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.xml" ContentType="application/vnd.openxmlformats-officedocument.drawing+xml"/>
  <Override PartName="/xl/worksheets/sheet47.xml" ContentType="application/vnd.openxmlformats-officedocument.spreadsheetml.worksheet+xml"/>
  <Override PartName="/xl/drawings/drawing3.xml" ContentType="application/vnd.openxmlformats-officedocument.drawing+xml"/>
  <Override PartName="/xl/worksheets/sheet48.xml" ContentType="application/vnd.openxmlformats-officedocument.spreadsheetml.worksheet+xml"/>
  <Override PartName="/xl/drawings/drawing4.xml" ContentType="application/vnd.openxmlformats-officedocument.drawing+xml"/>
  <Override PartName="/xl/worksheets/sheet49.xml" ContentType="application/vnd.openxmlformats-officedocument.spreadsheetml.worksheet+xml"/>
  <Override PartName="/xl/drawings/drawing5.xml" ContentType="application/vnd.openxmlformats-officedocument.drawing+xml"/>
  <Override PartName="/xl/worksheets/sheet50.xml" ContentType="application/vnd.openxmlformats-officedocument.spreadsheetml.worksheet+xml"/>
  <Override PartName="/xl/drawings/drawing6.xml" ContentType="application/vnd.openxmlformats-officedocument.drawing+xml"/>
  <Override PartName="/xl/worksheets/sheet51.xml" ContentType="application/vnd.openxmlformats-officedocument.spreadsheetml.worksheet+xml"/>
  <Override PartName="/xl/drawings/drawing7.xml" ContentType="application/vnd.openxmlformats-officedocument.drawing+xml"/>
  <Override PartName="/xl/worksheets/sheet5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30" yWindow="65506" windowWidth="10980" windowHeight="4980" tabRatio="955" activeTab="0"/>
  </bookViews>
  <sheets>
    <sheet name="Obsah" sheetId="1" r:id="rId1"/>
    <sheet name="B7.1.1" sheetId="2" r:id="rId2"/>
    <sheet name="B7.1.2" sheetId="3" r:id="rId3"/>
    <sheet name="B7.1.3" sheetId="4" r:id="rId4"/>
    <sheet name="B7.1.4" sheetId="5" r:id="rId5"/>
    <sheet name="B7.1.5" sheetId="6" r:id="rId6"/>
    <sheet name="B7.2.1" sheetId="7" r:id="rId7"/>
    <sheet name="B7.2.2" sheetId="8" r:id="rId8"/>
    <sheet name="B7.2.3" sheetId="9" r:id="rId9"/>
    <sheet name="B7.2.4" sheetId="10" r:id="rId10"/>
    <sheet name="B7.2.5" sheetId="11" r:id="rId11"/>
    <sheet name="B7.2.6" sheetId="12" r:id="rId12"/>
    <sheet name="B7.2.7" sheetId="13" r:id="rId13"/>
    <sheet name="B7.2.8" sheetId="14" r:id="rId14"/>
    <sheet name="B7.2.9" sheetId="15" r:id="rId15"/>
    <sheet name="B7.2.10" sheetId="16" r:id="rId16"/>
    <sheet name="B7.2.11" sheetId="17" r:id="rId17"/>
    <sheet name="B7.2.12" sheetId="18" r:id="rId18"/>
    <sheet name="B7.2.13" sheetId="19" r:id="rId19"/>
    <sheet name="B7.2.14" sheetId="20" r:id="rId20"/>
    <sheet name="B7.2.15" sheetId="21" r:id="rId21"/>
    <sheet name="B7.3.1" sheetId="22" r:id="rId22"/>
    <sheet name="B7.3.2" sheetId="23" r:id="rId23"/>
    <sheet name="B7.3.3" sheetId="24" r:id="rId24"/>
    <sheet name="B7.3.4" sheetId="25" r:id="rId25"/>
    <sheet name="B7.3.5" sheetId="26" r:id="rId26"/>
    <sheet name="B7.3.5.1" sheetId="27" r:id="rId27"/>
    <sheet name="B7.3.5.2" sheetId="28" r:id="rId28"/>
    <sheet name="B7.3.6" sheetId="29" r:id="rId29"/>
    <sheet name="B7.3.6.1" sheetId="30" r:id="rId30"/>
    <sheet name="B7.3.6.2" sheetId="31" r:id="rId31"/>
    <sheet name="B7.3.7" sheetId="32" r:id="rId32"/>
    <sheet name="B7.3.7.1" sheetId="33" r:id="rId33"/>
    <sheet name="B7.3.7.2" sheetId="34" r:id="rId34"/>
    <sheet name="B7.3.8" sheetId="35" r:id="rId35"/>
    <sheet name="B7.3.8.1" sheetId="36" r:id="rId36"/>
    <sheet name="B7.3.8.2" sheetId="37" r:id="rId37"/>
    <sheet name="B7.3.9" sheetId="38" r:id="rId38"/>
    <sheet name="B7.3.10" sheetId="39" r:id="rId39"/>
    <sheet name="B7.3.11" sheetId="40" r:id="rId40"/>
    <sheet name="B7.3.12" sheetId="41" r:id="rId41"/>
    <sheet name="B7.3.13" sheetId="42" r:id="rId42"/>
    <sheet name="B7.3.14" sheetId="43" r:id="rId43"/>
    <sheet name="B7.3.15" sheetId="44" r:id="rId44"/>
    <sheet name="B7.3.16" sheetId="45" r:id="rId45"/>
    <sheet name="GB1" sheetId="46" r:id="rId46"/>
    <sheet name="GB2" sheetId="47" r:id="rId47"/>
    <sheet name="GB3" sheetId="48" r:id="rId48"/>
    <sheet name="GB4" sheetId="49" r:id="rId49"/>
    <sheet name="GB5" sheetId="50" r:id="rId50"/>
    <sheet name="GB6" sheetId="51" r:id="rId51"/>
    <sheet name="GB7" sheetId="52" r:id="rId52"/>
  </sheets>
  <externalReferences>
    <externalReference r:id="rId55"/>
  </externalReferences>
  <definedNames>
    <definedName name="data_1" localSheetId="2">'B7.1.2'!$K$12:$R$23</definedName>
    <definedName name="data_1" localSheetId="3">'B7.1.3'!$K$12:$R$23</definedName>
    <definedName name="data_1">'B7.1.1'!$K$12:$R$23</definedName>
    <definedName name="data_10">'B7.2.5'!$K$12:$R$34</definedName>
    <definedName name="data_11">'B7.2.6'!$K$12:$R$34</definedName>
    <definedName name="data_12">'B7.2.7'!$K$12:$N$34</definedName>
    <definedName name="data_13">#REF!</definedName>
    <definedName name="data_14">'B7.2.8'!$K$12:$R$32</definedName>
    <definedName name="data_15">'B7.2.9'!$K$12:$R$39</definedName>
    <definedName name="data_16">'B7.2.11'!$K$12:$R$14</definedName>
    <definedName name="data_17">'B7.2.10'!$K$12:$R$15</definedName>
    <definedName name="data_18">#REF!</definedName>
    <definedName name="data_19">'B7.2.12'!$K$12:$R$25</definedName>
    <definedName name="data_2">#REF!</definedName>
    <definedName name="data_20">'B7.2.13'!$K$13:$R$40</definedName>
    <definedName name="data_21">'B7.2.14'!#REF!</definedName>
    <definedName name="data_22">'B7.2.15'!$K$19:$R$21</definedName>
    <definedName name="data_23">'B7.3.1'!$K$12:$R$14</definedName>
    <definedName name="data_24" localSheetId="23">'B7.3.3'!$K$12:$R$47</definedName>
    <definedName name="data_24" localSheetId="24">'B7.3.4'!$K$12:$R$47</definedName>
    <definedName name="data_24">'B7.3.2'!$K$12:$R$47</definedName>
    <definedName name="data_25">#REF!</definedName>
    <definedName name="data_26">#REF!</definedName>
    <definedName name="data_27">#REF!</definedName>
    <definedName name="data_28">#REF!</definedName>
    <definedName name="data_29" localSheetId="38">'B7.3.10'!$K$12:$R$41</definedName>
    <definedName name="data_29" localSheetId="39">'B7.3.11'!$K$12:$R$41</definedName>
    <definedName name="data_29" localSheetId="45">'GB1'!$K$12:$R$44</definedName>
    <definedName name="data_29" localSheetId="46">'GB2'!$K$12:$S$31</definedName>
    <definedName name="data_29" localSheetId="47">'GB3'!$K$12:$S$39</definedName>
    <definedName name="data_29" localSheetId="48">'GB4'!$K$12:$T$34</definedName>
    <definedName name="data_29" localSheetId="49">'GB5'!$K$12:$S$35</definedName>
    <definedName name="data_29" localSheetId="50">'GB6'!$K$12:$S$37</definedName>
    <definedName name="data_29" localSheetId="51">'GB7'!$K$12:$S$39</definedName>
    <definedName name="data_29">'B7.3.9'!$K$12:$R$41</definedName>
    <definedName name="data_3">#REF!</definedName>
    <definedName name="data_30">#REF!</definedName>
    <definedName name="data_31">#REF!</definedName>
    <definedName name="data_32">'B7.3.12'!$K$13:$R$36</definedName>
    <definedName name="data_33">'B7.3.13'!$K$12:$R$18</definedName>
    <definedName name="data_34">'B7.3.14'!$K$12:$R$16</definedName>
    <definedName name="data_35">'B7.3.15'!$K$13:$R$26</definedName>
    <definedName name="data_36">'B7.3.16'!$K$12:$R$27</definedName>
    <definedName name="data_4">#REF!</definedName>
    <definedName name="data_5">#REF!</definedName>
    <definedName name="data_6">'B7.1.5'!$K$12:$R$26</definedName>
    <definedName name="data_7">'B7.2.1'!$K$12:$R$35</definedName>
    <definedName name="data_8">'B7.2.2'!$K$12:$R$34</definedName>
    <definedName name="data_9" localSheetId="9">'B7.2.4'!$K$12:$R$86</definedName>
    <definedName name="data_9">'B7.2.3'!$K$12:$R$86</definedName>
    <definedName name="Datova_oblast" localSheetId="1">'B7.1.1'!$J$12:$R$23</definedName>
    <definedName name="Datova_oblast" localSheetId="2">'B7.1.2'!$J$12:$R$23</definedName>
    <definedName name="Datova_oblast" localSheetId="3">'B7.1.3'!$J$12:$R$23</definedName>
    <definedName name="Datova_oblast" localSheetId="4">'B7.1.4'!$J$13:$Q$101</definedName>
    <definedName name="Datova_oblast" localSheetId="5">'B7.1.5'!$J$12:$R$26</definedName>
    <definedName name="Datova_oblast" localSheetId="6">'B7.2.1'!$J$13:$R$35</definedName>
    <definedName name="Datova_oblast" localSheetId="15">'B7.2.10'!$J$13:$R$15</definedName>
    <definedName name="Datova_oblast" localSheetId="16">'B7.2.11'!$J$12:$R$14</definedName>
    <definedName name="Datova_oblast" localSheetId="17">'B7.2.12'!$J$12:$R$25</definedName>
    <definedName name="Datova_oblast" localSheetId="18">'B7.2.13'!$J$12:$R$40</definedName>
    <definedName name="Datova_oblast" localSheetId="19">'B7.2.14'!$J$13:$R$14</definedName>
    <definedName name="Datova_oblast" localSheetId="20">'B7.2.15'!$J$12:$R$21</definedName>
    <definedName name="Datova_oblast" localSheetId="7">'B7.2.2'!$J$12:$R$34</definedName>
    <definedName name="Datova_oblast" localSheetId="8">'B7.2.3'!$J$13:$R$86</definedName>
    <definedName name="Datova_oblast" localSheetId="9">'B7.2.4'!$J$13:$R$86</definedName>
    <definedName name="Datova_oblast" localSheetId="10">'B7.2.5'!$J$12:$R$34</definedName>
    <definedName name="Datova_oblast" localSheetId="11">'B7.2.6'!$J$12:$R$34</definedName>
    <definedName name="Datova_oblast" localSheetId="12">'B7.2.7'!$J$12:$R$34</definedName>
    <definedName name="Datova_oblast" localSheetId="13">'B7.2.8'!$J$13:$R$32</definedName>
    <definedName name="Datova_oblast" localSheetId="14">'B7.2.9'!$J$12:$R$39</definedName>
    <definedName name="Datova_oblast" localSheetId="21">'B7.3.1'!$J$12:$R$14</definedName>
    <definedName name="Datova_oblast" localSheetId="38">'B7.3.10'!$J$12:$R$41</definedName>
    <definedName name="Datova_oblast" localSheetId="39">'B7.3.11'!$J$12:$R$41</definedName>
    <definedName name="Datova_oblast" localSheetId="40">'B7.3.12'!$J$12:$R$36</definedName>
    <definedName name="Datova_oblast" localSheetId="41">'B7.3.13'!$J$12:$R$18</definedName>
    <definedName name="Datova_oblast" localSheetId="42">'B7.3.14'!$J$12:$R$16</definedName>
    <definedName name="Datova_oblast" localSheetId="43">'B7.3.15'!$J$12:$R$26</definedName>
    <definedName name="Datova_oblast" localSheetId="44">'B7.3.16'!$J$12:$R$27</definedName>
    <definedName name="Datova_oblast" localSheetId="22">'B7.3.2'!$J$12:$R$47</definedName>
    <definedName name="Datova_oblast" localSheetId="23">'B7.3.3'!$J$12:$R$47</definedName>
    <definedName name="Datova_oblast" localSheetId="24">'B7.3.4'!$J$12:$R$47</definedName>
    <definedName name="Datova_oblast" localSheetId="25">'B7.3.5'!$J$12:$X$47</definedName>
    <definedName name="Datova_oblast" localSheetId="26">'B7.3.5.1'!$J$12:$X$47</definedName>
    <definedName name="Datova_oblast" localSheetId="27">'B7.3.5.2'!$J$12:$X$47</definedName>
    <definedName name="Datova_oblast" localSheetId="28">'B7.3.6'!$J$12:$X$47</definedName>
    <definedName name="Datova_oblast" localSheetId="29">'B7.3.6.1'!$J$12:$X$47</definedName>
    <definedName name="Datova_oblast" localSheetId="30">'B7.3.6.2'!$J$12:$X$47</definedName>
    <definedName name="Datova_oblast" localSheetId="31">'B7.3.7'!$J$12:$X$47</definedName>
    <definedName name="Datova_oblast" localSheetId="32">'B7.3.7.1'!$J$12:$X$47</definedName>
    <definedName name="Datova_oblast" localSheetId="33">'B7.3.7.2'!$J$12:$X$47</definedName>
    <definedName name="Datova_oblast" localSheetId="34">'B7.3.8'!$J$12:$Q$83</definedName>
    <definedName name="Datova_oblast" localSheetId="35">'B7.3.8.1'!$J$12:$Q$83</definedName>
    <definedName name="Datova_oblast" localSheetId="36">'B7.3.8.2'!$J$12:$Q$83</definedName>
    <definedName name="Datova_oblast" localSheetId="37">'B7.3.9'!$J$12:$R$41</definedName>
    <definedName name="Datova_oblast" localSheetId="45">'GB1'!$J$12:$R$44</definedName>
    <definedName name="Datova_oblast" localSheetId="46">'GB2'!$J$12:$S$31</definedName>
    <definedName name="Datova_oblast" localSheetId="47">'GB3'!$J$12:$S$39</definedName>
    <definedName name="Datova_oblast" localSheetId="48">'GB4'!$J$12:$T$34</definedName>
    <definedName name="Datova_oblast" localSheetId="49">'GB5'!$J$12:$S$35</definedName>
    <definedName name="Datova_oblast" localSheetId="50">'GB6'!$J$12:$S$37</definedName>
    <definedName name="Datova_oblast" localSheetId="51">'GB7'!$J$12:$S$39</definedName>
    <definedName name="Datova_oblast">'[1]B6.13'!$J$12:$Q$37</definedName>
    <definedName name="_xlnm.Print_Titles" localSheetId="0">'Obsah'!$3:$5</definedName>
    <definedName name="Novy_rok" localSheetId="1">'B7.1.1'!$R$12:$R$23</definedName>
    <definedName name="Novy_rok" localSheetId="2">'B7.1.2'!$R$12:$R$23</definedName>
    <definedName name="Novy_rok" localSheetId="3">'B7.1.3'!$R$12:$R$23</definedName>
    <definedName name="Novy_rok" localSheetId="4">'B7.1.4'!$J$92:$Q$101</definedName>
    <definedName name="Novy_rok" localSheetId="5">'B7.1.5'!$R$12:$R$26</definedName>
    <definedName name="Novy_rok" localSheetId="6">'B7.2.1'!$R$12:$R$35</definedName>
    <definedName name="Novy_rok" localSheetId="15">'B7.2.10'!$R$12:$R$15</definedName>
    <definedName name="Novy_rok" localSheetId="16">'B7.2.11'!$R$12:$R$14</definedName>
    <definedName name="Novy_rok" localSheetId="17">'B7.2.12'!$R$12:$R$25</definedName>
    <definedName name="Novy_rok" localSheetId="18">'B7.2.13'!$R$12:$R$40</definedName>
    <definedName name="Novy_rok" localSheetId="19">'B7.2.14'!#REF!</definedName>
    <definedName name="Novy_rok" localSheetId="20">'B7.2.15'!$R$19:$R$21</definedName>
    <definedName name="Novy_rok" localSheetId="7">'B7.2.2'!$R$12:$R$34</definedName>
    <definedName name="Novy_rok" localSheetId="8">'B7.2.3'!$R$12:$R$61</definedName>
    <definedName name="Novy_rok" localSheetId="9">'B7.2.4'!$R$12:$R$61</definedName>
    <definedName name="Novy_rok" localSheetId="10">'B7.2.5'!$R$12:$R$34</definedName>
    <definedName name="Novy_rok" localSheetId="11">'B7.2.6'!$R$12:$R$34</definedName>
    <definedName name="Novy_rok" localSheetId="12">'B7.2.7'!$N$12:$N$34</definedName>
    <definedName name="Novy_rok" localSheetId="13">'B7.2.8'!$R$12:$R$32</definedName>
    <definedName name="Novy_rok" localSheetId="14">'B7.2.9'!$R$12:$R$39</definedName>
    <definedName name="Novy_rok" localSheetId="21">'B7.3.1'!$R$12:$R$14</definedName>
    <definedName name="Novy_rok" localSheetId="38">'B7.3.10'!$R$12:$R$41</definedName>
    <definedName name="Novy_rok" localSheetId="39">'B7.3.11'!$R$12:$R$41</definedName>
    <definedName name="Novy_rok" localSheetId="40">'B7.3.12'!$R$12:$R$36</definedName>
    <definedName name="Novy_rok" localSheetId="41">'B7.3.13'!$R$12:$R$18</definedName>
    <definedName name="Novy_rok" localSheetId="42">'B7.3.14'!$R$12:$R$16</definedName>
    <definedName name="Novy_rok" localSheetId="43">'B7.3.15'!$R$12:$R$26</definedName>
    <definedName name="Novy_rok" localSheetId="44">'B7.3.16'!$R$12:$R$27</definedName>
    <definedName name="Novy_rok" localSheetId="22">'B7.3.2'!$R$12:$R$47</definedName>
    <definedName name="Novy_rok" localSheetId="23">'B7.3.3'!$R$12:$R$47</definedName>
    <definedName name="Novy_rok" localSheetId="24">'B7.3.4'!$R$12:$R$47</definedName>
    <definedName name="Novy_rok" localSheetId="25">'B7.3.5'!$J$44:$X$47</definedName>
    <definedName name="Novy_rok" localSheetId="26">'B7.3.5.1'!$J$44:$X$47</definedName>
    <definedName name="Novy_rok" localSheetId="27">'B7.3.5.2'!$J$44:$X$47</definedName>
    <definedName name="Novy_rok" localSheetId="28">'B7.3.6'!$J$44:$X$47</definedName>
    <definedName name="Novy_rok" localSheetId="29">'B7.3.6.1'!$J$44:$X$47</definedName>
    <definedName name="Novy_rok" localSheetId="30">'B7.3.6.2'!$J$44:$X$47</definedName>
    <definedName name="Novy_rok" localSheetId="31">'B7.3.7'!$J$44:$X$47</definedName>
    <definedName name="Novy_rok" localSheetId="32">'B7.3.7.1'!$J$44:$X$47</definedName>
    <definedName name="Novy_rok" localSheetId="33">'B7.3.7.2'!$J$44:$X$47</definedName>
    <definedName name="Novy_rok" localSheetId="34">'B7.3.8'!$J$76:$Q$83</definedName>
    <definedName name="Novy_rok" localSheetId="35">'B7.3.8.1'!$J$76:$Q$83</definedName>
    <definedName name="Novy_rok" localSheetId="36">'B7.3.8.2'!$J$76:$Q$83</definedName>
    <definedName name="Novy_rok" localSheetId="37">'B7.3.9'!$R$12:$R$41</definedName>
    <definedName name="Novy_rok" localSheetId="45">'GB1'!$R$12:$R$44</definedName>
    <definedName name="Novy_rok" localSheetId="46">'GB2'!$S$12:$S$31</definedName>
    <definedName name="Novy_rok" localSheetId="47">'GB3'!$S$12:$S$39</definedName>
    <definedName name="Novy_rok" localSheetId="48">'GB4'!$T$12:$T$34</definedName>
    <definedName name="Novy_rok" localSheetId="49">'GB5'!$S$12:$S$35</definedName>
    <definedName name="Novy_rok" localSheetId="50">'GB6'!$S$12:$S$37</definedName>
    <definedName name="Novy_rok" localSheetId="51">'GB7'!$S$12:$S$39</definedName>
    <definedName name="_xlnm.Print_Area" localSheetId="1">'B7.1.1'!$D$4:$R$27</definedName>
    <definedName name="_xlnm.Print_Area" localSheetId="2">'B7.1.2'!$D$4:$R$27</definedName>
    <definedName name="_xlnm.Print_Area" localSheetId="3">'B7.1.3'!$D$4:$R$27</definedName>
    <definedName name="_xlnm.Print_Area" localSheetId="4">'B7.1.4'!$D$4:$Q$108</definedName>
    <definedName name="_xlnm.Print_Area" localSheetId="5">'B7.1.5'!$D$4:$R$32</definedName>
    <definedName name="_xlnm.Print_Area" localSheetId="6">'B7.2.1'!$D$4:$R$36</definedName>
    <definedName name="_xlnm.Print_Area" localSheetId="15">'B7.2.10'!$D$4:$R$16</definedName>
    <definedName name="_xlnm.Print_Area" localSheetId="16">'B7.2.11'!$D$4:$R$15</definedName>
    <definedName name="_xlnm.Print_Area" localSheetId="17">'B7.2.12'!$D$4:$R$26</definedName>
    <definedName name="_xlnm.Print_Area" localSheetId="18">'B7.2.13'!$D$4:$R$44</definedName>
    <definedName name="_xlnm.Print_Area" localSheetId="19">'B7.2.14'!$D$4:$R$16</definedName>
    <definedName name="_xlnm.Print_Area" localSheetId="20">'B7.2.15'!$D$4:$R$23</definedName>
    <definedName name="_xlnm.Print_Area" localSheetId="7">'B7.2.2'!$D$4:$R$35</definedName>
    <definedName name="_xlnm.Print_Area" localSheetId="8">'B7.2.3'!$D$4:$R$87</definedName>
    <definedName name="_xlnm.Print_Area" localSheetId="9">'B7.2.4'!$D$4:$R$87</definedName>
    <definedName name="_xlnm.Print_Area" localSheetId="10">'B7.2.5'!$D$4:$R$35</definedName>
    <definedName name="_xlnm.Print_Area" localSheetId="11">'B7.2.6'!$D$4:$R$35</definedName>
    <definedName name="_xlnm.Print_Area" localSheetId="12">'B7.2.7'!$D$4:$R$35</definedName>
    <definedName name="_xlnm.Print_Area" localSheetId="13">'B7.2.8'!$D$4:$R$38</definedName>
    <definedName name="_xlnm.Print_Area" localSheetId="14">'B7.2.9'!$D$4:$R$45</definedName>
    <definedName name="_xlnm.Print_Area" localSheetId="21">'B7.3.1'!$D$4:$R$16</definedName>
    <definedName name="_xlnm.Print_Area" localSheetId="38">'B7.3.10'!$D$4:$R$44</definedName>
    <definedName name="_xlnm.Print_Area" localSheetId="39">'B7.3.11'!$D$4:$R$44</definedName>
    <definedName name="_xlnm.Print_Area" localSheetId="40">'B7.3.12'!$D$4:$R$40</definedName>
    <definedName name="_xlnm.Print_Area" localSheetId="41">'B7.3.13'!$D$4:$R$19</definedName>
    <definedName name="_xlnm.Print_Area" localSheetId="42">'B7.3.14'!$D$4:$R$17</definedName>
    <definedName name="_xlnm.Print_Area" localSheetId="43">'B7.3.15'!$D$4:$R$27</definedName>
    <definedName name="_xlnm.Print_Area" localSheetId="44">'B7.3.16'!$D$4:$R$28</definedName>
    <definedName name="_xlnm.Print_Area" localSheetId="22">'B7.3.2'!$D$4:$R$50</definedName>
    <definedName name="_xlnm.Print_Area" localSheetId="23">'B7.3.3'!$D$4:$R$50</definedName>
    <definedName name="_xlnm.Print_Area" localSheetId="24">'B7.3.4'!$D$4:$R$50</definedName>
    <definedName name="_xlnm.Print_Area" localSheetId="25">'B7.3.5'!$D$4:$X$50</definedName>
    <definedName name="_xlnm.Print_Area" localSheetId="26">'B7.3.5.1'!$D$4:$X$50</definedName>
    <definedName name="_xlnm.Print_Area" localSheetId="27">'B7.3.5.2'!$D$4:$X$50</definedName>
    <definedName name="_xlnm.Print_Area" localSheetId="28">'B7.3.6'!$D$4:$X$50</definedName>
    <definedName name="_xlnm.Print_Area" localSheetId="29">'B7.3.6.1'!$D$4:$X$50</definedName>
    <definedName name="_xlnm.Print_Area" localSheetId="30">'B7.3.6.2'!$D$4:$X$50</definedName>
    <definedName name="_xlnm.Print_Area" localSheetId="31">'B7.3.7'!$D$4:$X$50</definedName>
    <definedName name="_xlnm.Print_Area" localSheetId="32">'B7.3.7.1'!$D$4:$X$50</definedName>
    <definedName name="_xlnm.Print_Area" localSheetId="33">'B7.3.7.2'!$D$4:$X$50</definedName>
    <definedName name="_xlnm.Print_Area" localSheetId="34">'B7.3.8'!$D$4:$Q$91</definedName>
    <definedName name="_xlnm.Print_Area" localSheetId="35">'B7.3.8.1'!$D$4:$Q$91</definedName>
    <definedName name="_xlnm.Print_Area" localSheetId="36">'B7.3.8.2'!$D$4:$Q$91</definedName>
    <definedName name="_xlnm.Print_Area" localSheetId="37">'B7.3.9'!$D$4:$R$44</definedName>
    <definedName name="_xlnm.Print_Area" localSheetId="45">'GB1'!$D$4:$R$45</definedName>
    <definedName name="_xlnm.Print_Area" localSheetId="46">'GB2'!$D$4:$S$32</definedName>
    <definedName name="_xlnm.Print_Area" localSheetId="47">'GB3'!$D$4:$S$42</definedName>
    <definedName name="_xlnm.Print_Area" localSheetId="48">'GB4'!$D$4:$T$36</definedName>
    <definedName name="_xlnm.Print_Area" localSheetId="49">'GB5'!$D$4:$S$40</definedName>
    <definedName name="_xlnm.Print_Area" localSheetId="50">'GB6'!$D$4:$S$42</definedName>
    <definedName name="_xlnm.Print_Area" localSheetId="51">'GB7'!$D$4:$S$41</definedName>
    <definedName name="_xlnm.Print_Area" localSheetId="0">'Obsah'!$D$3:$H$113</definedName>
    <definedName name="Posledni_abs" localSheetId="8">'B7.2.3'!$N$62:$N$86</definedName>
    <definedName name="Posledni_abs" localSheetId="9">'B7.2.4'!$N$62:$N$86</definedName>
  </definedNames>
  <calcPr fullCalcOnLoad="1"/>
</workbook>
</file>

<file path=xl/sharedStrings.xml><?xml version="1.0" encoding="utf-8"?>
<sst xmlns="http://schemas.openxmlformats.org/spreadsheetml/2006/main" count="2692" uniqueCount="518">
  <si>
    <t>na VŠ ve školním/akademickém roce 2003/04 až 2011/12 – podle formy vzdělávání/studia a typu studijního programu</t>
  </si>
  <si>
    <t>ve školním/akademickém roce 2003/04 až 2011/12 – podle druhu školy</t>
  </si>
  <si>
    <t>ve školním roce 2003/04 až 2011/12 – podle formy vzdělávání a zřizovatele</t>
  </si>
  <si>
    <t>ve školním roce 2003/04 až 2011/12 – podle území</t>
  </si>
  <si>
    <t>ve školním roce 2003/04 až 2011/12 – podle formy vzdělávání a zřizovatele</t>
  </si>
  <si>
    <t>ve školním roce 2003/04 až 2011/12 – podle formy vzdělávání</t>
  </si>
  <si>
    <t>ve školním roce 2003/04 až 2011/12 – podle zřizovatele</t>
  </si>
  <si>
    <t>ve školním roce 2003/04 až 2011/12</t>
  </si>
  <si>
    <t>VOŠ – výdaje v letech 2003 až 2011</t>
  </si>
  <si>
    <t>v letech 2003 až 2011</t>
  </si>
  <si>
    <t xml:space="preserve">v letech 2003 až 2011 – podle státního občanství </t>
  </si>
  <si>
    <t xml:space="preserve">studijního programu v letech 2003 až 2011 – podle státního občanství </t>
  </si>
  <si>
    <t>v letech 2003 až 2011 – podle státního občanství</t>
  </si>
  <si>
    <t>2011</t>
  </si>
  <si>
    <t>Terciární vzdělávání – uchazeči o studium ve školním/akademickém roce 2003/04 až 2011/12 – podle druhu školy</t>
  </si>
  <si>
    <t>VOŠ, denní forma vzdělávání – počty škol ve školním roce 2003/04 až 2011/12 – podle počtu studentů</t>
  </si>
  <si>
    <t>nominální a reálné mzdy v letech 2003 až 2011</t>
  </si>
  <si>
    <t>včetně nástavbového studia v denní formě vzdělávání ve školním/akademickém roce 2003/04 až 2011/12</t>
  </si>
  <si>
    <t>VŠ – studenti, poprvé zapsaní a absolventi v letech 2003 až 2011</t>
  </si>
  <si>
    <t>VŠ, denní forma vzdělávání – struktura přihlášených v letech 2003 až 2011</t>
  </si>
  <si>
    <t>(pedagogických) pracovníků, průměrné nominální a reálné mzdy v letech 2003 až 2011</t>
  </si>
  <si>
    <t>v letech 2003 až 2011 – podle formy studia a typu studijního programu</t>
  </si>
  <si>
    <t>studijních programů v letech 2003 až 2011</t>
  </si>
  <si>
    <t>v letech 2003 až 2011 – podle skupiny studijních oborů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</si>
  <si>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</si>
  <si>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</si>
  <si>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</si>
  <si>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</si>
  <si>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</si>
  <si>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</si>
  <si>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</si>
  <si>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</si>
  <si>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</si>
  <si>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</si>
  <si>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</si>
  <si>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</si>
  <si>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 xml:space="preserve">   </t>
  </si>
  <si>
    <t>Zdroje dat jsou uvedeny v zápatí jednotlivých tabulek</t>
  </si>
  <si>
    <t>1)</t>
  </si>
  <si>
    <t>2)</t>
  </si>
  <si>
    <t>3)</t>
  </si>
  <si>
    <t>Celkem</t>
  </si>
  <si>
    <t xml:space="preserve">. </t>
  </si>
  <si>
    <t>v tom</t>
  </si>
  <si>
    <t>4)</t>
  </si>
  <si>
    <t>Počet
podaných
přihlášek</t>
  </si>
  <si>
    <t>Do celkového počtu poprvé zapsaných nejsou započteni poprvé zapsaní do  navazujících magisterských a doktorských studijních programů. Údaje za fyzické osoby za kalendářní rok (např. 2003/04 = kalendářní rok 2003).</t>
  </si>
  <si>
    <t>Údaje za fyzické osoby za kalendářní rok (např. 2003/04 = kalendářní rok 2003).</t>
  </si>
  <si>
    <t>Průměrný počet studentů na školu</t>
  </si>
  <si>
    <t>Průměrný počet studentů denní formy vzdělávání na školu</t>
  </si>
  <si>
    <t>Průměrný počet studentů na učitelský úvazek</t>
  </si>
  <si>
    <r>
      <t>dotace soukromým školám</t>
    </r>
    <r>
      <rPr>
        <vertAlign val="superscript"/>
        <sz val="10"/>
        <rFont val="Arial Narrow"/>
        <family val="2"/>
      </rPr>
      <t>3)</t>
    </r>
  </si>
  <si>
    <t>Jsou zahrnuty pouze soukromé VŠ,  které mají akreditaci k 30. 10. příslušného roku.</t>
  </si>
  <si>
    <t>VŠ veřejné a soukromé celkem</t>
  </si>
  <si>
    <t>Soukromé VŠ – počty absolventů podle formy studia a typu studijního programu</t>
  </si>
  <si>
    <t>Veřejné VŠ – počty absolventů podle formy studia a typu studijního programu</t>
  </si>
  <si>
    <t>Veřejné a soukromé VŠ – počty absolventů podle formy studia a typu studijního programu</t>
  </si>
  <si>
    <t>Soukromé VŠ – počty poprvé zapsaných studentů podle formy studia a typu studijního programu</t>
  </si>
  <si>
    <t>Veřejné VŠ – počty poprvé zapsaných studentů podle formy studia a typu studijního programu</t>
  </si>
  <si>
    <t>Veřejné a soukromé VŠ – počty poprvé zapsaných studentů podle formy studia a typu studijního programu</t>
  </si>
  <si>
    <t>Reálná mzda (ve stálých cenách roku 2005)</t>
  </si>
  <si>
    <t>Průměrná reálná měsíční mzda ve stálých cenách roku 2005.</t>
  </si>
  <si>
    <t>Soukromé VŠ – počty studentů podle formy studia a typu studijního programu</t>
  </si>
  <si>
    <t>Veřejné VŠ – počty studentů podle formy studia a typu studijního programu</t>
  </si>
  <si>
    <t>Veřejné a soukromé VŠ – počty studentů podle formy studia a typu studijního programu</t>
  </si>
  <si>
    <t>VŠ – počty absolventů podle formy studia a typu studijního programu</t>
  </si>
  <si>
    <t>VŠ –  počty studentů podle formy studia a typu studijního programu</t>
  </si>
  <si>
    <t>Data bez škol jiných resortů.</t>
  </si>
  <si>
    <t>Forma vzdělávání/studia
Typ studijního programu</t>
  </si>
  <si>
    <r>
      <t>Vysoké školy</t>
    </r>
    <r>
      <rPr>
        <b/>
        <vertAlign val="superscript"/>
        <sz val="10"/>
        <rFont val="Arial Narrow"/>
        <family val="2"/>
      </rPr>
      <t>2),3)</t>
    </r>
  </si>
  <si>
    <r>
      <t>Vysoké školy</t>
    </r>
    <r>
      <rPr>
        <vertAlign val="superscript"/>
        <sz val="10"/>
        <rFont val="Arial Narrow"/>
        <family val="2"/>
      </rPr>
      <t>2),3)</t>
    </r>
  </si>
  <si>
    <t>Ost. formy vzděl./distanční a kombin. studium</t>
  </si>
  <si>
    <t>Zdroj: Státní závěrečný účet, ZÚ - kapitola 333-MŠMT; 700-Obce a DSO, KÚ; ČSÚ</t>
  </si>
  <si>
    <t>Počet přihlášených,
kteří se dostavili
k přijímacímu řízení</t>
  </si>
  <si>
    <t>Index
přihlášek</t>
  </si>
  <si>
    <t>Počet přijatých
z přihlášených v %</t>
  </si>
  <si>
    <t xml:space="preserve"> bakalářský studijní program</t>
  </si>
  <si>
    <t xml:space="preserve"> magisterský studijní program</t>
  </si>
  <si>
    <t xml:space="preserve"> vyšší odborné školy</t>
  </si>
  <si>
    <t> . </t>
  </si>
  <si>
    <t>2003/2004</t>
  </si>
  <si>
    <t>2004/2005</t>
  </si>
  <si>
    <t>2005/2006</t>
  </si>
  <si>
    <t>2006/2007</t>
  </si>
  <si>
    <t xml:space="preserve"> jen na vysokou školu</t>
  </si>
  <si>
    <t xml:space="preserve"> jen na vyšší odbornou školu</t>
  </si>
  <si>
    <t xml:space="preserve"> na VŠ i VOŠ současně</t>
  </si>
  <si>
    <r>
      <t>Přihlášení</t>
    </r>
    <r>
      <rPr>
        <b/>
        <vertAlign val="superscript"/>
        <sz val="10"/>
        <rFont val="Arial Narrow"/>
        <family val="2"/>
      </rPr>
      <t>1)</t>
    </r>
  </si>
  <si>
    <r>
      <t>Přijatí</t>
    </r>
    <r>
      <rPr>
        <b/>
        <vertAlign val="superscript"/>
        <sz val="10"/>
        <rFont val="Arial Narrow"/>
        <family val="2"/>
      </rPr>
      <t>2)</t>
    </r>
  </si>
  <si>
    <r>
      <t>Zapsaní</t>
    </r>
    <r>
      <rPr>
        <b/>
        <vertAlign val="superscript"/>
        <sz val="10"/>
        <rFont val="Arial Narrow"/>
        <family val="2"/>
      </rPr>
      <t>3)</t>
    </r>
  </si>
  <si>
    <t>Všechny formy vzdělávání</t>
  </si>
  <si>
    <t>celkem</t>
  </si>
  <si>
    <t xml:space="preserve"> MŠMT</t>
  </si>
  <si>
    <t xml:space="preserve">x </t>
  </si>
  <si>
    <t xml:space="preserve"> jiný resort</t>
  </si>
  <si>
    <t xml:space="preserve"> kraj</t>
  </si>
  <si>
    <t xml:space="preserve"> církevní</t>
  </si>
  <si>
    <t>Denní forma vzdělávání</t>
  </si>
  <si>
    <t>Ostatní formy vzdělávání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</si>
  <si>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</si>
  <si>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</si>
  <si>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</si>
  <si>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</si>
  <si>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</si>
  <si>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</si>
  <si>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</si>
  <si>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</si>
  <si>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</si>
  <si>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</si>
  <si>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B7 Vývoj terciárního vzdělávání</t>
  </si>
  <si>
    <t xml:space="preserve">Terciární vzdělávání – celkový přehled o přijímacím řízení 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</si>
  <si>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</si>
  <si>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</si>
  <si>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</si>
  <si>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</si>
  <si>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</si>
  <si>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</si>
  <si>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</si>
  <si>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</si>
  <si>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</si>
  <si>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</si>
  <si>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</si>
  <si>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</si>
  <si>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</si>
  <si>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</si>
  <si>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</si>
  <si>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</si>
  <si>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</si>
  <si>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</si>
  <si>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</si>
  <si>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</si>
  <si>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</si>
  <si>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</si>
  <si>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</si>
  <si>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</si>
  <si>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</si>
  <si>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</si>
  <si>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</si>
  <si>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 xml:space="preserve"> z celkového počtu škol soukromé vysoké školy</t>
  </si>
  <si>
    <t xml:space="preserve"> Vysoké školy vojenské a policejní</t>
  </si>
  <si>
    <t xml:space="preserve"> VŠ veřejné a soukromé – občané ČR celkem </t>
  </si>
  <si>
    <t xml:space="preserve"> VŠ veřejné a soukromé – cizinci celkem </t>
  </si>
  <si>
    <t>Prezenční studium celkem</t>
  </si>
  <si>
    <t xml:space="preserve"> v bakalářských studijních programech</t>
  </si>
  <si>
    <t xml:space="preserve"> v magisterských studijních programech</t>
  </si>
  <si>
    <t xml:space="preserve"> v navazujících magisterských studijních programech</t>
  </si>
  <si>
    <t xml:space="preserve"> v doktorských studijních programech</t>
  </si>
  <si>
    <t>Distanční a kombinované studium celkem</t>
  </si>
  <si>
    <t xml:space="preserve"> prezenční studium</t>
  </si>
  <si>
    <t xml:space="preserve"> distanční a kombinované studium</t>
  </si>
  <si>
    <t xml:space="preserve"> veřejný</t>
  </si>
  <si>
    <t xml:space="preserve"> církev</t>
  </si>
  <si>
    <t>Denní vzdělávání</t>
  </si>
  <si>
    <t>Forma vzdělávání
Zřizovatel</t>
  </si>
  <si>
    <t>ihned po maturitě</t>
  </si>
  <si>
    <t>CZ063</t>
  </si>
  <si>
    <t>CZ064</t>
  </si>
  <si>
    <t>Úspěšnost = % přijatých z těch přihlášených, kteří se dostavili k přijímacímu řízení.</t>
  </si>
  <si>
    <t>Do nevysokoškolského terciárního vzdělávání nebylo zařazeno studium na konzervatořích ani PMS na jazykových školách s právem státní závěrečné zkoušky. Údaje za studia na VOŠ k 30. 9. daného roku.</t>
  </si>
  <si>
    <t>Údaje za VŠ ve fyzických osobách k 31. 12. daného roku.</t>
  </si>
  <si>
    <t xml:space="preserve">Do nevysokoškolského terciárního vzdělávání nebylo zařazeno studium na konzervatořích ani PMS na jazykových školách s právem státní závěrečné zkoušky. Údaje za VOŠ k 30. 9. daného roku.         
</t>
  </si>
  <si>
    <t xml:space="preserve">Do nevysokoškolského terciárního vzdělávání nebylo zařazeno studium na konzervatořích ani PMS na jazykových školách s právem státní závěrečné zkoušky. Údaje za VOŠ k 30. 9. daného roku.        </t>
  </si>
  <si>
    <t>Údaje ve fyzických osobách k 31. 12. daného roku.</t>
  </si>
  <si>
    <t>Podle stavu stavu k 31. 10. daného roku.</t>
  </si>
  <si>
    <t>poprvé zapsaní do prezenčního studia na VŠ</t>
  </si>
  <si>
    <t>populace 19letých</t>
  </si>
  <si>
    <t xml:space="preserve">absolventi SŠ s maturitní zkouškou včetně 
nástavbového studia v denní formě vzdělávání </t>
  </si>
  <si>
    <t xml:space="preserve">VŠ, prezenční studium – poprvé zapsaní (občané ČR), populace 19letých, absolventi SŠ s maturitní zkouškou </t>
  </si>
  <si>
    <t>Studenti – údaje ve fyzických osobách k 31. 12.</t>
  </si>
  <si>
    <t>Absolventi – údaje za fyzické osoby za kalendářní rok (např. 2003/04 = kalendářní rok 2003).</t>
  </si>
  <si>
    <t>studenti VŠ</t>
  </si>
  <si>
    <t>poprvé zapsaní studenti na VŠ</t>
  </si>
  <si>
    <t>absolventi VŠ</t>
  </si>
  <si>
    <t>Podle stavu stavu k 31. 10.</t>
  </si>
  <si>
    <t xml:space="preserve">25 a více let </t>
  </si>
  <si>
    <t>VOŠ – všichni zřizovatelé – přepočtené počty zaměstnanců a učitelů, průměrné</t>
  </si>
  <si>
    <t>Veřejné VŠ – přepočtené počty zaměstnanců (bez kolejí a menz) a akademických</t>
  </si>
  <si>
    <t>akad. (ped.) prac.</t>
  </si>
  <si>
    <t>Nově přijatí do denní formy vzdělávání</t>
  </si>
  <si>
    <t>VOŠ – studentky, nově přijaté a absolventky</t>
  </si>
  <si>
    <t>Tab. B7.2.7:</t>
  </si>
  <si>
    <t>Tab. B7.2.15:</t>
  </si>
  <si>
    <t>Tabulka 44</t>
  </si>
  <si>
    <t>2009/10</t>
  </si>
  <si>
    <t>2009</t>
  </si>
  <si>
    <t>Tabulka 21</t>
  </si>
  <si>
    <t>Tabulka 22</t>
  </si>
  <si>
    <t>Tabulka 6</t>
  </si>
  <si>
    <t xml:space="preserve"> . </t>
  </si>
  <si>
    <t xml:space="preserve"> pedagogičtí pracovníci VaV</t>
  </si>
  <si>
    <t xml:space="preserve">  z toho ženy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</si>
  <si>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</si>
  <si>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</si>
  <si>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</si>
  <si>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</si>
  <si>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</si>
  <si>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 celkem (evid. počty)</t>
  </si>
  <si>
    <t>Akademičtí pracovníci celkem (evid. počty)</t>
  </si>
  <si>
    <t>2003</t>
  </si>
  <si>
    <t>2004</t>
  </si>
  <si>
    <t>2005</t>
  </si>
  <si>
    <t>Forma studia
Druh studia</t>
  </si>
  <si>
    <t>Počet podaných přihlášek</t>
  </si>
  <si>
    <t xml:space="preserve">Počet přihlášených,
kteří se dostavili
k přijímacímu řízení </t>
  </si>
  <si>
    <t>Index přihlášek</t>
  </si>
  <si>
    <r>
      <t xml:space="preserve">Počet přihlášených </t>
    </r>
    <r>
      <rPr>
        <b/>
        <vertAlign val="superscript"/>
        <sz val="10"/>
        <rFont val="Arial Narrow"/>
        <family val="2"/>
      </rPr>
      <t>1)</t>
    </r>
  </si>
  <si>
    <r>
      <t xml:space="preserve">Počet přijatých </t>
    </r>
    <r>
      <rPr>
        <b/>
        <vertAlign val="superscript"/>
        <sz val="10"/>
        <rFont val="Arial Narrow"/>
        <family val="2"/>
      </rPr>
      <t>2)</t>
    </r>
  </si>
  <si>
    <r>
      <t xml:space="preserve">Počet zapsaných </t>
    </r>
    <r>
      <rPr>
        <b/>
        <vertAlign val="superscript"/>
        <sz val="10"/>
        <rFont val="Arial Narrow"/>
        <family val="2"/>
      </rPr>
      <t>3)</t>
    </r>
  </si>
  <si>
    <t xml:space="preserve">2) </t>
  </si>
  <si>
    <t>Výdaje na vysoké školy celkem</t>
  </si>
  <si>
    <t>Podíl výdajů na veřejné vysoké školy z celkových výdajů na školství, z rozpočtu MŠMT a podíl na HDP</t>
  </si>
  <si>
    <t>Podíl výdajů na VŠ z kapitoly 333-MŠMT</t>
  </si>
  <si>
    <r>
      <t>Počet
přihlášených</t>
    </r>
    <r>
      <rPr>
        <b/>
        <vertAlign val="superscript"/>
        <sz val="10"/>
        <rFont val="Arial Narrow"/>
        <family val="2"/>
      </rPr>
      <t>1)</t>
    </r>
  </si>
  <si>
    <r>
      <t>Počet
přijatých</t>
    </r>
    <r>
      <rPr>
        <b/>
        <vertAlign val="superscript"/>
        <sz val="10"/>
        <rFont val="Arial Narrow"/>
        <family val="2"/>
      </rPr>
      <t>2)</t>
    </r>
  </si>
  <si>
    <r>
      <t>Počet
zapsaných</t>
    </r>
    <r>
      <rPr>
        <b/>
        <vertAlign val="superscript"/>
        <sz val="10"/>
        <rFont val="Arial Narrow"/>
        <family val="2"/>
      </rPr>
      <t>3)</t>
    </r>
  </si>
  <si>
    <t xml:space="preserve">VOŠ, denní forma vzdělávání – nově přijatí </t>
  </si>
  <si>
    <t xml:space="preserve">VOŠ – přehled o přijímacím řízení </t>
  </si>
  <si>
    <t xml:space="preserve">VOŠ, denní forma vzdělávání – absolventi </t>
  </si>
  <si>
    <t xml:space="preserve">VOŠ, denní forma vzdělávání – studenti </t>
  </si>
  <si>
    <t xml:space="preserve">VOŠ – školy </t>
  </si>
  <si>
    <t>index spotřebitelských cen (rok 2005 = 100)</t>
  </si>
  <si>
    <t xml:space="preserve">Terciární vzdělávání – uchazeči o studium </t>
  </si>
  <si>
    <t>Terciární vzdělávání – absolventi</t>
  </si>
  <si>
    <t xml:space="preserve">Terciární vzdělávání – studenti </t>
  </si>
  <si>
    <t xml:space="preserve">VOŠ – poměrové ukazatele </t>
  </si>
  <si>
    <t xml:space="preserve">VOŠ – učitelé (přepočtené počty) </t>
  </si>
  <si>
    <t>VOŠ – zaměstnanci (přepočtené počty)</t>
  </si>
  <si>
    <t>VOŠ – průměrné měsíční mzdy zaměstnanců</t>
  </si>
  <si>
    <t xml:space="preserve">VŠ – počty škol </t>
  </si>
  <si>
    <t>Veřejné VŠ – přehled o přijímacím řízení</t>
  </si>
  <si>
    <t>Soukromé VŠ – přehled o přijímacím řízení</t>
  </si>
  <si>
    <t xml:space="preserve">VŠ – přehled o přijímacím řízení </t>
  </si>
  <si>
    <t xml:space="preserve">VŠ – výdaje z rozpočtu kapitoly 333-MŠMT </t>
  </si>
  <si>
    <t xml:space="preserve">Veřejné VŠ – zaměstnanci (přepočtené počty) </t>
  </si>
  <si>
    <t xml:space="preserve">Veřejné VŠ – průměrné měsíční mzdy zaměstnanců </t>
  </si>
  <si>
    <t>Veřejné VŠ – pedagogičtí pracovníci/ženy (evidenční počty, FO)</t>
  </si>
  <si>
    <t>Podíl výdajů na VŠ na celkových výdajích</t>
  </si>
  <si>
    <t>HDP v běžných cenách v mld. Kč</t>
  </si>
  <si>
    <t>Podíl výdajů na VŠ v % HDP</t>
  </si>
  <si>
    <t>Výdaje na veřejné vysoké školy podle funkčního třídění</t>
  </si>
  <si>
    <t>Činnost vysokých škol</t>
  </si>
  <si>
    <t>Vysokoškolské koleje a menzy</t>
  </si>
  <si>
    <t>Výzkum a vývoj</t>
  </si>
  <si>
    <t>Záležitosti vzdělávání jinde neuvedené</t>
  </si>
  <si>
    <t>Mezinárodní spolupráce</t>
  </si>
  <si>
    <t>Protidrogová politika</t>
  </si>
  <si>
    <t>Prevence kriminality</t>
  </si>
  <si>
    <t>Humanitární a rozvojová zahraniční pomoc</t>
  </si>
  <si>
    <r>
      <t>Celkové výdaje na veřejné vysoké školy včetně výdajů na koleje a menzy</t>
    </r>
    <r>
      <rPr>
        <b/>
        <vertAlign val="superscript"/>
        <sz val="10"/>
        <rFont val="Arial Narrow"/>
        <family val="2"/>
      </rPr>
      <t>1)</t>
    </r>
  </si>
  <si>
    <t>Skupina studijních oborů</t>
  </si>
  <si>
    <t>1.</t>
  </si>
  <si>
    <t>2.</t>
  </si>
  <si>
    <t>3.</t>
  </si>
  <si>
    <t>4.</t>
  </si>
  <si>
    <t>5.</t>
  </si>
  <si>
    <t>6.</t>
  </si>
  <si>
    <t>7.</t>
  </si>
  <si>
    <t>Vysoké školy včetně kolejí a menz
(bez VŠZS,VŠLS a zahraničních lektorů)</t>
  </si>
  <si>
    <t xml:space="preserve"> zaměstnanci vysokých škol</t>
  </si>
  <si>
    <t xml:space="preserve"> zaměstnanci kolejí</t>
  </si>
  <si>
    <t xml:space="preserve"> zaměstnanci menz</t>
  </si>
  <si>
    <t>z toho akademičtí pracovníci</t>
  </si>
  <si>
    <t>Vysoké školy včetně kolejí a menz                               (bez VŠZS, VŠLS a zahraničních lektorů)</t>
  </si>
  <si>
    <t>z toho akademičtí (pedagogičtí) pracovníci</t>
  </si>
  <si>
    <t>meziroční inflace v %</t>
  </si>
  <si>
    <t>Vysoké školy včetně kolejí a menz
(bez VŠZS, VŠLS a zahraničních lektorů)</t>
  </si>
  <si>
    <t>z toho ženy (evid. počty)</t>
  </si>
  <si>
    <t>Tab. B7.1.1:</t>
  </si>
  <si>
    <t>2003/04</t>
  </si>
  <si>
    <t>2004/05</t>
  </si>
  <si>
    <t>2005/06</t>
  </si>
  <si>
    <t>2006/07</t>
  </si>
  <si>
    <t>Komentáře:</t>
  </si>
  <si>
    <t/>
  </si>
  <si>
    <t>Tab. B7.1.2:</t>
  </si>
  <si>
    <t>Tab. B7.1.3:</t>
  </si>
  <si>
    <t>Tab. B7.1.4:</t>
  </si>
  <si>
    <t>CZ07</t>
  </si>
  <si>
    <t>Olomoucký kraj</t>
  </si>
  <si>
    <t>Tab. B7.1.5: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</si>
  <si>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</si>
  <si>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</si>
  <si>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</si>
  <si>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</si>
  <si>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</si>
  <si>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</si>
  <si>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</si>
  <si>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Studenti</t>
  </si>
  <si>
    <t>x</t>
  </si>
  <si>
    <t xml:space="preserve"> obec</t>
  </si>
  <si>
    <t>Nově přijatí</t>
  </si>
  <si>
    <t>Absolventi</t>
  </si>
  <si>
    <t>Druh školy</t>
  </si>
  <si>
    <t>2008</t>
  </si>
  <si>
    <t>Forma vzdělávání</t>
  </si>
  <si>
    <t>Zřizovatel</t>
  </si>
  <si>
    <t>Veřejný</t>
  </si>
  <si>
    <t>Soukromý</t>
  </si>
  <si>
    <t>Církev</t>
  </si>
  <si>
    <t>.</t>
  </si>
  <si>
    <t>Celkem učitelů</t>
  </si>
  <si>
    <t xml:space="preserve"> soukromý</t>
  </si>
  <si>
    <t>Z toho ženy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</si>
  <si>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</si>
  <si>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</si>
  <si>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</si>
  <si>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</si>
  <si>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</si>
  <si>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Podíl výdajů na VOŠ na celkových výdajích na školství z rozpočtu MŠMT a podíl na HDP</t>
  </si>
  <si>
    <t>Podíl výdajů na VOŠ na celkových výdajích</t>
  </si>
  <si>
    <t>HDP v mld. Kč běžných cen</t>
  </si>
  <si>
    <t>Výdaje na VOŠ v % HDP</t>
  </si>
  <si>
    <t>Dotace soukromým a církevním VOŠ</t>
  </si>
  <si>
    <t xml:space="preserve">Dotace celkem </t>
  </si>
  <si>
    <t>dotace církevním školám</t>
  </si>
  <si>
    <t xml:space="preserve">Podíl výdajů na neveřejné VOŠ z běžných výdajů na VOŠ </t>
  </si>
  <si>
    <t>Zaměstnanci celkem</t>
  </si>
  <si>
    <t>Nominální mzda (v běžných cenách)</t>
  </si>
  <si>
    <t>Index spotřebitelských cen a meziroční inflace</t>
  </si>
  <si>
    <t>meziroční inflace</t>
  </si>
  <si>
    <t>Státní občanství</t>
  </si>
  <si>
    <t>Prezenční studium v programu studia</t>
  </si>
  <si>
    <t>Distanční a kombinované studium                              v programu studia</t>
  </si>
  <si>
    <t>Celkem v programu studia</t>
  </si>
  <si>
    <t>bakalář-ském</t>
  </si>
  <si>
    <t>magis-terském</t>
  </si>
  <si>
    <t>Tab. B7.3.7:</t>
  </si>
  <si>
    <t>Tab. B7.3.8:</t>
  </si>
  <si>
    <t>Tab. B7.3.9:</t>
  </si>
  <si>
    <t>Tab. B7.3.10:</t>
  </si>
  <si>
    <t>Tab. B7.3.11:</t>
  </si>
  <si>
    <t>Tab. B7.3.12:</t>
  </si>
  <si>
    <t>Tab. B7.3.13:</t>
  </si>
  <si>
    <t>Výdaje na VOŠ</t>
  </si>
  <si>
    <t>Zdroj: Státní závěrečný účet, ZÚ - kapitola 333-MŠMT; ČSÚ</t>
  </si>
  <si>
    <t>Vzdělávání národnostních menšin</t>
  </si>
  <si>
    <t>Vzdělávací akce k integraci Romů</t>
  </si>
  <si>
    <t xml:space="preserve"> </t>
  </si>
  <si>
    <t>Každý uchazeč je započten pouze jednou bez ohledu na to, kolik přihlášek ke studiu podal.</t>
  </si>
  <si>
    <t>Každý přijatý je započten pouze jednou bez ohledu na to, na kolik  škol byl přijat.</t>
  </si>
  <si>
    <t>Každý zapsaný je započten pouze jednou bez ohledu na to, na kolik škol se zapsal.</t>
  </si>
  <si>
    <t>Tab. B7.2.1:</t>
  </si>
  <si>
    <t>Tab. B7.2.2:</t>
  </si>
  <si>
    <t>Tab. B7.2.3:</t>
  </si>
  <si>
    <t>Tab. B7.2.4:</t>
  </si>
  <si>
    <t>Tab. B7.2.5:</t>
  </si>
  <si>
    <t>Tab. B7.2.6:</t>
  </si>
  <si>
    <t>Od roku 2008 nejsou k dispozici údaje o dotacích soukromým školám v potřebném členění.</t>
  </si>
  <si>
    <t>Tab. B7.2.8:</t>
  </si>
  <si>
    <t>Tab. B7.2.9:</t>
  </si>
  <si>
    <t xml:space="preserve"> denní forma vzdělávání</t>
  </si>
  <si>
    <t xml:space="preserve"> ostatní formy vzdělávání</t>
  </si>
  <si>
    <t>2007/08</t>
  </si>
  <si>
    <r>
      <t>Vyšší odborné školy</t>
    </r>
    <r>
      <rPr>
        <b/>
        <vertAlign val="superscript"/>
        <sz val="10"/>
        <rFont val="Arial Narrow"/>
        <family val="2"/>
      </rPr>
      <t>1)</t>
    </r>
  </si>
  <si>
    <t xml:space="preserve"> Celkem</t>
  </si>
  <si>
    <t>2007/2008</t>
  </si>
  <si>
    <t>Tab. B7.3.3:</t>
  </si>
  <si>
    <t>Tab. B7.3.4:</t>
  </si>
  <si>
    <t>Stav k 31.12.</t>
  </si>
  <si>
    <t>2006</t>
  </si>
  <si>
    <t>2007</t>
  </si>
  <si>
    <t>Tab. B7.3.5.1:</t>
  </si>
  <si>
    <t>– podle věku uchazeče</t>
  </si>
  <si>
    <t>Tab. B7.3.5.2:</t>
  </si>
  <si>
    <t>Tab. B7.3.7.2:</t>
  </si>
  <si>
    <t>Tab. B7.3.7.1:</t>
  </si>
  <si>
    <t>Tab. B7.3.6.2:</t>
  </si>
  <si>
    <t>Tab. B7.3.6.1:</t>
  </si>
  <si>
    <t>Přírodní vědy a nauky</t>
  </si>
  <si>
    <t>Technické vědy a nauky</t>
  </si>
  <si>
    <t xml:space="preserve">Zemědělsko-lesnické  a veterinární vědy a nauky </t>
  </si>
  <si>
    <t>Zdravotnictví, lékařské a farmaceut.vědy a nauky</t>
  </si>
  <si>
    <t>Humanitní a spol. vědy a nauky</t>
  </si>
  <si>
    <t>Ekonomické vědy a nauky</t>
  </si>
  <si>
    <t xml:space="preserve">Právní vědy a nauky </t>
  </si>
  <si>
    <t>Pedagogika, učitelství a soc. péče</t>
  </si>
  <si>
    <t>Vědy a nauky o kultuře a umění</t>
  </si>
  <si>
    <t xml:space="preserve"> Distanční a kombinované studium</t>
  </si>
  <si>
    <t xml:space="preserve"> Prezenční studium</t>
  </si>
  <si>
    <t xml:space="preserve"> Všechny formy studia</t>
  </si>
  <si>
    <t>Tab. B7.3.8.1:</t>
  </si>
  <si>
    <t>Tab. B7.3.8.2:</t>
  </si>
  <si>
    <t>Tab. B7.2.10:</t>
  </si>
  <si>
    <t>Tab. B7.2.11:</t>
  </si>
  <si>
    <t>Tab. B7.2.12:</t>
  </si>
  <si>
    <t>Tab. B7.2.13:</t>
  </si>
  <si>
    <t>Tab. B7.2.14:</t>
  </si>
  <si>
    <t>Tab. B7.3.1:</t>
  </si>
  <si>
    <t>Tab. B7.3.2:</t>
  </si>
  <si>
    <t>Tab. B7.3.5:</t>
  </si>
  <si>
    <t>Tab. B7.3.6: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</si>
  <si>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</si>
  <si>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</si>
  <si>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</si>
  <si>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</si>
  <si>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</si>
  <si>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</si>
  <si>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</si>
  <si>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</si>
  <si>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Graf 7</t>
  </si>
  <si>
    <t>Obr. B1:</t>
  </si>
  <si>
    <t>Obr. B7:</t>
  </si>
  <si>
    <t>Obr. B6:</t>
  </si>
  <si>
    <t>Obr. B5:</t>
  </si>
  <si>
    <t>Obr. B4:</t>
  </si>
  <si>
    <t>Obr. B3:</t>
  </si>
  <si>
    <t>Obr. B2:</t>
  </si>
  <si>
    <t>jen na VŠ</t>
  </si>
  <si>
    <t>jen na VOŠ</t>
  </si>
  <si>
    <t>na VŠ a VOŠ</t>
  </si>
  <si>
    <t>přihlášení</t>
  </si>
  <si>
    <t>přijatí</t>
  </si>
  <si>
    <t>zapsaní</t>
  </si>
  <si>
    <t>do 50 studentů</t>
  </si>
  <si>
    <t>51-100 studentů</t>
  </si>
  <si>
    <t>101-150 studentů</t>
  </si>
  <si>
    <t>151-200 studentů</t>
  </si>
  <si>
    <t>nad 201 studentů</t>
  </si>
  <si>
    <t>Učitelé včetně vedoucích zaměstnanců.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</si>
  <si>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</si>
  <si>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</si>
  <si>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</si>
  <si>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</si>
  <si>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</si>
  <si>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</si>
  <si>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zaměstnanci</t>
  </si>
  <si>
    <t>ve školním roce 2003/04 až 2010/11 – podle předchozího působiště</t>
  </si>
  <si>
    <t>2010</t>
  </si>
  <si>
    <t>Bez dotací soukromým vysokým školám.</t>
  </si>
  <si>
    <t>Tab. B7.3.15:</t>
  </si>
  <si>
    <t>Zdroj: Rozpočet resortu školství (kapitola 333-MŠMT)</t>
  </si>
  <si>
    <t>Tab. B7.3.16:</t>
  </si>
  <si>
    <t>Veřejné celkem</t>
  </si>
  <si>
    <t>Neveřejné celkem</t>
  </si>
  <si>
    <t>později</t>
  </si>
  <si>
    <t>Do celkového počtu poprvé zapsaných nejsou započteni poprvé zapsaní do navazujících magisterských a doktorských studijních programů. Údaje za fyzické osoby za kalendářní rok (např. 2003/04 = kalendářní rok 2003).</t>
  </si>
  <si>
    <t>-</t>
  </si>
  <si>
    <t>2008/09</t>
  </si>
  <si>
    <t>2008/2009</t>
  </si>
  <si>
    <t>Využití volného času dětí a mládeže</t>
  </si>
  <si>
    <r>
      <t>Úspěšnost uchazečů
v %</t>
    </r>
    <r>
      <rPr>
        <b/>
        <vertAlign val="superscript"/>
        <sz val="10"/>
        <rFont val="Arial Narrow"/>
        <family val="2"/>
      </rPr>
      <t>4)</t>
    </r>
  </si>
  <si>
    <t>Všichni zřizovatelé (bez jiných resortů)</t>
  </si>
  <si>
    <r>
      <t xml:space="preserve"> Vysoké školy – veřejné a soukromé</t>
    </r>
    <r>
      <rPr>
        <vertAlign val="superscript"/>
        <sz val="10"/>
        <rFont val="Arial Narrow"/>
        <family val="2"/>
      </rPr>
      <t>1)</t>
    </r>
  </si>
  <si>
    <r>
      <t>Výdaje na školství celkem v mld. Kč</t>
    </r>
    <r>
      <rPr>
        <vertAlign val="superscript"/>
        <sz val="10"/>
        <rFont val="Arial Narrow"/>
        <family val="2"/>
      </rPr>
      <t>1),2)</t>
    </r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</si>
  <si>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</si>
  <si>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t xml:space="preserve">VŠ – počty poprvé zapsaných studentů podle formy studia a typu </t>
  </si>
  <si>
    <t xml:space="preserve">VOŠ – studenti, nově přijatí a absolventi </t>
  </si>
  <si>
    <t>Studentky</t>
  </si>
  <si>
    <t>Nově přijaté</t>
  </si>
  <si>
    <t>Absolventky</t>
  </si>
  <si>
    <t>Celkové výdaje kapitoly 333-MŠMT a kapitoly 700-Obce a DSO; KÚ. Nejsou zahrnuty výdaje Ministerstva obrany.</t>
  </si>
  <si>
    <t>Výdaje z rozpočtu kapitoly 333-MŠMT</t>
  </si>
  <si>
    <t>Bakalářské studijní programy</t>
  </si>
  <si>
    <t>Magisterské studijní programy</t>
  </si>
  <si>
    <t>Magisterské navazující studijní programy</t>
  </si>
  <si>
    <t>Doktorské studijní programy</t>
  </si>
  <si>
    <t>z toho</t>
  </si>
  <si>
    <t>Terciární vzdělávání – nově přijatí studenti na VOŠ/poprvé zapsaní ke studiu</t>
  </si>
  <si>
    <t>Denní vzdělávání/prezenční studium</t>
  </si>
  <si>
    <r>
      <t>Počet přihlášených</t>
    </r>
    <r>
      <rPr>
        <vertAlign val="superscript"/>
        <sz val="10"/>
        <rFont val="Arial Narrow"/>
        <family val="2"/>
      </rPr>
      <t>1)</t>
    </r>
  </si>
  <si>
    <r>
      <t>Počet přijatých</t>
    </r>
    <r>
      <rPr>
        <vertAlign val="superscript"/>
        <sz val="10"/>
        <rFont val="Arial Narrow"/>
        <family val="2"/>
      </rPr>
      <t>2)</t>
    </r>
  </si>
  <si>
    <r>
      <t>Počet zapsaných</t>
    </r>
    <r>
      <rPr>
        <vertAlign val="superscript"/>
        <sz val="10"/>
        <rFont val="Arial Narrow"/>
        <family val="2"/>
      </rPr>
      <t>3)</t>
    </r>
  </si>
  <si>
    <r>
      <t>Úspěšnost uchazečů</t>
    </r>
    <r>
      <rPr>
        <vertAlign val="superscript"/>
        <sz val="10"/>
        <rFont val="Arial Narrow"/>
        <family val="2"/>
      </rPr>
      <t>4)</t>
    </r>
  </si>
  <si>
    <t>doktor-ském</t>
  </si>
  <si>
    <t>mag. navazu-jícím</t>
  </si>
  <si>
    <r>
      <t xml:space="preserve">Úspěšnost uchazečů
v % </t>
    </r>
    <r>
      <rPr>
        <b/>
        <vertAlign val="superscript"/>
        <sz val="10"/>
        <rFont val="Arial Narrow"/>
        <family val="2"/>
      </rPr>
      <t>4)</t>
    </r>
  </si>
  <si>
    <t>U VŠ programů se jedná pouze o přihlášené s českým státním občanstvím do bakalářských a magisterských studijních programů.</t>
  </si>
  <si>
    <t xml:space="preserve">VŠ – počty studentů celkem podle formy studia a podle skupin </t>
  </si>
  <si>
    <t xml:space="preserve">VŠ – poprvé zapsaní podle formy studia a podle skupin </t>
  </si>
  <si>
    <t xml:space="preserve">VŠ – počty absolventů celkem podle zřizovatele VŠ a podle skupin </t>
  </si>
  <si>
    <t>Pouze výdaje kapitoly 333-MŠMT. Ve výdajích jsou zahrnuty finanční prostředky na činnost vysokých škol, koleje a menzy, mezinárodní spolupráci ve vzdělávání, výzkum a vývoj a ostatní účelové vázané prostředky zasílané formou příspěvku či dotace.</t>
  </si>
  <si>
    <t xml:space="preserve">VŠ – průměrné republikové normativy neinvestičních výdajů </t>
  </si>
  <si>
    <t>Tab. B7.3.14: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</si>
  <si>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</si>
  <si>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</si>
  <si>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Terciární vzdělávání celkem</t>
  </si>
  <si>
    <t>Vyšší odborné školy</t>
  </si>
  <si>
    <t>Vysoké školy</t>
  </si>
  <si>
    <t>Text</t>
  </si>
  <si>
    <t>Tabulka 1</t>
  </si>
  <si>
    <t>Tabulka 2</t>
  </si>
  <si>
    <t>Tabulka 3</t>
  </si>
  <si>
    <t>Tabulka 4</t>
  </si>
  <si>
    <t>Tabulka 5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</si>
  <si>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</si>
  <si>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</si>
  <si>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</si>
  <si>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</si>
  <si>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</si>
  <si>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</si>
  <si>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</si>
  <si>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</si>
  <si>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</si>
  <si>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</si>
  <si>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</si>
  <si>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</si>
  <si>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</si>
  <si>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</si>
  <si>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</si>
  <si>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23</t>
  </si>
  <si>
    <t>Tabulka 24</t>
  </si>
  <si>
    <t>Tabulka 25</t>
  </si>
  <si>
    <t>Tabulka 26</t>
  </si>
  <si>
    <t>Tabulka 27</t>
  </si>
  <si>
    <t>Státní občanství
Forma studia
Typ studiního programu</t>
  </si>
  <si>
    <t>Se státním občanstvím ČR</t>
  </si>
  <si>
    <t>S cizím státním občanstvím</t>
  </si>
  <si>
    <t>Prezenční studium</t>
  </si>
  <si>
    <t>Distanční a kombinované studium</t>
  </si>
  <si>
    <t>Tabulka 28</t>
  </si>
  <si>
    <t>Tabulka 29</t>
  </si>
  <si>
    <t>Tabulka 31</t>
  </si>
  <si>
    <t>Obsah</t>
  </si>
  <si>
    <t>Zdroj: databáze MŠMT</t>
  </si>
  <si>
    <t>Zdroj: databáze MŠMT, ČSÚ</t>
  </si>
  <si>
    <t>2011/12</t>
  </si>
  <si>
    <t>ve školním/akademickém roce 2003/04 až 2011/12 – podle formy vzdělávání/studia a typu studijního programu</t>
  </si>
  <si>
    <t>Podíl výdajů na neveřejné VOŠ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</si>
</sst>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%\ ;;\-\ "/>
    <numFmt numFmtId="197" formatCode="#,##0.0_ ;[Red]\-#,##0.0\ ;\–\ "/>
    <numFmt numFmtId="198" formatCode="#,##0.000_ ;[Red]\-#,##0.000\ ;\–\ "/>
    <numFmt numFmtId="199" formatCode="0.00%\ ;[Red]\-0.00%\ ;\–\ "/>
    <numFmt numFmtId="200" formatCode="#,##0\ &quot;Kč&quot;\ ;[Red]\-#,##0\ &quot;Kč&quot;\ ;\–\ "/>
    <numFmt numFmtId="201" formatCode="_(&quot;$&quot;* #,##0_);_(&quot;$&quot;* \(#,##0\);_(&quot;$&quot;* &quot;-&quot;_);_(@_)"/>
    <numFmt numFmtId="202" formatCode="#,##0;\-#,##0;&quot;–&quot;"/>
    <numFmt numFmtId="203" formatCode="_(&quot;$&quot;* #,##0.00_);_(&quot;$&quot;* \(#,##0.00\);_(&quot;$&quot;* &quot;-&quot;??_);_(@_)"/>
    <numFmt numFmtId="204" formatCode=";;;"/>
    <numFmt numFmtId="205" formatCode="_____________´@"/>
    <numFmt numFmtId="206" formatCode="#,##0.00_ ;[Red]\-#,##0.00\ ;\–\ "/>
    <numFmt numFmtId="207" formatCode="#,##0;;\-"/>
    <numFmt numFmtId="208" formatCode="0.0"/>
    <numFmt numFmtId="209" formatCode="#,##0.0\ _K_č"/>
    <numFmt numFmtId="210" formatCode="0.00000"/>
    <numFmt numFmtId="211" formatCode="[$-405]d\.\ mmmm\ yyyy"/>
    <numFmt numFmtId="212" formatCode="0.E+00"/>
    <numFmt numFmtId="213" formatCode="#,##0.00\ &quot;Kč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.\ ;\–\ "/>
    <numFmt numFmtId="218" formatCode="#,##0_ ;[Red]\-#,##0,.;\–\ "/>
    <numFmt numFmtId="219" formatCode="#,##0\ _K_č"/>
    <numFmt numFmtId="220" formatCode="#,##0\ &quot;Kč&quot;"/>
    <numFmt numFmtId="221" formatCode="0.000;[Red]0.000"/>
    <numFmt numFmtId="222" formatCode="0.0;[Red]0.0"/>
    <numFmt numFmtId="223" formatCode="#,##0.0"/>
    <numFmt numFmtId="224" formatCode="###,###,##0.00\ ;###,###,##0.00\-"/>
  </numFmts>
  <fonts count="7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9.25"/>
      <color indexed="8"/>
      <name val="Arial Narrow"/>
      <family val="0"/>
    </font>
    <font>
      <sz val="8.5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43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  <font>
      <b/>
      <sz val="10.5"/>
      <color indexed="8"/>
      <name val="Arial Narrow"/>
      <family val="0"/>
    </font>
    <font>
      <sz val="10.5"/>
      <color indexed="8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1">
      <alignment/>
      <protection/>
    </xf>
    <xf numFmtId="0" fontId="60" fillId="0" borderId="2" applyNumberFormat="0" applyFill="0" applyAlignment="0" applyProtection="0"/>
    <xf numFmtId="0" fontId="8" fillId="0" borderId="3">
      <alignment/>
      <protection/>
    </xf>
    <xf numFmtId="0" fontId="9" fillId="2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0" fillId="0" borderId="0" applyFill="0" applyBorder="0" applyAlignment="0" applyProtection="0"/>
    <xf numFmtId="0" fontId="11" fillId="21" borderId="3">
      <alignment horizontal="left"/>
      <protection/>
    </xf>
    <xf numFmtId="0" fontId="12" fillId="21" borderId="0">
      <alignment horizontal="left"/>
      <protection/>
    </xf>
    <xf numFmtId="0" fontId="5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8" fillId="0" borderId="0">
      <alignment/>
      <protection/>
    </xf>
    <xf numFmtId="205" fontId="13" fillId="0" borderId="0" applyFont="0">
      <alignment horizontal="left"/>
      <protection/>
    </xf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21" borderId="3">
      <alignment/>
      <protection/>
    </xf>
    <xf numFmtId="0" fontId="6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7" borderId="10" applyNumberFormat="0" applyAlignment="0" applyProtection="0"/>
    <xf numFmtId="0" fontId="72" fillId="28" borderId="10" applyNumberFormat="0" applyAlignment="0" applyProtection="0"/>
    <xf numFmtId="0" fontId="73" fillId="28" borderId="11" applyNumberFormat="0" applyAlignment="0" applyProtection="0"/>
    <xf numFmtId="0" fontId="7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</cellStyleXfs>
  <cellXfs count="755">
    <xf numFmtId="0" fontId="0" fillId="0" borderId="0" xfId="0" applyAlignment="1">
      <alignment/>
    </xf>
    <xf numFmtId="0" fontId="1" fillId="35" borderId="0" xfId="0" applyFont="1" applyFill="1" applyAlignment="1" applyProtection="1">
      <alignment horizontal="right"/>
      <protection hidden="1"/>
    </xf>
    <xf numFmtId="0" fontId="1" fillId="35" borderId="0" xfId="0" applyFont="1" applyFill="1" applyAlignment="1" applyProtection="1">
      <alignment horizontal="right"/>
      <protection hidden="1" locked="0"/>
    </xf>
    <xf numFmtId="0" fontId="1" fillId="35" borderId="0" xfId="0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 horizontal="centerContinuous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centerContinuous" vertical="top"/>
      <protection hidden="1"/>
    </xf>
    <xf numFmtId="0" fontId="1" fillId="35" borderId="12" xfId="0" applyFont="1" applyFill="1" applyBorder="1" applyAlignment="1" applyProtection="1">
      <alignment horizontal="left" vertical="center"/>
      <protection hidden="1"/>
    </xf>
    <xf numFmtId="0" fontId="1" fillId="35" borderId="12" xfId="0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Alignment="1" applyProtection="1">
      <alignment horizontal="left" vertical="center"/>
      <protection hidden="1"/>
    </xf>
    <xf numFmtId="0" fontId="1" fillId="35" borderId="12" xfId="0" applyFont="1" applyFill="1" applyBorder="1" applyAlignment="1" applyProtection="1">
      <alignment horizontal="right" vertical="center" wrapText="1"/>
      <protection hidden="1"/>
    </xf>
    <xf numFmtId="0" fontId="1" fillId="35" borderId="0" xfId="0" applyFont="1" applyFill="1" applyBorder="1" applyAlignment="1" applyProtection="1">
      <alignment horizontal="left"/>
      <protection hidden="1"/>
    </xf>
    <xf numFmtId="0" fontId="4" fillId="35" borderId="0" xfId="0" applyFont="1" applyFill="1" applyAlignment="1" applyProtection="1">
      <alignment horizontal="right" vertical="center"/>
      <protection hidden="1"/>
    </xf>
    <xf numFmtId="0" fontId="3" fillId="35" borderId="0" xfId="0" applyFont="1" applyFill="1" applyAlignment="1" applyProtection="1">
      <alignment horizontal="left" vertical="center"/>
      <protection hidden="1"/>
    </xf>
    <xf numFmtId="0" fontId="14" fillId="21" borderId="0" xfId="0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18" fillId="36" borderId="14" xfId="0" applyNumberFormat="1" applyFont="1" applyFill="1" applyBorder="1" applyAlignment="1" applyProtection="1">
      <alignment horizontal="center" vertical="top"/>
      <protection/>
    </xf>
    <xf numFmtId="0" fontId="18" fillId="36" borderId="15" xfId="0" applyNumberFormat="1" applyFont="1" applyFill="1" applyBorder="1" applyAlignment="1" applyProtection="1">
      <alignment horizontal="center" vertical="top"/>
      <protection/>
    </xf>
    <xf numFmtId="49" fontId="14" fillId="36" borderId="16" xfId="0" applyNumberFormat="1" applyFont="1" applyFill="1" applyBorder="1" applyAlignment="1" applyProtection="1">
      <alignment horizontal="centerContinuous" vertical="center"/>
      <protection/>
    </xf>
    <xf numFmtId="49" fontId="14" fillId="36" borderId="17" xfId="0" applyNumberFormat="1" applyFont="1" applyFill="1" applyBorder="1" applyAlignment="1" applyProtection="1">
      <alignment horizontal="centerContinuous" vertical="center"/>
      <protection/>
    </xf>
    <xf numFmtId="49" fontId="14" fillId="36" borderId="18" xfId="0" applyNumberFormat="1" applyFont="1" applyFill="1" applyBorder="1" applyAlignment="1" applyProtection="1">
      <alignment horizontal="centerContinuous" vertical="center"/>
      <protection/>
    </xf>
    <xf numFmtId="49" fontId="14" fillId="36" borderId="19" xfId="0" applyNumberFormat="1" applyFont="1" applyFill="1" applyBorder="1" applyAlignment="1" applyProtection="1">
      <alignment horizontal="centerContinuous" vertical="center"/>
      <protection/>
    </xf>
    <xf numFmtId="0" fontId="7" fillId="21" borderId="20" xfId="0" applyFont="1" applyFill="1" applyBorder="1" applyAlignment="1" applyProtection="1">
      <alignment vertical="center"/>
      <protection/>
    </xf>
    <xf numFmtId="49" fontId="14" fillId="36" borderId="21" xfId="0" applyNumberFormat="1" applyFont="1" applyFill="1" applyBorder="1" applyAlignment="1" applyProtection="1">
      <alignment vertical="center"/>
      <protection/>
    </xf>
    <xf numFmtId="49" fontId="14" fillId="36" borderId="22" xfId="0" applyNumberFormat="1" applyFont="1" applyFill="1" applyBorder="1" applyAlignment="1" applyProtection="1">
      <alignment horizontal="left" vertical="center"/>
      <protection/>
    </xf>
    <xf numFmtId="49" fontId="14" fillId="36" borderId="22" xfId="0" applyNumberFormat="1" applyFont="1" applyFill="1" applyBorder="1" applyAlignment="1" applyProtection="1">
      <alignment horizontal="right" vertical="center"/>
      <protection/>
    </xf>
    <xf numFmtId="49" fontId="14" fillId="36" borderId="23" xfId="0" applyNumberFormat="1" applyFont="1" applyFill="1" applyBorder="1" applyAlignment="1" applyProtection="1">
      <alignment horizontal="left" vertical="center"/>
      <protection/>
    </xf>
    <xf numFmtId="194" fontId="14" fillId="37" borderId="24" xfId="0" applyNumberFormat="1" applyFont="1" applyFill="1" applyBorder="1" applyAlignment="1" applyProtection="1">
      <alignment horizontal="right" vertical="center"/>
      <protection/>
    </xf>
    <xf numFmtId="194" fontId="14" fillId="37" borderId="25" xfId="0" applyNumberFormat="1" applyFont="1" applyFill="1" applyBorder="1" applyAlignment="1" applyProtection="1">
      <alignment horizontal="right" vertical="center"/>
      <protection/>
    </xf>
    <xf numFmtId="194" fontId="14" fillId="37" borderId="26" xfId="0" applyNumberFormat="1" applyFont="1" applyFill="1" applyBorder="1" applyAlignment="1" applyProtection="1">
      <alignment horizontal="right" vertical="center"/>
      <protection/>
    </xf>
    <xf numFmtId="49" fontId="7" fillId="36" borderId="27" xfId="0" applyNumberFormat="1" applyFont="1" applyFill="1" applyBorder="1" applyAlignment="1" applyProtection="1">
      <alignment vertical="center"/>
      <protection/>
    </xf>
    <xf numFmtId="49" fontId="7" fillId="36" borderId="28" xfId="0" applyNumberFormat="1" applyFont="1" applyFill="1" applyBorder="1" applyAlignment="1" applyProtection="1">
      <alignment horizontal="left" vertical="center"/>
      <protection/>
    </xf>
    <xf numFmtId="49" fontId="7" fillId="36" borderId="28" xfId="0" applyNumberFormat="1" applyFont="1" applyFill="1" applyBorder="1" applyAlignment="1" applyProtection="1">
      <alignment horizontal="right" vertical="center"/>
      <protection/>
    </xf>
    <xf numFmtId="49" fontId="7" fillId="36" borderId="29" xfId="0" applyNumberFormat="1" applyFont="1" applyFill="1" applyBorder="1" applyAlignment="1" applyProtection="1">
      <alignment horizontal="left" vertical="center"/>
      <protection/>
    </xf>
    <xf numFmtId="194" fontId="7" fillId="37" borderId="30" xfId="0" applyNumberFormat="1" applyFont="1" applyFill="1" applyBorder="1" applyAlignment="1" applyProtection="1">
      <alignment horizontal="right" vertical="center"/>
      <protection/>
    </xf>
    <xf numFmtId="194" fontId="7" fillId="37" borderId="31" xfId="0" applyNumberFormat="1" applyFont="1" applyFill="1" applyBorder="1" applyAlignment="1" applyProtection="1">
      <alignment horizontal="right" vertical="center"/>
      <protection/>
    </xf>
    <xf numFmtId="194" fontId="7" fillId="37" borderId="32" xfId="0" applyNumberFormat="1" applyFont="1" applyFill="1" applyBorder="1" applyAlignment="1" applyProtection="1">
      <alignment horizontal="right" vertical="center"/>
      <protection/>
    </xf>
    <xf numFmtId="49" fontId="7" fillId="36" borderId="33" xfId="0" applyNumberFormat="1" applyFont="1" applyFill="1" applyBorder="1" applyAlignment="1" applyProtection="1">
      <alignment vertical="center"/>
      <protection/>
    </xf>
    <xf numFmtId="49" fontId="7" fillId="36" borderId="34" xfId="0" applyNumberFormat="1" applyFont="1" applyFill="1" applyBorder="1" applyAlignment="1" applyProtection="1">
      <alignment horizontal="left" vertical="center"/>
      <protection/>
    </xf>
    <xf numFmtId="49" fontId="7" fillId="36" borderId="34" xfId="0" applyNumberFormat="1" applyFont="1" applyFill="1" applyBorder="1" applyAlignment="1" applyProtection="1">
      <alignment horizontal="right" vertical="center"/>
      <protection/>
    </xf>
    <xf numFmtId="49" fontId="7" fillId="36" borderId="35" xfId="0" applyNumberFormat="1" applyFont="1" applyFill="1" applyBorder="1" applyAlignment="1" applyProtection="1">
      <alignment horizontal="left" vertical="center"/>
      <protection/>
    </xf>
    <xf numFmtId="194" fontId="7" fillId="37" borderId="36" xfId="0" applyNumberFormat="1" applyFont="1" applyFill="1" applyBorder="1" applyAlignment="1" applyProtection="1">
      <alignment horizontal="right" vertical="center"/>
      <protection/>
    </xf>
    <xf numFmtId="194" fontId="7" fillId="37" borderId="37" xfId="0" applyNumberFormat="1" applyFont="1" applyFill="1" applyBorder="1" applyAlignment="1" applyProtection="1">
      <alignment horizontal="right" vertical="center"/>
      <protection/>
    </xf>
    <xf numFmtId="194" fontId="7" fillId="37" borderId="38" xfId="0" applyNumberFormat="1" applyFont="1" applyFill="1" applyBorder="1" applyAlignment="1" applyProtection="1">
      <alignment horizontal="right" vertical="center"/>
      <protection/>
    </xf>
    <xf numFmtId="49" fontId="14" fillId="36" borderId="39" xfId="0" applyNumberFormat="1" applyFont="1" applyFill="1" applyBorder="1" applyAlignment="1" applyProtection="1">
      <alignment horizontal="centerContinuous" vertical="center"/>
      <protection/>
    </xf>
    <xf numFmtId="49" fontId="14" fillId="36" borderId="40" xfId="0" applyNumberFormat="1" applyFont="1" applyFill="1" applyBorder="1" applyAlignment="1" applyProtection="1">
      <alignment horizontal="centerContinuous" vertical="center"/>
      <protection/>
    </xf>
    <xf numFmtId="49" fontId="14" fillId="36" borderId="41" xfId="0" applyNumberFormat="1" applyFont="1" applyFill="1" applyBorder="1" applyAlignment="1" applyProtection="1">
      <alignment horizontal="centerContinuous" vertical="center"/>
      <protection/>
    </xf>
    <xf numFmtId="49" fontId="14" fillId="36" borderId="42" xfId="0" applyNumberFormat="1" applyFont="1" applyFill="1" applyBorder="1" applyAlignment="1" applyProtection="1">
      <alignment horizontal="centerContinuous" vertical="center"/>
      <protection/>
    </xf>
    <xf numFmtId="49" fontId="14" fillId="36" borderId="43" xfId="0" applyNumberFormat="1" applyFont="1" applyFill="1" applyBorder="1" applyAlignment="1" applyProtection="1">
      <alignment horizontal="centerContinuous" vertical="center"/>
      <protection/>
    </xf>
    <xf numFmtId="49" fontId="7" fillId="36" borderId="44" xfId="0" applyNumberFormat="1" applyFont="1" applyFill="1" applyBorder="1" applyAlignment="1" applyProtection="1">
      <alignment vertical="center"/>
      <protection/>
    </xf>
    <xf numFmtId="49" fontId="7" fillId="36" borderId="45" xfId="0" applyNumberFormat="1" applyFont="1" applyFill="1" applyBorder="1" applyAlignment="1" applyProtection="1">
      <alignment horizontal="left" vertical="center"/>
      <protection/>
    </xf>
    <xf numFmtId="49" fontId="7" fillId="36" borderId="45" xfId="0" applyNumberFormat="1" applyFont="1" applyFill="1" applyBorder="1" applyAlignment="1" applyProtection="1">
      <alignment horizontal="right" vertical="center"/>
      <protection/>
    </xf>
    <xf numFmtId="49" fontId="7" fillId="36" borderId="46" xfId="0" applyNumberFormat="1" applyFont="1" applyFill="1" applyBorder="1" applyAlignment="1" applyProtection="1">
      <alignment horizontal="left" vertical="center"/>
      <protection/>
    </xf>
    <xf numFmtId="194" fontId="7" fillId="37" borderId="47" xfId="0" applyNumberFormat="1" applyFont="1" applyFill="1" applyBorder="1" applyAlignment="1" applyProtection="1">
      <alignment horizontal="right" vertical="center"/>
      <protection/>
    </xf>
    <xf numFmtId="194" fontId="7" fillId="37" borderId="48" xfId="0" applyNumberFormat="1" applyFont="1" applyFill="1" applyBorder="1" applyAlignment="1" applyProtection="1">
      <alignment horizontal="right" vertical="center"/>
      <protection/>
    </xf>
    <xf numFmtId="194" fontId="7" fillId="37" borderId="49" xfId="0" applyNumberFormat="1" applyFont="1" applyFill="1" applyBorder="1" applyAlignment="1" applyProtection="1">
      <alignment horizontal="right" vertical="center"/>
      <protection/>
    </xf>
    <xf numFmtId="49" fontId="14" fillId="36" borderId="50" xfId="0" applyNumberFormat="1" applyFont="1" applyFill="1" applyBorder="1" applyAlignment="1" applyProtection="1">
      <alignment vertical="center"/>
      <protection/>
    </xf>
    <xf numFmtId="49" fontId="14" fillId="36" borderId="51" xfId="0" applyNumberFormat="1" applyFont="1" applyFill="1" applyBorder="1" applyAlignment="1" applyProtection="1">
      <alignment horizontal="left" vertical="center"/>
      <protection/>
    </xf>
    <xf numFmtId="49" fontId="14" fillId="36" borderId="51" xfId="0" applyNumberFormat="1" applyFont="1" applyFill="1" applyBorder="1" applyAlignment="1" applyProtection="1">
      <alignment horizontal="right" vertical="center"/>
      <protection/>
    </xf>
    <xf numFmtId="49" fontId="14" fillId="36" borderId="52" xfId="0" applyNumberFormat="1" applyFont="1" applyFill="1" applyBorder="1" applyAlignment="1" applyProtection="1">
      <alignment horizontal="left" vertical="center"/>
      <protection/>
    </xf>
    <xf numFmtId="194" fontId="14" fillId="37" borderId="53" xfId="0" applyNumberFormat="1" applyFont="1" applyFill="1" applyBorder="1" applyAlignment="1" applyProtection="1">
      <alignment horizontal="right" vertical="center"/>
      <protection/>
    </xf>
    <xf numFmtId="194" fontId="14" fillId="37" borderId="54" xfId="0" applyNumberFormat="1" applyFont="1" applyFill="1" applyBorder="1" applyAlignment="1" applyProtection="1">
      <alignment horizontal="right" vertical="center"/>
      <protection/>
    </xf>
    <xf numFmtId="49" fontId="7" fillId="36" borderId="55" xfId="0" applyNumberFormat="1" applyFont="1" applyFill="1" applyBorder="1" applyAlignment="1" applyProtection="1">
      <alignment horizontal="left" vertical="center"/>
      <protection/>
    </xf>
    <xf numFmtId="49" fontId="7" fillId="36" borderId="56" xfId="0" applyNumberFormat="1" applyFont="1" applyFill="1" applyBorder="1" applyAlignment="1" applyProtection="1">
      <alignment horizontal="left" vertical="center"/>
      <protection/>
    </xf>
    <xf numFmtId="49" fontId="14" fillId="36" borderId="57" xfId="0" applyNumberFormat="1" applyFont="1" applyFill="1" applyBorder="1" applyAlignment="1" applyProtection="1">
      <alignment vertical="center"/>
      <protection/>
    </xf>
    <xf numFmtId="49" fontId="14" fillId="36" borderId="58" xfId="0" applyNumberFormat="1" applyFont="1" applyFill="1" applyBorder="1" applyAlignment="1" applyProtection="1">
      <alignment horizontal="left" vertical="center"/>
      <protection/>
    </xf>
    <xf numFmtId="49" fontId="14" fillId="36" borderId="58" xfId="0" applyNumberFormat="1" applyFont="1" applyFill="1" applyBorder="1" applyAlignment="1" applyProtection="1">
      <alignment horizontal="right" vertical="center"/>
      <protection/>
    </xf>
    <xf numFmtId="49" fontId="14" fillId="36" borderId="59" xfId="0" applyNumberFormat="1" applyFont="1" applyFill="1" applyBorder="1" applyAlignment="1" applyProtection="1">
      <alignment horizontal="left" vertical="center"/>
      <protection/>
    </xf>
    <xf numFmtId="0" fontId="21" fillId="0" borderId="60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7" fillId="21" borderId="0" xfId="0" applyFont="1" applyFill="1" applyAlignment="1" applyProtection="1">
      <alignment horizontal="center" vertical="center"/>
      <protection/>
    </xf>
    <xf numFmtId="0" fontId="7" fillId="21" borderId="0" xfId="0" applyFont="1" applyFill="1" applyAlignment="1" applyProtection="1">
      <alignment vertical="center"/>
      <protection/>
    </xf>
    <xf numFmtId="0" fontId="15" fillId="21" borderId="0" xfId="0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top"/>
      <protection/>
    </xf>
    <xf numFmtId="0" fontId="17" fillId="21" borderId="0" xfId="0" applyFont="1" applyFill="1" applyAlignment="1" applyProtection="1">
      <alignment vertical="center"/>
      <protection/>
    </xf>
    <xf numFmtId="0" fontId="7" fillId="21" borderId="61" xfId="0" applyFont="1" applyFill="1" applyBorder="1" applyAlignment="1" applyProtection="1">
      <alignment vertical="center"/>
      <protection/>
    </xf>
    <xf numFmtId="0" fontId="20" fillId="0" borderId="60" xfId="0" applyFont="1" applyFill="1" applyBorder="1" applyAlignment="1" applyProtection="1">
      <alignment/>
      <protection/>
    </xf>
    <xf numFmtId="0" fontId="21" fillId="0" borderId="60" xfId="0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7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49" fontId="14" fillId="36" borderId="62" xfId="0" applyNumberFormat="1" applyFont="1" applyFill="1" applyBorder="1" applyAlignment="1" applyProtection="1">
      <alignment vertical="center"/>
      <protection/>
    </xf>
    <xf numFmtId="49" fontId="14" fillId="36" borderId="63" xfId="0" applyNumberFormat="1" applyFont="1" applyFill="1" applyBorder="1" applyAlignment="1" applyProtection="1">
      <alignment horizontal="left" vertical="center"/>
      <protection/>
    </xf>
    <xf numFmtId="49" fontId="14" fillId="36" borderId="63" xfId="0" applyNumberFormat="1" applyFont="1" applyFill="1" applyBorder="1" applyAlignment="1" applyProtection="1">
      <alignment horizontal="right" vertical="center"/>
      <protection/>
    </xf>
    <xf numFmtId="49" fontId="14" fillId="36" borderId="64" xfId="0" applyNumberFormat="1" applyFont="1" applyFill="1" applyBorder="1" applyAlignment="1" applyProtection="1">
      <alignment horizontal="left" vertical="center"/>
      <protection/>
    </xf>
    <xf numFmtId="194" fontId="14" fillId="37" borderId="65" xfId="0" applyNumberFormat="1" applyFont="1" applyFill="1" applyBorder="1" applyAlignment="1" applyProtection="1">
      <alignment horizontal="right" vertical="center"/>
      <protection/>
    </xf>
    <xf numFmtId="194" fontId="14" fillId="37" borderId="66" xfId="0" applyNumberFormat="1" applyFont="1" applyFill="1" applyBorder="1" applyAlignment="1" applyProtection="1">
      <alignment horizontal="right" vertical="center"/>
      <protection/>
    </xf>
    <xf numFmtId="49" fontId="7" fillId="36" borderId="57" xfId="0" applyNumberFormat="1" applyFont="1" applyFill="1" applyBorder="1" applyAlignment="1" applyProtection="1">
      <alignment vertical="center"/>
      <protection/>
    </xf>
    <xf numFmtId="49" fontId="7" fillId="36" borderId="58" xfId="0" applyNumberFormat="1" applyFont="1" applyFill="1" applyBorder="1" applyAlignment="1" applyProtection="1">
      <alignment horizontal="left" vertical="center"/>
      <protection/>
    </xf>
    <xf numFmtId="49" fontId="7" fillId="36" borderId="58" xfId="0" applyNumberFormat="1" applyFont="1" applyFill="1" applyBorder="1" applyAlignment="1" applyProtection="1">
      <alignment horizontal="right" vertical="center"/>
      <protection/>
    </xf>
    <xf numFmtId="49" fontId="7" fillId="36" borderId="59" xfId="0" applyNumberFormat="1" applyFont="1" applyFill="1" applyBorder="1" applyAlignment="1" applyProtection="1">
      <alignment horizontal="left" vertical="center"/>
      <protection/>
    </xf>
    <xf numFmtId="195" fontId="7" fillId="37" borderId="54" xfId="0" applyNumberFormat="1" applyFont="1" applyFill="1" applyBorder="1" applyAlignment="1" applyProtection="1">
      <alignment horizontal="right" vertical="center"/>
      <protection/>
    </xf>
    <xf numFmtId="195" fontId="7" fillId="37" borderId="67" xfId="0" applyNumberFormat="1" applyFont="1" applyFill="1" applyBorder="1" applyAlignment="1" applyProtection="1">
      <alignment horizontal="right" vertical="center"/>
      <protection/>
    </xf>
    <xf numFmtId="49" fontId="7" fillId="36" borderId="68" xfId="0" applyNumberFormat="1" applyFont="1" applyFill="1" applyBorder="1" applyAlignment="1" applyProtection="1">
      <alignment vertical="center"/>
      <protection/>
    </xf>
    <xf numFmtId="195" fontId="7" fillId="37" borderId="37" xfId="0" applyNumberFormat="1" applyFont="1" applyFill="1" applyBorder="1" applyAlignment="1" applyProtection="1">
      <alignment horizontal="right" vertical="center"/>
      <protection/>
    </xf>
    <xf numFmtId="195" fontId="7" fillId="37" borderId="38" xfId="0" applyNumberFormat="1" applyFont="1" applyFill="1" applyBorder="1" applyAlignment="1" applyProtection="1">
      <alignment horizontal="right" vertical="center"/>
      <protection/>
    </xf>
    <xf numFmtId="0" fontId="7" fillId="21" borderId="0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 quotePrefix="1">
      <alignment vertical="top"/>
      <protection/>
    </xf>
    <xf numFmtId="49" fontId="14" fillId="36" borderId="69" xfId="0" applyNumberFormat="1" applyFont="1" applyFill="1" applyBorder="1" applyAlignment="1" applyProtection="1">
      <alignment horizontal="centerContinuous" vertical="center"/>
      <protection/>
    </xf>
    <xf numFmtId="49" fontId="14" fillId="36" borderId="70" xfId="0" applyNumberFormat="1" applyFont="1" applyFill="1" applyBorder="1" applyAlignment="1" applyProtection="1">
      <alignment horizontal="centerContinuous" vertical="center"/>
      <protection/>
    </xf>
    <xf numFmtId="49" fontId="14" fillId="36" borderId="71" xfId="0" applyNumberFormat="1" applyFont="1" applyFill="1" applyBorder="1" applyAlignment="1" applyProtection="1">
      <alignment vertical="center"/>
      <protection/>
    </xf>
    <xf numFmtId="49" fontId="14" fillId="36" borderId="72" xfId="0" applyNumberFormat="1" applyFont="1" applyFill="1" applyBorder="1" applyAlignment="1" applyProtection="1">
      <alignment horizontal="left" vertical="center"/>
      <protection/>
    </xf>
    <xf numFmtId="49" fontId="14" fillId="36" borderId="72" xfId="0" applyNumberFormat="1" applyFont="1" applyFill="1" applyBorder="1" applyAlignment="1" applyProtection="1">
      <alignment horizontal="right" vertical="center"/>
      <protection/>
    </xf>
    <xf numFmtId="194" fontId="14" fillId="37" borderId="73" xfId="0" applyNumberFormat="1" applyFont="1" applyFill="1" applyBorder="1" applyAlignment="1" applyProtection="1">
      <alignment horizontal="right" vertical="center"/>
      <protection/>
    </xf>
    <xf numFmtId="194" fontId="14" fillId="37" borderId="74" xfId="0" applyNumberFormat="1" applyFont="1" applyFill="1" applyBorder="1" applyAlignment="1" applyProtection="1">
      <alignment horizontal="right" vertical="center"/>
      <protection/>
    </xf>
    <xf numFmtId="197" fontId="14" fillId="37" borderId="74" xfId="0" applyNumberFormat="1" applyFont="1" applyFill="1" applyBorder="1" applyAlignment="1" applyProtection="1">
      <alignment horizontal="right" vertical="center"/>
      <protection/>
    </xf>
    <xf numFmtId="195" fontId="14" fillId="37" borderId="75" xfId="0" applyNumberFormat="1" applyFont="1" applyFill="1" applyBorder="1" applyAlignment="1" applyProtection="1">
      <alignment horizontal="right" vertical="center"/>
      <protection/>
    </xf>
    <xf numFmtId="197" fontId="14" fillId="37" borderId="54" xfId="0" applyNumberFormat="1" applyFont="1" applyFill="1" applyBorder="1" applyAlignment="1" applyProtection="1">
      <alignment horizontal="right" vertical="center"/>
      <protection/>
    </xf>
    <xf numFmtId="195" fontId="14" fillId="37" borderId="67" xfId="0" applyNumberFormat="1" applyFont="1" applyFill="1" applyBorder="1" applyAlignment="1" applyProtection="1">
      <alignment horizontal="right" vertical="center"/>
      <protection/>
    </xf>
    <xf numFmtId="197" fontId="7" fillId="37" borderId="31" xfId="0" applyNumberFormat="1" applyFont="1" applyFill="1" applyBorder="1" applyAlignment="1" applyProtection="1">
      <alignment horizontal="right" vertical="center"/>
      <protection/>
    </xf>
    <xf numFmtId="195" fontId="7" fillId="37" borderId="32" xfId="0" applyNumberFormat="1" applyFont="1" applyFill="1" applyBorder="1" applyAlignment="1" applyProtection="1">
      <alignment horizontal="right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197" fontId="7" fillId="37" borderId="48" xfId="0" applyNumberFormat="1" applyFont="1" applyFill="1" applyBorder="1" applyAlignment="1" applyProtection="1">
      <alignment horizontal="right" vertical="center"/>
      <protection/>
    </xf>
    <xf numFmtId="195" fontId="7" fillId="37" borderId="49" xfId="0" applyNumberFormat="1" applyFont="1" applyFill="1" applyBorder="1" applyAlignment="1" applyProtection="1">
      <alignment horizontal="right" vertical="center"/>
      <protection/>
    </xf>
    <xf numFmtId="197" fontId="7" fillId="37" borderId="37" xfId="0" applyNumberFormat="1" applyFont="1" applyFill="1" applyBorder="1" applyAlignment="1" applyProtection="1">
      <alignment horizontal="right" vertical="center"/>
      <protection/>
    </xf>
    <xf numFmtId="49" fontId="14" fillId="36" borderId="76" xfId="0" applyNumberFormat="1" applyFont="1" applyFill="1" applyBorder="1" applyAlignment="1" applyProtection="1">
      <alignment horizontal="centerContinuous" vertical="center"/>
      <protection/>
    </xf>
    <xf numFmtId="198" fontId="14" fillId="36" borderId="42" xfId="0" applyNumberFormat="1" applyFont="1" applyFill="1" applyBorder="1" applyAlignment="1" applyProtection="1">
      <alignment horizontal="centerContinuous" vertical="center"/>
      <protection/>
    </xf>
    <xf numFmtId="49" fontId="7" fillId="36" borderId="77" xfId="0" applyNumberFormat="1" applyFont="1" applyFill="1" applyBorder="1" applyAlignment="1" applyProtection="1">
      <alignment horizontal="left" vertical="center"/>
      <protection/>
    </xf>
    <xf numFmtId="49" fontId="7" fillId="36" borderId="78" xfId="0" applyNumberFormat="1" applyFont="1" applyFill="1" applyBorder="1" applyAlignment="1" applyProtection="1">
      <alignment horizontal="left" vertical="center"/>
      <protection/>
    </xf>
    <xf numFmtId="195" fontId="14" fillId="37" borderId="74" xfId="0" applyNumberFormat="1" applyFont="1" applyFill="1" applyBorder="1" applyAlignment="1" applyProtection="1">
      <alignment horizontal="right" vertical="center"/>
      <protection/>
    </xf>
    <xf numFmtId="195" fontId="14" fillId="37" borderId="54" xfId="0" applyNumberFormat="1" applyFont="1" applyFill="1" applyBorder="1" applyAlignment="1" applyProtection="1">
      <alignment horizontal="right" vertical="center"/>
      <protection/>
    </xf>
    <xf numFmtId="195" fontId="7" fillId="37" borderId="31" xfId="0" applyNumberFormat="1" applyFont="1" applyFill="1" applyBorder="1" applyAlignment="1" applyProtection="1">
      <alignment horizontal="right" vertical="center"/>
      <protection/>
    </xf>
    <xf numFmtId="195" fontId="7" fillId="37" borderId="48" xfId="0" applyNumberFormat="1" applyFont="1" applyFill="1" applyBorder="1" applyAlignment="1" applyProtection="1">
      <alignment horizontal="right" vertical="center"/>
      <protection/>
    </xf>
    <xf numFmtId="195" fontId="14" fillId="36" borderId="42" xfId="0" applyNumberFormat="1" applyFont="1" applyFill="1" applyBorder="1" applyAlignment="1" applyProtection="1">
      <alignment horizontal="centerContinuous" vertical="center"/>
      <protection/>
    </xf>
    <xf numFmtId="49" fontId="14" fillId="36" borderId="79" xfId="0" applyNumberFormat="1" applyFont="1" applyFill="1" applyBorder="1" applyAlignment="1" applyProtection="1">
      <alignment horizontal="left" vertical="center"/>
      <protection/>
    </xf>
    <xf numFmtId="194" fontId="14" fillId="37" borderId="75" xfId="0" applyNumberFormat="1" applyFont="1" applyFill="1" applyBorder="1" applyAlignment="1" applyProtection="1">
      <alignment horizontal="right" vertical="center"/>
      <protection/>
    </xf>
    <xf numFmtId="49" fontId="7" fillId="36" borderId="80" xfId="0" applyNumberFormat="1" applyFont="1" applyFill="1" applyBorder="1" applyAlignment="1" applyProtection="1">
      <alignment vertical="center"/>
      <protection/>
    </xf>
    <xf numFmtId="194" fontId="7" fillId="37" borderId="54" xfId="0" applyNumberFormat="1" applyFont="1" applyFill="1" applyBorder="1" applyAlignment="1" applyProtection="1">
      <alignment horizontal="right" vertical="center"/>
      <protection/>
    </xf>
    <xf numFmtId="194" fontId="7" fillId="37" borderId="67" xfId="0" applyNumberFormat="1" applyFont="1" applyFill="1" applyBorder="1" applyAlignment="1" applyProtection="1">
      <alignment horizontal="right" vertical="center"/>
      <protection/>
    </xf>
    <xf numFmtId="49" fontId="7" fillId="36" borderId="55" xfId="0" applyNumberFormat="1" applyFont="1" applyFill="1" applyBorder="1" applyAlignment="1" applyProtection="1">
      <alignment horizontal="right" vertical="center"/>
      <protection/>
    </xf>
    <xf numFmtId="49" fontId="7" fillId="36" borderId="81" xfId="0" applyNumberFormat="1" applyFont="1" applyFill="1" applyBorder="1" applyAlignment="1" applyProtection="1">
      <alignment horizontal="left" vertical="center"/>
      <protection/>
    </xf>
    <xf numFmtId="49" fontId="7" fillId="36" borderId="82" xfId="0" applyNumberFormat="1" applyFont="1" applyFill="1" applyBorder="1" applyAlignment="1" applyProtection="1">
      <alignment horizontal="left" vertical="center"/>
      <protection/>
    </xf>
    <xf numFmtId="49" fontId="7" fillId="36" borderId="83" xfId="0" applyNumberFormat="1" applyFont="1" applyFill="1" applyBorder="1" applyAlignment="1" applyProtection="1">
      <alignment horizontal="left" vertical="center"/>
      <protection/>
    </xf>
    <xf numFmtId="49" fontId="7" fillId="36" borderId="83" xfId="0" applyNumberFormat="1" applyFont="1" applyFill="1" applyBorder="1" applyAlignment="1" applyProtection="1">
      <alignment horizontal="right" vertical="center"/>
      <protection/>
    </xf>
    <xf numFmtId="49" fontId="7" fillId="36" borderId="84" xfId="0" applyNumberFormat="1" applyFont="1" applyFill="1" applyBorder="1" applyAlignment="1" applyProtection="1">
      <alignment horizontal="left" vertical="center"/>
      <protection/>
    </xf>
    <xf numFmtId="194" fontId="7" fillId="37" borderId="85" xfId="0" applyNumberFormat="1" applyFont="1" applyFill="1" applyBorder="1" applyAlignment="1" applyProtection="1">
      <alignment horizontal="right" vertical="center"/>
      <protection/>
    </xf>
    <xf numFmtId="194" fontId="7" fillId="37" borderId="86" xfId="0" applyNumberFormat="1" applyFont="1" applyFill="1" applyBorder="1" applyAlignment="1" applyProtection="1">
      <alignment horizontal="right" vertical="center"/>
      <protection/>
    </xf>
    <xf numFmtId="194" fontId="14" fillId="37" borderId="31" xfId="0" applyNumberFormat="1" applyFont="1" applyFill="1" applyBorder="1" applyAlignment="1" applyProtection="1">
      <alignment horizontal="right" vertical="center"/>
      <protection/>
    </xf>
    <xf numFmtId="49" fontId="7" fillId="36" borderId="87" xfId="0" applyNumberFormat="1" applyFont="1" applyFill="1" applyBorder="1" applyAlignment="1" applyProtection="1">
      <alignment horizontal="left" vertical="center"/>
      <protection/>
    </xf>
    <xf numFmtId="49" fontId="7" fillId="36" borderId="88" xfId="0" applyNumberFormat="1" applyFont="1" applyFill="1" applyBorder="1" applyAlignment="1" applyProtection="1">
      <alignment horizontal="left" vertical="center"/>
      <protection/>
    </xf>
    <xf numFmtId="49" fontId="7" fillId="36" borderId="89" xfId="0" applyNumberFormat="1" applyFont="1" applyFill="1" applyBorder="1" applyAlignment="1" applyProtection="1">
      <alignment horizontal="left" vertical="center"/>
      <protection/>
    </xf>
    <xf numFmtId="49" fontId="7" fillId="36" borderId="0" xfId="0" applyNumberFormat="1" applyFont="1" applyFill="1" applyBorder="1" applyAlignment="1" applyProtection="1">
      <alignment horizontal="left" vertical="center"/>
      <protection/>
    </xf>
    <xf numFmtId="49" fontId="7" fillId="36" borderId="0" xfId="0" applyNumberFormat="1" applyFont="1" applyFill="1" applyBorder="1" applyAlignment="1" applyProtection="1">
      <alignment horizontal="right" vertical="center"/>
      <protection/>
    </xf>
    <xf numFmtId="49" fontId="7" fillId="36" borderId="90" xfId="0" applyNumberFormat="1" applyFont="1" applyFill="1" applyBorder="1" applyAlignment="1" applyProtection="1">
      <alignment horizontal="left" vertical="center"/>
      <protection/>
    </xf>
    <xf numFmtId="49" fontId="14" fillId="36" borderId="91" xfId="0" applyNumberFormat="1" applyFont="1" applyFill="1" applyBorder="1" applyAlignment="1" applyProtection="1">
      <alignment vertical="center"/>
      <protection/>
    </xf>
    <xf numFmtId="49" fontId="14" fillId="36" borderId="92" xfId="0" applyNumberFormat="1" applyFont="1" applyFill="1" applyBorder="1" applyAlignment="1" applyProtection="1">
      <alignment horizontal="left" vertical="center"/>
      <protection/>
    </xf>
    <xf numFmtId="49" fontId="14" fillId="36" borderId="92" xfId="0" applyNumberFormat="1" applyFont="1" applyFill="1" applyBorder="1" applyAlignment="1" applyProtection="1">
      <alignment horizontal="right" vertical="center"/>
      <protection/>
    </xf>
    <xf numFmtId="49" fontId="14" fillId="36" borderId="93" xfId="0" applyNumberFormat="1" applyFont="1" applyFill="1" applyBorder="1" applyAlignment="1" applyProtection="1">
      <alignment horizontal="left" vertical="center"/>
      <protection/>
    </xf>
    <xf numFmtId="194" fontId="14" fillId="37" borderId="94" xfId="0" applyNumberFormat="1" applyFont="1" applyFill="1" applyBorder="1" applyAlignment="1" applyProtection="1">
      <alignment horizontal="right" vertical="center"/>
      <protection/>
    </xf>
    <xf numFmtId="194" fontId="14" fillId="37" borderId="95" xfId="0" applyNumberFormat="1" applyFont="1" applyFill="1" applyBorder="1" applyAlignment="1" applyProtection="1">
      <alignment horizontal="right" vertical="center"/>
      <protection/>
    </xf>
    <xf numFmtId="49" fontId="7" fillId="36" borderId="96" xfId="0" applyNumberFormat="1" applyFont="1" applyFill="1" applyBorder="1" applyAlignment="1" applyProtection="1">
      <alignment vertical="center"/>
      <protection/>
    </xf>
    <xf numFmtId="49" fontId="7" fillId="36" borderId="97" xfId="0" applyNumberFormat="1" applyFont="1" applyFill="1" applyBorder="1" applyAlignment="1" applyProtection="1">
      <alignment vertical="center"/>
      <protection/>
    </xf>
    <xf numFmtId="49" fontId="7" fillId="36" borderId="98" xfId="0" applyNumberFormat="1" applyFont="1" applyFill="1" applyBorder="1" applyAlignment="1" applyProtection="1">
      <alignment vertical="center"/>
      <protection/>
    </xf>
    <xf numFmtId="49" fontId="7" fillId="36" borderId="99" xfId="0" applyNumberFormat="1" applyFont="1" applyFill="1" applyBorder="1" applyAlignment="1" applyProtection="1">
      <alignment horizontal="left" vertical="center"/>
      <protection/>
    </xf>
    <xf numFmtId="49" fontId="7" fillId="36" borderId="99" xfId="0" applyNumberFormat="1" applyFont="1" applyFill="1" applyBorder="1" applyAlignment="1" applyProtection="1">
      <alignment horizontal="right" vertical="center"/>
      <protection/>
    </xf>
    <xf numFmtId="49" fontId="7" fillId="36" borderId="100" xfId="0" applyNumberFormat="1" applyFont="1" applyFill="1" applyBorder="1" applyAlignment="1" applyProtection="1">
      <alignment horizontal="left" vertical="center"/>
      <protection/>
    </xf>
    <xf numFmtId="194" fontId="7" fillId="37" borderId="101" xfId="0" applyNumberFormat="1" applyFont="1" applyFill="1" applyBorder="1" applyAlignment="1" applyProtection="1">
      <alignment horizontal="right" vertical="center"/>
      <protection/>
    </xf>
    <xf numFmtId="194" fontId="7" fillId="37" borderId="102" xfId="0" applyNumberFormat="1" applyFont="1" applyFill="1" applyBorder="1" applyAlignment="1" applyProtection="1">
      <alignment horizontal="right" vertical="center"/>
      <protection/>
    </xf>
    <xf numFmtId="194" fontId="14" fillId="37" borderId="32" xfId="0" applyNumberFormat="1" applyFont="1" applyFill="1" applyBorder="1" applyAlignment="1" applyProtection="1">
      <alignment horizontal="right" vertical="center"/>
      <protection/>
    </xf>
    <xf numFmtId="194" fontId="14" fillId="36" borderId="41" xfId="0" applyNumberFormat="1" applyFont="1" applyFill="1" applyBorder="1" applyAlignment="1" applyProtection="1">
      <alignment horizontal="centerContinuous" vertical="center"/>
      <protection/>
    </xf>
    <xf numFmtId="194" fontId="14" fillId="36" borderId="42" xfId="0" applyNumberFormat="1" applyFont="1" applyFill="1" applyBorder="1" applyAlignment="1" applyProtection="1">
      <alignment horizontal="centerContinuous" vertical="center"/>
      <protection/>
    </xf>
    <xf numFmtId="194" fontId="14" fillId="36" borderId="43" xfId="0" applyNumberFormat="1" applyFont="1" applyFill="1" applyBorder="1" applyAlignment="1" applyProtection="1">
      <alignment horizontal="centerContinuous" vertical="center"/>
      <protection/>
    </xf>
    <xf numFmtId="49" fontId="7" fillId="36" borderId="50" xfId="0" applyNumberFormat="1" applyFont="1" applyFill="1" applyBorder="1" applyAlignment="1" applyProtection="1">
      <alignment vertical="center"/>
      <protection/>
    </xf>
    <xf numFmtId="49" fontId="7" fillId="36" borderId="51" xfId="0" applyNumberFormat="1" applyFont="1" applyFill="1" applyBorder="1" applyAlignment="1" applyProtection="1">
      <alignment horizontal="left" vertical="center"/>
      <protection/>
    </xf>
    <xf numFmtId="49" fontId="7" fillId="36" borderId="51" xfId="0" applyNumberFormat="1" applyFont="1" applyFill="1" applyBorder="1" applyAlignment="1" applyProtection="1">
      <alignment horizontal="right" vertical="center"/>
      <protection/>
    </xf>
    <xf numFmtId="49" fontId="7" fillId="36" borderId="52" xfId="0" applyNumberFormat="1" applyFont="1" applyFill="1" applyBorder="1" applyAlignment="1" applyProtection="1">
      <alignment horizontal="left" vertical="center"/>
      <protection/>
    </xf>
    <xf numFmtId="194" fontId="14" fillId="36" borderId="18" xfId="0" applyNumberFormat="1" applyFont="1" applyFill="1" applyBorder="1" applyAlignment="1" applyProtection="1">
      <alignment horizontal="centerContinuous" vertical="center"/>
      <protection/>
    </xf>
    <xf numFmtId="194" fontId="14" fillId="36" borderId="19" xfId="0" applyNumberFormat="1" applyFont="1" applyFill="1" applyBorder="1" applyAlignment="1" applyProtection="1">
      <alignment horizontal="centerContinuous" vertical="center"/>
      <protection/>
    </xf>
    <xf numFmtId="194" fontId="7" fillId="37" borderId="25" xfId="0" applyNumberFormat="1" applyFont="1" applyFill="1" applyBorder="1" applyAlignment="1" applyProtection="1">
      <alignment horizontal="right" vertical="center"/>
      <protection/>
    </xf>
    <xf numFmtId="197" fontId="7" fillId="37" borderId="32" xfId="0" applyNumberFormat="1" applyFont="1" applyFill="1" applyBorder="1" applyAlignment="1" applyProtection="1">
      <alignment horizontal="right" vertical="center"/>
      <protection/>
    </xf>
    <xf numFmtId="49" fontId="7" fillId="36" borderId="21" xfId="0" applyNumberFormat="1" applyFont="1" applyFill="1" applyBorder="1" applyAlignment="1" applyProtection="1">
      <alignment vertical="center"/>
      <protection/>
    </xf>
    <xf numFmtId="49" fontId="7" fillId="36" borderId="22" xfId="0" applyNumberFormat="1" applyFont="1" applyFill="1" applyBorder="1" applyAlignment="1" applyProtection="1">
      <alignment horizontal="left" vertical="center"/>
      <protection/>
    </xf>
    <xf numFmtId="49" fontId="7" fillId="36" borderId="22" xfId="0" applyNumberFormat="1" applyFont="1" applyFill="1" applyBorder="1" applyAlignment="1" applyProtection="1">
      <alignment horizontal="right" vertical="center"/>
      <protection/>
    </xf>
    <xf numFmtId="49" fontId="7" fillId="36" borderId="23" xfId="0" applyNumberFormat="1" applyFont="1" applyFill="1" applyBorder="1" applyAlignment="1" applyProtection="1">
      <alignment horizontal="left" vertical="center"/>
      <protection/>
    </xf>
    <xf numFmtId="194" fontId="7" fillId="37" borderId="103" xfId="0" applyNumberFormat="1" applyFont="1" applyFill="1" applyBorder="1" applyAlignment="1" applyProtection="1">
      <alignment horizontal="right" vertical="center"/>
      <protection/>
    </xf>
    <xf numFmtId="194" fontId="7" fillId="37" borderId="104" xfId="0" applyNumberFormat="1" applyFont="1" applyFill="1" applyBorder="1" applyAlignment="1" applyProtection="1">
      <alignment horizontal="right" vertical="center"/>
      <protection/>
    </xf>
    <xf numFmtId="208" fontId="7" fillId="37" borderId="31" xfId="0" applyNumberFormat="1" applyFont="1" applyFill="1" applyBorder="1" applyAlignment="1" applyProtection="1">
      <alignment horizontal="right" vertical="center"/>
      <protection/>
    </xf>
    <xf numFmtId="208" fontId="7" fillId="37" borderId="32" xfId="0" applyNumberFormat="1" applyFont="1" applyFill="1" applyBorder="1" applyAlignment="1" applyProtection="1">
      <alignment horizontal="right" vertical="center"/>
      <protection/>
    </xf>
    <xf numFmtId="49" fontId="14" fillId="36" borderId="39" xfId="0" applyNumberFormat="1" applyFont="1" applyFill="1" applyBorder="1" applyAlignment="1" applyProtection="1">
      <alignment vertical="center"/>
      <protection/>
    </xf>
    <xf numFmtId="49" fontId="14" fillId="36" borderId="40" xfId="0" applyNumberFormat="1" applyFont="1" applyFill="1" applyBorder="1" applyAlignment="1" applyProtection="1">
      <alignment horizontal="left" vertical="center"/>
      <protection/>
    </xf>
    <xf numFmtId="49" fontId="14" fillId="36" borderId="40" xfId="0" applyNumberFormat="1" applyFont="1" applyFill="1" applyBorder="1" applyAlignment="1" applyProtection="1">
      <alignment horizontal="right" vertical="center"/>
      <protection/>
    </xf>
    <xf numFmtId="49" fontId="14" fillId="36" borderId="105" xfId="0" applyNumberFormat="1" applyFont="1" applyFill="1" applyBorder="1" applyAlignment="1" applyProtection="1">
      <alignment horizontal="left" vertical="center"/>
      <protection/>
    </xf>
    <xf numFmtId="197" fontId="7" fillId="37" borderId="54" xfId="0" applyNumberFormat="1" applyFont="1" applyFill="1" applyBorder="1" applyAlignment="1" applyProtection="1">
      <alignment horizontal="right" vertical="center"/>
      <protection/>
    </xf>
    <xf numFmtId="199" fontId="7" fillId="37" borderId="54" xfId="0" applyNumberFormat="1" applyFont="1" applyFill="1" applyBorder="1" applyAlignment="1" applyProtection="1">
      <alignment horizontal="right" vertical="center"/>
      <protection/>
    </xf>
    <xf numFmtId="199" fontId="7" fillId="37" borderId="67" xfId="0" applyNumberFormat="1" applyFont="1" applyFill="1" applyBorder="1" applyAlignment="1" applyProtection="1">
      <alignment horizontal="right" vertical="center"/>
      <protection/>
    </xf>
    <xf numFmtId="199" fontId="7" fillId="37" borderId="37" xfId="0" applyNumberFormat="1" applyFont="1" applyFill="1" applyBorder="1" applyAlignment="1" applyProtection="1">
      <alignment horizontal="right" vertical="center"/>
      <protection/>
    </xf>
    <xf numFmtId="199" fontId="7" fillId="37" borderId="38" xfId="0" applyNumberFormat="1" applyFont="1" applyFill="1" applyBorder="1" applyAlignment="1" applyProtection="1">
      <alignment horizontal="right" vertical="center"/>
      <protection/>
    </xf>
    <xf numFmtId="197" fontId="7" fillId="37" borderId="25" xfId="0" applyNumberFormat="1" applyFont="1" applyFill="1" applyBorder="1" applyAlignment="1" applyProtection="1">
      <alignment horizontal="right" vertical="center"/>
      <protection/>
    </xf>
    <xf numFmtId="197" fontId="7" fillId="37" borderId="67" xfId="0" applyNumberFormat="1" applyFont="1" applyFill="1" applyBorder="1" applyAlignment="1" applyProtection="1">
      <alignment horizontal="right" vertical="center"/>
      <protection/>
    </xf>
    <xf numFmtId="49" fontId="7" fillId="36" borderId="106" xfId="0" applyNumberFormat="1" applyFont="1" applyFill="1" applyBorder="1" applyAlignment="1" applyProtection="1">
      <alignment vertical="center"/>
      <protection/>
    </xf>
    <xf numFmtId="199" fontId="7" fillId="37" borderId="48" xfId="0" applyNumberFormat="1" applyFont="1" applyFill="1" applyBorder="1" applyAlignment="1" applyProtection="1">
      <alignment horizontal="right" vertical="center"/>
      <protection/>
    </xf>
    <xf numFmtId="199" fontId="7" fillId="37" borderId="49" xfId="0" applyNumberFormat="1" applyFont="1" applyFill="1" applyBorder="1" applyAlignment="1" applyProtection="1">
      <alignment horizontal="right" vertical="center"/>
      <protection/>
    </xf>
    <xf numFmtId="199" fontId="14" fillId="37" borderId="42" xfId="0" applyNumberFormat="1" applyFont="1" applyFill="1" applyBorder="1" applyAlignment="1" applyProtection="1">
      <alignment horizontal="right" vertical="center"/>
      <protection/>
    </xf>
    <xf numFmtId="199" fontId="14" fillId="37" borderId="43" xfId="0" applyNumberFormat="1" applyFont="1" applyFill="1" applyBorder="1" applyAlignment="1" applyProtection="1">
      <alignment horizontal="right" vertical="center"/>
      <protection/>
    </xf>
    <xf numFmtId="200" fontId="7" fillId="37" borderId="37" xfId="0" applyNumberFormat="1" applyFont="1" applyFill="1" applyBorder="1" applyAlignment="1" applyProtection="1">
      <alignment horizontal="right" vertical="center"/>
      <protection/>
    </xf>
    <xf numFmtId="197" fontId="14" fillId="36" borderId="18" xfId="0" applyNumberFormat="1" applyFont="1" applyFill="1" applyBorder="1" applyAlignment="1" applyProtection="1">
      <alignment horizontal="centerContinuous" vertical="center"/>
      <protection/>
    </xf>
    <xf numFmtId="197" fontId="14" fillId="37" borderId="25" xfId="0" applyNumberFormat="1" applyFont="1" applyFill="1" applyBorder="1" applyAlignment="1" applyProtection="1">
      <alignment horizontal="right" vertical="center"/>
      <protection/>
    </xf>
    <xf numFmtId="195" fontId="14" fillId="37" borderId="26" xfId="0" applyNumberFormat="1" applyFont="1" applyFill="1" applyBorder="1" applyAlignment="1" applyProtection="1">
      <alignment horizontal="right" vertical="center"/>
      <protection/>
    </xf>
    <xf numFmtId="197" fontId="14" fillId="36" borderId="42" xfId="0" applyNumberFormat="1" applyFont="1" applyFill="1" applyBorder="1" applyAlignment="1" applyProtection="1">
      <alignment horizontal="centerContinuous" vertical="center"/>
      <protection/>
    </xf>
    <xf numFmtId="195" fontId="14" fillId="37" borderId="25" xfId="0" applyNumberFormat="1" applyFont="1" applyFill="1" applyBorder="1" applyAlignment="1" applyProtection="1">
      <alignment horizontal="right" vertical="center"/>
      <protection/>
    </xf>
    <xf numFmtId="194" fontId="7" fillId="37" borderId="107" xfId="0" applyNumberFormat="1" applyFont="1" applyFill="1" applyBorder="1" applyAlignment="1" applyProtection="1">
      <alignment horizontal="right" vertical="center"/>
      <protection/>
    </xf>
    <xf numFmtId="195" fontId="7" fillId="37" borderId="25" xfId="0" applyNumberFormat="1" applyFont="1" applyFill="1" applyBorder="1" applyAlignment="1" applyProtection="1">
      <alignment horizontal="right" vertical="center"/>
      <protection/>
    </xf>
    <xf numFmtId="49" fontId="7" fillId="36" borderId="108" xfId="0" applyNumberFormat="1" applyFont="1" applyFill="1" applyBorder="1" applyAlignment="1" applyProtection="1">
      <alignment vertical="center"/>
      <protection/>
    </xf>
    <xf numFmtId="49" fontId="7" fillId="36" borderId="109" xfId="0" applyNumberFormat="1" applyFont="1" applyFill="1" applyBorder="1" applyAlignment="1" applyProtection="1">
      <alignment horizontal="left" vertical="center" wrapText="1"/>
      <protection/>
    </xf>
    <xf numFmtId="200" fontId="7" fillId="37" borderId="103" xfId="0" applyNumberFormat="1" applyFont="1" applyFill="1" applyBorder="1" applyAlignment="1" applyProtection="1">
      <alignment horizontal="right" vertical="center"/>
      <protection/>
    </xf>
    <xf numFmtId="49" fontId="7" fillId="36" borderId="29" xfId="0" applyNumberFormat="1" applyFont="1" applyFill="1" applyBorder="1" applyAlignment="1" applyProtection="1">
      <alignment horizontal="left" vertical="center" wrapText="1"/>
      <protection/>
    </xf>
    <xf numFmtId="200" fontId="7" fillId="37" borderId="31" xfId="0" applyNumberFormat="1" applyFont="1" applyFill="1" applyBorder="1" applyAlignment="1" applyProtection="1">
      <alignment horizontal="right" vertical="center"/>
      <protection/>
    </xf>
    <xf numFmtId="200" fontId="7" fillId="37" borderId="32" xfId="0" applyNumberFormat="1" applyFont="1" applyFill="1" applyBorder="1" applyAlignment="1" applyProtection="1">
      <alignment horizontal="right" vertical="center"/>
      <protection/>
    </xf>
    <xf numFmtId="49" fontId="14" fillId="36" borderId="108" xfId="0" applyNumberFormat="1" applyFont="1" applyFill="1" applyBorder="1" applyAlignment="1" applyProtection="1">
      <alignment vertical="center"/>
      <protection/>
    </xf>
    <xf numFmtId="49" fontId="14" fillId="36" borderId="110" xfId="0" applyNumberFormat="1" applyFont="1" applyFill="1" applyBorder="1" applyAlignment="1" applyProtection="1">
      <alignment horizontal="left" vertical="center"/>
      <protection/>
    </xf>
    <xf numFmtId="49" fontId="14" fillId="36" borderId="110" xfId="0" applyNumberFormat="1" applyFont="1" applyFill="1" applyBorder="1" applyAlignment="1" applyProtection="1">
      <alignment horizontal="right" vertical="center"/>
      <protection/>
    </xf>
    <xf numFmtId="49" fontId="14" fillId="36" borderId="109" xfId="0" applyNumberFormat="1" applyFont="1" applyFill="1" applyBorder="1" applyAlignment="1" applyProtection="1">
      <alignment horizontal="left" vertical="center"/>
      <protection/>
    </xf>
    <xf numFmtId="200" fontId="14" fillId="37" borderId="74" xfId="0" applyNumberFormat="1" applyFont="1" applyFill="1" applyBorder="1" applyAlignment="1" applyProtection="1">
      <alignment horizontal="right" vertical="center"/>
      <protection/>
    </xf>
    <xf numFmtId="200" fontId="14" fillId="37" borderId="75" xfId="0" applyNumberFormat="1" applyFont="1" applyFill="1" applyBorder="1" applyAlignment="1" applyProtection="1">
      <alignment horizontal="right" vertical="center"/>
      <protection/>
    </xf>
    <xf numFmtId="200" fontId="7" fillId="37" borderId="54" xfId="0" applyNumberFormat="1" applyFont="1" applyFill="1" applyBorder="1" applyAlignment="1" applyProtection="1">
      <alignment horizontal="right" vertical="center"/>
      <protection/>
    </xf>
    <xf numFmtId="200" fontId="7" fillId="37" borderId="67" xfId="0" applyNumberFormat="1" applyFont="1" applyFill="1" applyBorder="1" applyAlignment="1" applyProtection="1">
      <alignment horizontal="right" vertical="center"/>
      <protection/>
    </xf>
    <xf numFmtId="200" fontId="7" fillId="37" borderId="48" xfId="0" applyNumberFormat="1" applyFont="1" applyFill="1" applyBorder="1" applyAlignment="1" applyProtection="1">
      <alignment horizontal="right" vertical="center"/>
      <protection/>
    </xf>
    <xf numFmtId="200" fontId="7" fillId="37" borderId="49" xfId="0" applyNumberFormat="1" applyFont="1" applyFill="1" applyBorder="1" applyAlignment="1" applyProtection="1">
      <alignment horizontal="right" vertical="center"/>
      <protection/>
    </xf>
    <xf numFmtId="200" fontId="7" fillId="37" borderId="101" xfId="0" applyNumberFormat="1" applyFont="1" applyFill="1" applyBorder="1" applyAlignment="1" applyProtection="1">
      <alignment horizontal="right" vertical="center"/>
      <protection/>
    </xf>
    <xf numFmtId="200" fontId="7" fillId="37" borderId="102" xfId="0" applyNumberFormat="1" applyFont="1" applyFill="1" applyBorder="1" applyAlignment="1" applyProtection="1">
      <alignment horizontal="right" vertical="center"/>
      <protection/>
    </xf>
    <xf numFmtId="49" fontId="7" fillId="36" borderId="71" xfId="0" applyNumberFormat="1" applyFont="1" applyFill="1" applyBorder="1" applyAlignment="1" applyProtection="1">
      <alignment vertical="center"/>
      <protection/>
    </xf>
    <xf numFmtId="49" fontId="7" fillId="36" borderId="72" xfId="0" applyNumberFormat="1" applyFont="1" applyFill="1" applyBorder="1" applyAlignment="1" applyProtection="1">
      <alignment horizontal="left" vertical="center"/>
      <protection/>
    </xf>
    <xf numFmtId="49" fontId="7" fillId="36" borderId="72" xfId="0" applyNumberFormat="1" applyFont="1" applyFill="1" applyBorder="1" applyAlignment="1" applyProtection="1">
      <alignment horizontal="right" vertical="center"/>
      <protection/>
    </xf>
    <xf numFmtId="49" fontId="7" fillId="36" borderId="79" xfId="0" applyNumberFormat="1" applyFont="1" applyFill="1" applyBorder="1" applyAlignment="1" applyProtection="1">
      <alignment horizontal="left" vertical="center"/>
      <protection/>
    </xf>
    <xf numFmtId="199" fontId="7" fillId="37" borderId="78" xfId="0" applyNumberFormat="1" applyFont="1" applyFill="1" applyBorder="1" applyAlignment="1" applyProtection="1">
      <alignment horizontal="right" vertical="center"/>
      <protection/>
    </xf>
    <xf numFmtId="195" fontId="7" fillId="37" borderId="111" xfId="0" applyNumberFormat="1" applyFont="1" applyFill="1" applyBorder="1" applyAlignment="1" applyProtection="1">
      <alignment horizontal="right" vertical="center"/>
      <protection/>
    </xf>
    <xf numFmtId="49" fontId="14" fillId="36" borderId="16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40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17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21" xfId="0" applyNumberFormat="1" applyFont="1" applyFill="1" applyBorder="1" applyAlignment="1" applyProtection="1">
      <alignment vertical="center"/>
      <protection locked="0"/>
    </xf>
    <xf numFmtId="49" fontId="14" fillId="36" borderId="22" xfId="0" applyNumberFormat="1" applyFont="1" applyFill="1" applyBorder="1" applyAlignment="1" applyProtection="1">
      <alignment horizontal="left" vertical="center"/>
      <protection locked="0"/>
    </xf>
    <xf numFmtId="49" fontId="7" fillId="36" borderId="22" xfId="0" applyNumberFormat="1" applyFont="1" applyFill="1" applyBorder="1" applyAlignment="1" applyProtection="1">
      <alignment horizontal="left" vertical="center"/>
      <protection locked="0"/>
    </xf>
    <xf numFmtId="49" fontId="7" fillId="36" borderId="22" xfId="0" applyNumberFormat="1" applyFont="1" applyFill="1" applyBorder="1" applyAlignment="1" applyProtection="1">
      <alignment horizontal="right" vertical="center"/>
      <protection locked="0"/>
    </xf>
    <xf numFmtId="194" fontId="14" fillId="37" borderId="25" xfId="0" applyNumberFormat="1" applyFont="1" applyFill="1" applyBorder="1" applyAlignment="1" applyProtection="1">
      <alignment horizontal="right" vertical="center"/>
      <protection locked="0"/>
    </xf>
    <xf numFmtId="194" fontId="14" fillId="37" borderId="112" xfId="0" applyNumberFormat="1" applyFont="1" applyFill="1" applyBorder="1" applyAlignment="1" applyProtection="1">
      <alignment horizontal="right" vertical="center"/>
      <protection locked="0"/>
    </xf>
    <xf numFmtId="49" fontId="7" fillId="36" borderId="50" xfId="0" applyNumberFormat="1" applyFont="1" applyFill="1" applyBorder="1" applyAlignment="1" applyProtection="1">
      <alignment vertical="center"/>
      <protection locked="0"/>
    </xf>
    <xf numFmtId="49" fontId="14" fillId="36" borderId="51" xfId="0" applyNumberFormat="1" applyFont="1" applyFill="1" applyBorder="1" applyAlignment="1" applyProtection="1">
      <alignment horizontal="left" vertical="center"/>
      <protection locked="0"/>
    </xf>
    <xf numFmtId="49" fontId="7" fillId="36" borderId="51" xfId="0" applyNumberFormat="1" applyFont="1" applyFill="1" applyBorder="1" applyAlignment="1" applyProtection="1">
      <alignment horizontal="left" vertical="center"/>
      <protection locked="0"/>
    </xf>
    <xf numFmtId="49" fontId="7" fillId="36" borderId="51" xfId="0" applyNumberFormat="1" applyFont="1" applyFill="1" applyBorder="1" applyAlignment="1" applyProtection="1">
      <alignment horizontal="right" vertical="center"/>
      <protection locked="0"/>
    </xf>
    <xf numFmtId="194" fontId="14" fillId="36" borderId="40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68" xfId="0" applyNumberFormat="1" applyFont="1" applyFill="1" applyBorder="1" applyAlignment="1" applyProtection="1">
      <alignment vertical="center"/>
      <protection locked="0"/>
    </xf>
    <xf numFmtId="49" fontId="7" fillId="36" borderId="34" xfId="0" applyNumberFormat="1" applyFont="1" applyFill="1" applyBorder="1" applyAlignment="1" applyProtection="1">
      <alignment horizontal="left" vertical="center"/>
      <protection locked="0"/>
    </xf>
    <xf numFmtId="49" fontId="7" fillId="36" borderId="34" xfId="0" applyNumberFormat="1" applyFont="1" applyFill="1" applyBorder="1" applyAlignment="1" applyProtection="1">
      <alignment horizontal="right" vertical="center"/>
      <protection locked="0"/>
    </xf>
    <xf numFmtId="49" fontId="7" fillId="36" borderId="35" xfId="0" applyNumberFormat="1" applyFont="1" applyFill="1" applyBorder="1" applyAlignment="1" applyProtection="1">
      <alignment horizontal="left" vertical="center"/>
      <protection locked="0"/>
    </xf>
    <xf numFmtId="194" fontId="7" fillId="37" borderId="37" xfId="0" applyNumberFormat="1" applyFont="1" applyFill="1" applyBorder="1" applyAlignment="1" applyProtection="1">
      <alignment horizontal="right" vertical="center"/>
      <protection locked="0"/>
    </xf>
    <xf numFmtId="194" fontId="7" fillId="37" borderId="78" xfId="0" applyNumberFormat="1" applyFont="1" applyFill="1" applyBorder="1" applyAlignment="1" applyProtection="1">
      <alignment horizontal="right" vertical="center"/>
      <protection/>
    </xf>
    <xf numFmtId="194" fontId="14" fillId="36" borderId="18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42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16" xfId="0" applyNumberFormat="1" applyFont="1" applyFill="1" applyBorder="1" applyAlignment="1" applyProtection="1">
      <alignment horizontal="centerContinuous" vertical="center"/>
      <protection locked="0"/>
    </xf>
    <xf numFmtId="194" fontId="14" fillId="37" borderId="113" xfId="0" applyNumberFormat="1" applyFont="1" applyFill="1" applyBorder="1" applyAlignment="1" applyProtection="1">
      <alignment horizontal="right" vertical="center"/>
      <protection locked="0"/>
    </xf>
    <xf numFmtId="194" fontId="14" fillId="36" borderId="3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69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114" xfId="0" applyNumberFormat="1" applyFont="1" applyFill="1" applyBorder="1" applyAlignment="1" applyProtection="1">
      <alignment horizontal="left" vertical="center"/>
      <protection locked="0"/>
    </xf>
    <xf numFmtId="49" fontId="7" fillId="36" borderId="115" xfId="0" applyNumberFormat="1" applyFont="1" applyFill="1" applyBorder="1" applyAlignment="1" applyProtection="1">
      <alignment horizontal="left" vertical="center"/>
      <protection locked="0"/>
    </xf>
    <xf numFmtId="194" fontId="7" fillId="37" borderId="116" xfId="0" applyNumberFormat="1" applyFont="1" applyFill="1" applyBorder="1" applyAlignment="1" applyProtection="1">
      <alignment horizontal="right" vertical="center"/>
      <protection locked="0"/>
    </xf>
    <xf numFmtId="194" fontId="7" fillId="37" borderId="117" xfId="0" applyNumberFormat="1" applyFont="1" applyFill="1" applyBorder="1" applyAlignment="1" applyProtection="1">
      <alignment horizontal="right" vertical="center"/>
      <protection locked="0"/>
    </xf>
    <xf numFmtId="194" fontId="7" fillId="37" borderId="118" xfId="0" applyNumberFormat="1" applyFont="1" applyFill="1" applyBorder="1" applyAlignment="1" applyProtection="1">
      <alignment horizontal="right" vertical="center"/>
      <protection locked="0"/>
    </xf>
    <xf numFmtId="49" fontId="14" fillId="36" borderId="17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1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7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25" xfId="0" applyNumberFormat="1" applyFont="1" applyFill="1" applyBorder="1" applyAlignment="1" applyProtection="1">
      <alignment horizontal="right" vertical="center"/>
      <protection locked="0"/>
    </xf>
    <xf numFmtId="200" fontId="14" fillId="37" borderId="112" xfId="0" applyNumberFormat="1" applyFont="1" applyFill="1" applyBorder="1" applyAlignment="1" applyProtection="1">
      <alignment horizontal="right" vertical="center"/>
      <protection locked="0"/>
    </xf>
    <xf numFmtId="49" fontId="7" fillId="36" borderId="27" xfId="0" applyNumberFormat="1" applyFont="1" applyFill="1" applyBorder="1" applyAlignment="1" applyProtection="1">
      <alignment vertical="center"/>
      <protection locked="0"/>
    </xf>
    <xf numFmtId="49" fontId="7" fillId="36" borderId="55" xfId="0" applyNumberFormat="1" applyFont="1" applyFill="1" applyBorder="1" applyAlignment="1" applyProtection="1">
      <alignment horizontal="left" vertical="center"/>
      <protection locked="0"/>
    </xf>
    <xf numFmtId="49" fontId="7" fillId="36" borderId="55" xfId="0" applyNumberFormat="1" applyFont="1" applyFill="1" applyBorder="1" applyAlignment="1" applyProtection="1">
      <alignment horizontal="right" vertical="center"/>
      <protection locked="0"/>
    </xf>
    <xf numFmtId="49" fontId="7" fillId="36" borderId="81" xfId="0" applyNumberFormat="1" applyFont="1" applyFill="1" applyBorder="1" applyAlignment="1" applyProtection="1">
      <alignment horizontal="left" vertical="center"/>
      <protection locked="0"/>
    </xf>
    <xf numFmtId="200" fontId="7" fillId="37" borderId="107" xfId="0" applyNumberFormat="1" applyFont="1" applyFill="1" applyBorder="1" applyAlignment="1" applyProtection="1">
      <alignment horizontal="right" vertical="center"/>
      <protection locked="0"/>
    </xf>
    <xf numFmtId="200" fontId="7" fillId="37" borderId="120" xfId="0" applyNumberFormat="1" applyFont="1" applyFill="1" applyBorder="1" applyAlignment="1" applyProtection="1">
      <alignment horizontal="right" vertical="center"/>
      <protection locked="0"/>
    </xf>
    <xf numFmtId="49" fontId="14" fillId="36" borderId="3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40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121" xfId="0" applyNumberFormat="1" applyFont="1" applyFill="1" applyBorder="1" applyAlignment="1" applyProtection="1">
      <alignment horizontal="right" vertical="center"/>
      <protection locked="0"/>
    </xf>
    <xf numFmtId="200" fontId="14" fillId="37" borderId="122" xfId="0" applyNumberFormat="1" applyFont="1" applyFill="1" applyBorder="1" applyAlignment="1" applyProtection="1">
      <alignment horizontal="right" vertical="center"/>
      <protection locked="0"/>
    </xf>
    <xf numFmtId="200" fontId="7" fillId="37" borderId="37" xfId="0" applyNumberFormat="1" applyFont="1" applyFill="1" applyBorder="1" applyAlignment="1" applyProtection="1">
      <alignment horizontal="right" vertical="center"/>
      <protection locked="0"/>
    </xf>
    <xf numFmtId="200" fontId="7" fillId="37" borderId="78" xfId="0" applyNumberFormat="1" applyFont="1" applyFill="1" applyBorder="1" applyAlignment="1" applyProtection="1">
      <alignment horizontal="right" vertical="center"/>
      <protection locked="0"/>
    </xf>
    <xf numFmtId="49" fontId="14" fillId="36" borderId="69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97" xfId="0" applyNumberFormat="1" applyFont="1" applyFill="1" applyBorder="1" applyAlignment="1" applyProtection="1">
      <alignment vertical="center"/>
      <protection locked="0"/>
    </xf>
    <xf numFmtId="49" fontId="7" fillId="36" borderId="28" xfId="0" applyNumberFormat="1" applyFont="1" applyFill="1" applyBorder="1" applyAlignment="1" applyProtection="1">
      <alignment horizontal="left" vertical="center"/>
      <protection locked="0"/>
    </xf>
    <xf numFmtId="49" fontId="7" fillId="36" borderId="28" xfId="0" applyNumberFormat="1" applyFont="1" applyFill="1" applyBorder="1" applyAlignment="1" applyProtection="1">
      <alignment horizontal="right" vertical="center"/>
      <protection locked="0"/>
    </xf>
    <xf numFmtId="49" fontId="14" fillId="36" borderId="123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23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41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124" xfId="0" applyNumberFormat="1" applyFont="1" applyFill="1" applyBorder="1" applyAlignment="1" applyProtection="1">
      <alignment horizontal="left" vertical="center"/>
      <protection locked="0"/>
    </xf>
    <xf numFmtId="49" fontId="7" fillId="36" borderId="125" xfId="0" applyNumberFormat="1" applyFont="1" applyFill="1" applyBorder="1" applyAlignment="1" applyProtection="1">
      <alignment horizontal="left" vertical="center"/>
      <protection locked="0"/>
    </xf>
    <xf numFmtId="49" fontId="7" fillId="36" borderId="126" xfId="0" applyNumberFormat="1" applyFont="1" applyFill="1" applyBorder="1" applyAlignment="1" applyProtection="1">
      <alignment horizontal="left" vertical="center"/>
      <protection locked="0"/>
    </xf>
    <xf numFmtId="49" fontId="14" fillId="36" borderId="16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113" xfId="0" applyNumberFormat="1" applyFont="1" applyFill="1" applyBorder="1" applyAlignment="1" applyProtection="1">
      <alignment horizontal="right" vertical="center"/>
      <protection locked="0"/>
    </xf>
    <xf numFmtId="200" fontId="7" fillId="37" borderId="127" xfId="0" applyNumberFormat="1" applyFont="1" applyFill="1" applyBorder="1" applyAlignment="1" applyProtection="1">
      <alignment horizontal="right" vertical="center"/>
      <protection locked="0"/>
    </xf>
    <xf numFmtId="200" fontId="14" fillId="37" borderId="128" xfId="0" applyNumberFormat="1" applyFont="1" applyFill="1" applyBorder="1" applyAlignment="1" applyProtection="1">
      <alignment horizontal="right" vertical="center"/>
      <protection locked="0"/>
    </xf>
    <xf numFmtId="200" fontId="7" fillId="37" borderId="129" xfId="0" applyNumberFormat="1" applyFont="1" applyFill="1" applyBorder="1" applyAlignment="1" applyProtection="1">
      <alignment horizontal="right" vertical="center"/>
      <protection locked="0"/>
    </xf>
    <xf numFmtId="49" fontId="14" fillId="36" borderId="108" xfId="0" applyNumberFormat="1" applyFont="1" applyFill="1" applyBorder="1" applyAlignment="1" applyProtection="1">
      <alignment horizontal="left" vertical="center" indent="1"/>
      <protection locked="0"/>
    </xf>
    <xf numFmtId="49" fontId="14" fillId="36" borderId="110" xfId="0" applyNumberFormat="1" applyFont="1" applyFill="1" applyBorder="1" applyAlignment="1" applyProtection="1">
      <alignment horizontal="left" vertical="center"/>
      <protection locked="0"/>
    </xf>
    <xf numFmtId="49" fontId="14" fillId="36" borderId="110" xfId="0" applyNumberFormat="1" applyFont="1" applyFill="1" applyBorder="1" applyAlignment="1" applyProtection="1">
      <alignment horizontal="right" vertical="center"/>
      <protection locked="0"/>
    </xf>
    <xf numFmtId="49" fontId="14" fillId="36" borderId="109" xfId="0" applyNumberFormat="1" applyFont="1" applyFill="1" applyBorder="1" applyAlignment="1" applyProtection="1">
      <alignment horizontal="left" vertical="center"/>
      <protection locked="0"/>
    </xf>
    <xf numFmtId="194" fontId="14" fillId="37" borderId="103" xfId="0" applyNumberFormat="1" applyFont="1" applyFill="1" applyBorder="1" applyAlignment="1" applyProtection="1">
      <alignment horizontal="right" vertical="center"/>
      <protection locked="0"/>
    </xf>
    <xf numFmtId="0" fontId="0" fillId="36" borderId="106" xfId="0" applyFill="1" applyBorder="1" applyAlignment="1">
      <alignment/>
    </xf>
    <xf numFmtId="49" fontId="7" fillId="36" borderId="45" xfId="0" applyNumberFormat="1" applyFont="1" applyFill="1" applyBorder="1" applyAlignment="1" applyProtection="1">
      <alignment horizontal="left" vertical="center"/>
      <protection locked="0"/>
    </xf>
    <xf numFmtId="49" fontId="7" fillId="36" borderId="45" xfId="0" applyNumberFormat="1" applyFont="1" applyFill="1" applyBorder="1" applyAlignment="1" applyProtection="1">
      <alignment horizontal="right" vertical="center"/>
      <protection locked="0"/>
    </xf>
    <xf numFmtId="49" fontId="7" fillId="36" borderId="46" xfId="0" applyNumberFormat="1" applyFont="1" applyFill="1" applyBorder="1" applyAlignment="1" applyProtection="1">
      <alignment horizontal="left" vertical="center"/>
      <protection locked="0"/>
    </xf>
    <xf numFmtId="194" fontId="7" fillId="37" borderId="48" xfId="0" applyNumberFormat="1" applyFont="1" applyFill="1" applyBorder="1" applyAlignment="1" applyProtection="1">
      <alignment horizontal="right" vertical="center"/>
      <protection locked="0"/>
    </xf>
    <xf numFmtId="49" fontId="14" fillId="36" borderId="88" xfId="0" applyNumberFormat="1" applyFont="1" applyFill="1" applyBorder="1" applyAlignment="1" applyProtection="1">
      <alignment horizontal="left" vertical="center"/>
      <protection locked="0"/>
    </xf>
    <xf numFmtId="49" fontId="7" fillId="36" borderId="58" xfId="0" applyNumberFormat="1" applyFont="1" applyFill="1" applyBorder="1" applyAlignment="1" applyProtection="1">
      <alignment horizontal="left" vertical="center"/>
      <protection locked="0"/>
    </xf>
    <xf numFmtId="49" fontId="7" fillId="36" borderId="58" xfId="0" applyNumberFormat="1" applyFont="1" applyFill="1" applyBorder="1" applyAlignment="1" applyProtection="1">
      <alignment horizontal="right" vertical="center"/>
      <protection locked="0"/>
    </xf>
    <xf numFmtId="49" fontId="7" fillId="36" borderId="59" xfId="0" applyNumberFormat="1" applyFont="1" applyFill="1" applyBorder="1" applyAlignment="1" applyProtection="1">
      <alignment horizontal="left" vertical="center"/>
      <protection locked="0"/>
    </xf>
    <xf numFmtId="194" fontId="14" fillId="37" borderId="54" xfId="0" applyNumberFormat="1" applyFont="1" applyFill="1" applyBorder="1" applyAlignment="1" applyProtection="1">
      <alignment horizontal="right" vertical="center"/>
      <protection locked="0"/>
    </xf>
    <xf numFmtId="49" fontId="7" fillId="36" borderId="130" xfId="0" applyNumberFormat="1" applyFont="1" applyFill="1" applyBorder="1" applyAlignment="1" applyProtection="1">
      <alignment horizontal="left" vertical="center"/>
      <protection locked="0"/>
    </xf>
    <xf numFmtId="49" fontId="7" fillId="36" borderId="131" xfId="0" applyNumberFormat="1" applyFont="1" applyFill="1" applyBorder="1" applyAlignment="1" applyProtection="1">
      <alignment horizontal="left" vertical="center"/>
      <protection locked="0"/>
    </xf>
    <xf numFmtId="49" fontId="14" fillId="36" borderId="57" xfId="0" applyNumberFormat="1" applyFont="1" applyFill="1" applyBorder="1" applyAlignment="1" applyProtection="1">
      <alignment horizontal="left" vertical="center" indent="1"/>
      <protection locked="0"/>
    </xf>
    <xf numFmtId="49" fontId="14" fillId="36" borderId="58" xfId="0" applyNumberFormat="1" applyFont="1" applyFill="1" applyBorder="1" applyAlignment="1" applyProtection="1">
      <alignment horizontal="left" vertical="center"/>
      <protection locked="0"/>
    </xf>
    <xf numFmtId="49" fontId="14" fillId="36" borderId="58" xfId="0" applyNumberFormat="1" applyFont="1" applyFill="1" applyBorder="1" applyAlignment="1" applyProtection="1">
      <alignment horizontal="right" vertical="center"/>
      <protection locked="0"/>
    </xf>
    <xf numFmtId="49" fontId="14" fillId="36" borderId="59" xfId="0" applyNumberFormat="1" applyFont="1" applyFill="1" applyBorder="1" applyAlignment="1" applyProtection="1">
      <alignment horizontal="left" vertical="center"/>
      <protection locked="0"/>
    </xf>
    <xf numFmtId="0" fontId="0" fillId="36" borderId="68" xfId="0" applyFill="1" applyBorder="1" applyAlignment="1">
      <alignment/>
    </xf>
    <xf numFmtId="49" fontId="14" fillId="36" borderId="21" xfId="0" applyNumberFormat="1" applyFont="1" applyFill="1" applyBorder="1" applyAlignment="1" applyProtection="1">
      <alignment horizontal="centerContinuous" vertical="center"/>
      <protection/>
    </xf>
    <xf numFmtId="49" fontId="14" fillId="36" borderId="22" xfId="0" applyNumberFormat="1" applyFont="1" applyFill="1" applyBorder="1" applyAlignment="1" applyProtection="1">
      <alignment horizontal="centerContinuous" vertical="center"/>
      <protection/>
    </xf>
    <xf numFmtId="49" fontId="14" fillId="36" borderId="97" xfId="0" applyNumberFormat="1" applyFont="1" applyFill="1" applyBorder="1" applyAlignment="1" applyProtection="1">
      <alignment horizontal="centerContinuous" vertical="center"/>
      <protection/>
    </xf>
    <xf numFmtId="49" fontId="14" fillId="36" borderId="28" xfId="0" applyNumberFormat="1" applyFont="1" applyFill="1" applyBorder="1" applyAlignment="1" applyProtection="1">
      <alignment horizontal="centerContinuous" vertical="center"/>
      <protection/>
    </xf>
    <xf numFmtId="49" fontId="14" fillId="36" borderId="68" xfId="0" applyNumberFormat="1" applyFont="1" applyFill="1" applyBorder="1" applyAlignment="1" applyProtection="1">
      <alignment vertical="center"/>
      <protection/>
    </xf>
    <xf numFmtId="49" fontId="14" fillId="36" borderId="34" xfId="0" applyNumberFormat="1" applyFont="1" applyFill="1" applyBorder="1" applyAlignment="1" applyProtection="1">
      <alignment horizontal="left" vertical="center"/>
      <protection/>
    </xf>
    <xf numFmtId="49" fontId="14" fillId="36" borderId="34" xfId="0" applyNumberFormat="1" applyFont="1" applyFill="1" applyBorder="1" applyAlignment="1" applyProtection="1">
      <alignment horizontal="right" vertical="center"/>
      <protection/>
    </xf>
    <xf numFmtId="49" fontId="14" fillId="36" borderId="35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21" borderId="0" xfId="0" applyFont="1" applyFill="1" applyBorder="1" applyAlignment="1" applyProtection="1">
      <alignment horizontal="center" vertical="top"/>
      <protection/>
    </xf>
    <xf numFmtId="49" fontId="14" fillId="36" borderId="132" xfId="0" applyNumberFormat="1" applyFont="1" applyFill="1" applyBorder="1" applyAlignment="1" applyProtection="1">
      <alignment horizontal="centerContinuous" vertical="center"/>
      <protection/>
    </xf>
    <xf numFmtId="49" fontId="14" fillId="36" borderId="133" xfId="0" applyNumberFormat="1" applyFont="1" applyFill="1" applyBorder="1" applyAlignment="1" applyProtection="1">
      <alignment horizontal="centerContinuous" vertical="center"/>
      <protection/>
    </xf>
    <xf numFmtId="49" fontId="14" fillId="36" borderId="134" xfId="0" applyNumberFormat="1" applyFont="1" applyFill="1" applyBorder="1" applyAlignment="1" applyProtection="1">
      <alignment vertical="center"/>
      <protection/>
    </xf>
    <xf numFmtId="49" fontId="14" fillId="36" borderId="105" xfId="0" applyNumberFormat="1" applyFont="1" applyFill="1" applyBorder="1" applyAlignment="1" applyProtection="1">
      <alignment horizontal="centerContinuous" vertical="center"/>
      <protection/>
    </xf>
    <xf numFmtId="49" fontId="14" fillId="36" borderId="23" xfId="0" applyNumberFormat="1" applyFont="1" applyFill="1" applyBorder="1" applyAlignment="1" applyProtection="1">
      <alignment horizontal="centerContinuous" vertical="center"/>
      <protection/>
    </xf>
    <xf numFmtId="49" fontId="14" fillId="36" borderId="29" xfId="0" applyNumberFormat="1" applyFont="1" applyFill="1" applyBorder="1" applyAlignment="1" applyProtection="1">
      <alignment horizontal="centerContinuous" vertical="center"/>
      <protection/>
    </xf>
    <xf numFmtId="49" fontId="14" fillId="36" borderId="24" xfId="0" applyNumberFormat="1" applyFont="1" applyFill="1" applyBorder="1" applyAlignment="1" applyProtection="1">
      <alignment horizontal="left" vertical="center"/>
      <protection/>
    </xf>
    <xf numFmtId="49" fontId="14" fillId="36" borderId="41" xfId="0" applyNumberFormat="1" applyFont="1" applyFill="1" applyBorder="1" applyAlignment="1" applyProtection="1">
      <alignment horizontal="centerContinuous" vertical="center"/>
      <protection/>
    </xf>
    <xf numFmtId="49" fontId="14" fillId="36" borderId="135" xfId="0" applyNumberFormat="1" applyFont="1" applyFill="1" applyBorder="1" applyAlignment="1" applyProtection="1">
      <alignment horizontal="left" vertical="center"/>
      <protection/>
    </xf>
    <xf numFmtId="49" fontId="14" fillId="36" borderId="28" xfId="0" applyNumberFormat="1" applyFont="1" applyFill="1" applyBorder="1" applyAlignment="1" applyProtection="1">
      <alignment horizontal="left" vertical="center"/>
      <protection/>
    </xf>
    <xf numFmtId="194" fontId="7" fillId="37" borderId="121" xfId="0" applyNumberFormat="1" applyFont="1" applyFill="1" applyBorder="1" applyAlignment="1" applyProtection="1">
      <alignment horizontal="right" vertical="center"/>
      <protection/>
    </xf>
    <xf numFmtId="194" fontId="14" fillId="36" borderId="136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horizontal="center" vertical="top"/>
      <protection/>
    </xf>
    <xf numFmtId="49" fontId="14" fillId="36" borderId="44" xfId="0" applyNumberFormat="1" applyFont="1" applyFill="1" applyBorder="1" applyAlignment="1" applyProtection="1">
      <alignment vertical="center"/>
      <protection/>
    </xf>
    <xf numFmtId="49" fontId="14" fillId="36" borderId="56" xfId="0" applyNumberFormat="1" applyFont="1" applyFill="1" applyBorder="1" applyAlignment="1" applyProtection="1">
      <alignment horizontal="left" vertical="center"/>
      <protection/>
    </xf>
    <xf numFmtId="49" fontId="14" fillId="36" borderId="56" xfId="0" applyNumberFormat="1" applyFont="1" applyFill="1" applyBorder="1" applyAlignment="1" applyProtection="1">
      <alignment horizontal="right" vertical="center"/>
      <protection/>
    </xf>
    <xf numFmtId="49" fontId="14" fillId="36" borderId="137" xfId="0" applyNumberFormat="1" applyFont="1" applyFill="1" applyBorder="1" applyAlignment="1" applyProtection="1">
      <alignment horizontal="left" vertical="center"/>
      <protection/>
    </xf>
    <xf numFmtId="194" fontId="14" fillId="37" borderId="42" xfId="0" applyNumberFormat="1" applyFont="1" applyFill="1" applyBorder="1" applyAlignment="1" applyProtection="1">
      <alignment horizontal="right" vertical="center"/>
      <protection/>
    </xf>
    <xf numFmtId="194" fontId="14" fillId="37" borderId="43" xfId="0" applyNumberFormat="1" applyFont="1" applyFill="1" applyBorder="1" applyAlignment="1" applyProtection="1">
      <alignment horizontal="right" vertical="center"/>
      <protection/>
    </xf>
    <xf numFmtId="49" fontId="14" fillId="36" borderId="97" xfId="0" applyNumberFormat="1" applyFont="1" applyFill="1" applyBorder="1" applyAlignment="1" applyProtection="1">
      <alignment vertical="center"/>
      <protection/>
    </xf>
    <xf numFmtId="49" fontId="14" fillId="36" borderId="28" xfId="0" applyNumberFormat="1" applyFont="1" applyFill="1" applyBorder="1" applyAlignment="1" applyProtection="1">
      <alignment horizontal="right" vertical="center"/>
      <protection/>
    </xf>
    <xf numFmtId="49" fontId="14" fillId="36" borderId="29" xfId="0" applyNumberFormat="1" applyFont="1" applyFill="1" applyBorder="1" applyAlignment="1" applyProtection="1">
      <alignment horizontal="left" vertical="center"/>
      <protection/>
    </xf>
    <xf numFmtId="194" fontId="14" fillId="37" borderId="30" xfId="0" applyNumberFormat="1" applyFont="1" applyFill="1" applyBorder="1" applyAlignment="1" applyProtection="1">
      <alignment horizontal="right" vertical="center"/>
      <protection/>
    </xf>
    <xf numFmtId="194" fontId="14" fillId="37" borderId="138" xfId="0" applyNumberFormat="1" applyFont="1" applyFill="1" applyBorder="1" applyAlignment="1" applyProtection="1">
      <alignment horizontal="right" vertical="center"/>
      <protection/>
    </xf>
    <xf numFmtId="194" fontId="14" fillId="37" borderId="121" xfId="0" applyNumberFormat="1" applyFont="1" applyFill="1" applyBorder="1" applyAlignment="1" applyProtection="1">
      <alignment horizontal="right" vertical="center"/>
      <protection/>
    </xf>
    <xf numFmtId="49" fontId="14" fillId="36" borderId="106" xfId="0" applyNumberFormat="1" applyFont="1" applyFill="1" applyBorder="1" applyAlignment="1" applyProtection="1">
      <alignment vertical="center"/>
      <protection/>
    </xf>
    <xf numFmtId="49" fontId="14" fillId="36" borderId="45" xfId="0" applyNumberFormat="1" applyFont="1" applyFill="1" applyBorder="1" applyAlignment="1" applyProtection="1">
      <alignment horizontal="left" vertical="center"/>
      <protection/>
    </xf>
    <xf numFmtId="49" fontId="14" fillId="36" borderId="45" xfId="0" applyNumberFormat="1" applyFont="1" applyFill="1" applyBorder="1" applyAlignment="1" applyProtection="1">
      <alignment horizontal="right" vertical="center"/>
      <protection/>
    </xf>
    <xf numFmtId="49" fontId="14" fillId="36" borderId="46" xfId="0" applyNumberFormat="1" applyFont="1" applyFill="1" applyBorder="1" applyAlignment="1" applyProtection="1">
      <alignment horizontal="left" vertical="center"/>
      <protection/>
    </xf>
    <xf numFmtId="49" fontId="14" fillId="36" borderId="27" xfId="0" applyNumberFormat="1" applyFont="1" applyFill="1" applyBorder="1" applyAlignment="1" applyProtection="1">
      <alignment vertical="center"/>
      <protection/>
    </xf>
    <xf numFmtId="49" fontId="14" fillId="36" borderId="55" xfId="0" applyNumberFormat="1" applyFont="1" applyFill="1" applyBorder="1" applyAlignment="1" applyProtection="1">
      <alignment horizontal="left" vertical="center"/>
      <protection/>
    </xf>
    <xf numFmtId="49" fontId="14" fillId="36" borderId="55" xfId="0" applyNumberFormat="1" applyFont="1" applyFill="1" applyBorder="1" applyAlignment="1" applyProtection="1">
      <alignment horizontal="right" vertical="center"/>
      <protection/>
    </xf>
    <xf numFmtId="49" fontId="14" fillId="36" borderId="81" xfId="0" applyNumberFormat="1" applyFont="1" applyFill="1" applyBorder="1" applyAlignment="1" applyProtection="1">
      <alignment horizontal="left" vertical="center"/>
      <protection/>
    </xf>
    <xf numFmtId="49" fontId="14" fillId="36" borderId="96" xfId="0" applyNumberFormat="1" applyFont="1" applyFill="1" applyBorder="1" applyAlignment="1" applyProtection="1">
      <alignment vertical="center"/>
      <protection/>
    </xf>
    <xf numFmtId="49" fontId="14" fillId="36" borderId="83" xfId="0" applyNumberFormat="1" applyFont="1" applyFill="1" applyBorder="1" applyAlignment="1" applyProtection="1">
      <alignment horizontal="left" vertical="center"/>
      <protection/>
    </xf>
    <xf numFmtId="49" fontId="14" fillId="36" borderId="83" xfId="0" applyNumberFormat="1" applyFont="1" applyFill="1" applyBorder="1" applyAlignment="1" applyProtection="1">
      <alignment horizontal="right" vertical="center"/>
      <protection/>
    </xf>
    <xf numFmtId="49" fontId="14" fillId="36" borderId="84" xfId="0" applyNumberFormat="1" applyFont="1" applyFill="1" applyBorder="1" applyAlignment="1" applyProtection="1">
      <alignment horizontal="left" vertical="center"/>
      <protection/>
    </xf>
    <xf numFmtId="194" fontId="7" fillId="37" borderId="54" xfId="0" applyNumberFormat="1" applyFont="1" applyFill="1" applyBorder="1" applyAlignment="1" applyProtection="1">
      <alignment horizontal="right" vertical="center"/>
      <protection/>
    </xf>
    <xf numFmtId="194" fontId="7" fillId="37" borderId="67" xfId="0" applyNumberFormat="1" applyFont="1" applyFill="1" applyBorder="1" applyAlignment="1" applyProtection="1">
      <alignment horizontal="right" vertical="center"/>
      <protection/>
    </xf>
    <xf numFmtId="194" fontId="7" fillId="37" borderId="31" xfId="0" applyNumberFormat="1" applyFont="1" applyFill="1" applyBorder="1" applyAlignment="1" applyProtection="1">
      <alignment horizontal="right" vertical="center"/>
      <protection/>
    </xf>
    <xf numFmtId="194" fontId="7" fillId="37" borderId="32" xfId="0" applyNumberFormat="1" applyFont="1" applyFill="1" applyBorder="1" applyAlignment="1" applyProtection="1">
      <alignment horizontal="right" vertical="center"/>
      <protection/>
    </xf>
    <xf numFmtId="194" fontId="7" fillId="37" borderId="48" xfId="0" applyNumberFormat="1" applyFont="1" applyFill="1" applyBorder="1" applyAlignment="1" applyProtection="1">
      <alignment horizontal="right" vertical="center"/>
      <protection/>
    </xf>
    <xf numFmtId="194" fontId="7" fillId="37" borderId="49" xfId="0" applyNumberFormat="1" applyFont="1" applyFill="1" applyBorder="1" applyAlignment="1" applyProtection="1">
      <alignment horizontal="right" vertical="center"/>
      <protection/>
    </xf>
    <xf numFmtId="194" fontId="7" fillId="37" borderId="37" xfId="0" applyNumberFormat="1" applyFont="1" applyFill="1" applyBorder="1" applyAlignment="1" applyProtection="1">
      <alignment horizontal="right" vertical="center"/>
      <protection/>
    </xf>
    <xf numFmtId="194" fontId="7" fillId="37" borderId="38" xfId="0" applyNumberFormat="1" applyFont="1" applyFill="1" applyBorder="1" applyAlignment="1" applyProtection="1">
      <alignment horizontal="right" vertical="center"/>
      <protection/>
    </xf>
    <xf numFmtId="194" fontId="7" fillId="37" borderId="121" xfId="0" applyNumberFormat="1" applyFont="1" applyFill="1" applyBorder="1" applyAlignment="1" applyProtection="1">
      <alignment horizontal="right" vertical="center"/>
      <protection/>
    </xf>
    <xf numFmtId="194" fontId="7" fillId="37" borderId="139" xfId="0" applyNumberFormat="1" applyFont="1" applyFill="1" applyBorder="1" applyAlignment="1" applyProtection="1">
      <alignment horizontal="right" vertical="center"/>
      <protection/>
    </xf>
    <xf numFmtId="194" fontId="7" fillId="37" borderId="107" xfId="0" applyNumberFormat="1" applyFont="1" applyFill="1" applyBorder="1" applyAlignment="1" applyProtection="1">
      <alignment horizontal="right" vertical="center"/>
      <protection/>
    </xf>
    <xf numFmtId="194" fontId="7" fillId="37" borderId="140" xfId="0" applyNumberFormat="1" applyFont="1" applyFill="1" applyBorder="1" applyAlignment="1" applyProtection="1">
      <alignment horizontal="right" vertical="center"/>
      <protection/>
    </xf>
    <xf numFmtId="194" fontId="14" fillId="37" borderId="74" xfId="0" applyNumberFormat="1" applyFont="1" applyFill="1" applyBorder="1" applyAlignment="1" applyProtection="1">
      <alignment horizontal="right" vertical="center"/>
      <protection/>
    </xf>
    <xf numFmtId="194" fontId="14" fillId="37" borderId="75" xfId="0" applyNumberFormat="1" applyFont="1" applyFill="1" applyBorder="1" applyAlignment="1" applyProtection="1">
      <alignment horizontal="right" vertical="center"/>
      <protection/>
    </xf>
    <xf numFmtId="194" fontId="14" fillId="37" borderId="85" xfId="0" applyNumberFormat="1" applyFont="1" applyFill="1" applyBorder="1" applyAlignment="1" applyProtection="1">
      <alignment horizontal="right" vertical="center"/>
      <protection/>
    </xf>
    <xf numFmtId="194" fontId="14" fillId="37" borderId="86" xfId="0" applyNumberFormat="1" applyFont="1" applyFill="1" applyBorder="1" applyAlignment="1" applyProtection="1">
      <alignment horizontal="right" vertical="center"/>
      <protection/>
    </xf>
    <xf numFmtId="194" fontId="14" fillId="37" borderId="141" xfId="0" applyNumberFormat="1" applyFont="1" applyFill="1" applyBorder="1" applyAlignment="1" applyProtection="1">
      <alignment horizontal="right" vertical="center"/>
      <protection/>
    </xf>
    <xf numFmtId="194" fontId="14" fillId="37" borderId="142" xfId="0" applyNumberFormat="1" applyFont="1" applyFill="1" applyBorder="1" applyAlignment="1" applyProtection="1">
      <alignment horizontal="right" vertical="center"/>
      <protection/>
    </xf>
    <xf numFmtId="194" fontId="14" fillId="37" borderId="104" xfId="0" applyNumberFormat="1" applyFont="1" applyFill="1" applyBorder="1" applyAlignment="1" applyProtection="1">
      <alignment horizontal="right" vertical="center"/>
      <protection locked="0"/>
    </xf>
    <xf numFmtId="194" fontId="7" fillId="37" borderId="49" xfId="0" applyNumberFormat="1" applyFont="1" applyFill="1" applyBorder="1" applyAlignment="1" applyProtection="1">
      <alignment horizontal="right" vertical="center"/>
      <protection locked="0"/>
    </xf>
    <xf numFmtId="194" fontId="14" fillId="37" borderId="67" xfId="0" applyNumberFormat="1" applyFont="1" applyFill="1" applyBorder="1" applyAlignment="1" applyProtection="1">
      <alignment horizontal="right" vertical="center"/>
      <protection locked="0"/>
    </xf>
    <xf numFmtId="194" fontId="7" fillId="37" borderId="38" xfId="0" applyNumberFormat="1" applyFont="1" applyFill="1" applyBorder="1" applyAlignment="1" applyProtection="1">
      <alignment horizontal="right" vertical="center"/>
      <protection locked="0"/>
    </xf>
    <xf numFmtId="194" fontId="7" fillId="37" borderId="48" xfId="0" applyNumberFormat="1" applyFont="1" applyFill="1" applyBorder="1" applyAlignment="1" applyProtection="1">
      <alignment horizontal="right" vertical="center"/>
      <protection locked="0"/>
    </xf>
    <xf numFmtId="194" fontId="7" fillId="37" borderId="49" xfId="0" applyNumberFormat="1" applyFont="1" applyFill="1" applyBorder="1" applyAlignment="1" applyProtection="1">
      <alignment horizontal="right" vertical="center"/>
      <protection locked="0"/>
    </xf>
    <xf numFmtId="175" fontId="14" fillId="37" borderId="74" xfId="0" applyNumberFormat="1" applyFont="1" applyFill="1" applyBorder="1" applyAlignment="1" applyProtection="1">
      <alignment horizontal="right" vertical="center"/>
      <protection/>
    </xf>
    <xf numFmtId="175" fontId="14" fillId="37" borderId="54" xfId="0" applyNumberFormat="1" applyFont="1" applyFill="1" applyBorder="1" applyAlignment="1" applyProtection="1">
      <alignment horizontal="right" vertical="center"/>
      <protection/>
    </xf>
    <xf numFmtId="175" fontId="7" fillId="37" borderId="31" xfId="0" applyNumberFormat="1" applyFont="1" applyFill="1" applyBorder="1" applyAlignment="1" applyProtection="1">
      <alignment horizontal="right" vertical="center"/>
      <protection/>
    </xf>
    <xf numFmtId="175" fontId="7" fillId="37" borderId="48" xfId="0" applyNumberFormat="1" applyFont="1" applyFill="1" applyBorder="1" applyAlignment="1" applyProtection="1">
      <alignment horizontal="right" vertical="center"/>
      <protection/>
    </xf>
    <xf numFmtId="175" fontId="7" fillId="37" borderId="3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top"/>
      <protection/>
    </xf>
    <xf numFmtId="0" fontId="25" fillId="38" borderId="0" xfId="0" applyFont="1" applyFill="1" applyAlignment="1" applyProtection="1">
      <alignment vertical="center"/>
      <protection/>
    </xf>
    <xf numFmtId="194" fontId="7" fillId="37" borderId="143" xfId="0" applyNumberFormat="1" applyFont="1" applyFill="1" applyBorder="1" applyAlignment="1" applyProtection="1">
      <alignment horizontal="right" vertical="center"/>
      <protection/>
    </xf>
    <xf numFmtId="49" fontId="14" fillId="36" borderId="98" xfId="0" applyNumberFormat="1" applyFont="1" applyFill="1" applyBorder="1" applyAlignment="1" applyProtection="1">
      <alignment vertical="center"/>
      <protection/>
    </xf>
    <xf numFmtId="49" fontId="14" fillId="36" borderId="99" xfId="0" applyNumberFormat="1" applyFont="1" applyFill="1" applyBorder="1" applyAlignment="1" applyProtection="1">
      <alignment horizontal="left" vertical="center"/>
      <protection/>
    </xf>
    <xf numFmtId="49" fontId="14" fillId="36" borderId="99" xfId="0" applyNumberFormat="1" applyFont="1" applyFill="1" applyBorder="1" applyAlignment="1" applyProtection="1">
      <alignment horizontal="right" vertical="center"/>
      <protection/>
    </xf>
    <xf numFmtId="194" fontId="14" fillId="37" borderId="144" xfId="0" applyNumberFormat="1" applyFont="1" applyFill="1" applyBorder="1" applyAlignment="1" applyProtection="1">
      <alignment horizontal="right" vertical="center"/>
      <protection/>
    </xf>
    <xf numFmtId="194" fontId="14" fillId="37" borderId="145" xfId="0" applyNumberFormat="1" applyFont="1" applyFill="1" applyBorder="1" applyAlignment="1" applyProtection="1">
      <alignment horizontal="right" vertical="center"/>
      <protection/>
    </xf>
    <xf numFmtId="49" fontId="14" fillId="36" borderId="146" xfId="0" applyNumberFormat="1" applyFont="1" applyFill="1" applyBorder="1" applyAlignment="1" applyProtection="1">
      <alignment horizontal="centerContinuous" vertical="center"/>
      <protection/>
    </xf>
    <xf numFmtId="49" fontId="14" fillId="36" borderId="147" xfId="0" applyNumberFormat="1" applyFont="1" applyFill="1" applyBorder="1" applyAlignment="1" applyProtection="1">
      <alignment horizontal="centerContinuous" vertical="center"/>
      <protection/>
    </xf>
    <xf numFmtId="49" fontId="14" fillId="36" borderId="148" xfId="0" applyNumberFormat="1" applyFont="1" applyFill="1" applyBorder="1" applyAlignment="1" applyProtection="1">
      <alignment horizontal="centerContinuous" vertical="center"/>
      <protection/>
    </xf>
    <xf numFmtId="194" fontId="7" fillId="37" borderId="149" xfId="0" applyNumberFormat="1" applyFont="1" applyFill="1" applyBorder="1" applyAlignment="1" applyProtection="1">
      <alignment horizontal="right" vertical="center"/>
      <protection/>
    </xf>
    <xf numFmtId="194" fontId="7" fillId="37" borderId="150" xfId="0" applyNumberFormat="1" applyFont="1" applyFill="1" applyBorder="1" applyAlignment="1" applyProtection="1">
      <alignment horizontal="right" vertical="center"/>
      <protection/>
    </xf>
    <xf numFmtId="194" fontId="7" fillId="37" borderId="151" xfId="0" applyNumberFormat="1" applyFont="1" applyFill="1" applyBorder="1" applyAlignment="1" applyProtection="1">
      <alignment horizontal="right" vertical="center"/>
      <protection/>
    </xf>
    <xf numFmtId="194" fontId="7" fillId="37" borderId="152" xfId="0" applyNumberFormat="1" applyFont="1" applyFill="1" applyBorder="1" applyAlignment="1" applyProtection="1">
      <alignment horizontal="right" vertical="center"/>
      <protection/>
    </xf>
    <xf numFmtId="49" fontId="7" fillId="36" borderId="148" xfId="0" applyNumberFormat="1" applyFont="1" applyFill="1" applyBorder="1" applyAlignment="1" applyProtection="1">
      <alignment horizontal="centerContinuous" vertical="center"/>
      <protection/>
    </xf>
    <xf numFmtId="194" fontId="7" fillId="37" borderId="153" xfId="0" applyNumberFormat="1" applyFont="1" applyFill="1" applyBorder="1" applyAlignment="1" applyProtection="1">
      <alignment horizontal="right" vertical="center"/>
      <protection/>
    </xf>
    <xf numFmtId="194" fontId="14" fillId="37" borderId="154" xfId="0" applyNumberFormat="1" applyFont="1" applyFill="1" applyBorder="1" applyAlignment="1" applyProtection="1">
      <alignment horizontal="right" vertical="center"/>
      <protection/>
    </xf>
    <xf numFmtId="194" fontId="7" fillId="37" borderId="155" xfId="0" applyNumberFormat="1" applyFont="1" applyFill="1" applyBorder="1" applyAlignment="1" applyProtection="1">
      <alignment horizontal="right" vertical="center"/>
      <protection/>
    </xf>
    <xf numFmtId="194" fontId="7" fillId="37" borderId="156" xfId="0" applyNumberFormat="1" applyFont="1" applyFill="1" applyBorder="1" applyAlignment="1" applyProtection="1">
      <alignment horizontal="right" vertical="center"/>
      <protection/>
    </xf>
    <xf numFmtId="49" fontId="7" fillId="36" borderId="157" xfId="0" applyNumberFormat="1" applyFont="1" applyFill="1" applyBorder="1" applyAlignment="1" applyProtection="1">
      <alignment horizontal="centerContinuous" vertical="center"/>
      <protection/>
    </xf>
    <xf numFmtId="49" fontId="7" fillId="36" borderId="158" xfId="0" applyNumberFormat="1" applyFont="1" applyFill="1" applyBorder="1" applyAlignment="1" applyProtection="1">
      <alignment horizontal="centerContinuous" vertical="center"/>
      <protection/>
    </xf>
    <xf numFmtId="194" fontId="7" fillId="37" borderId="159" xfId="0" applyNumberFormat="1" applyFont="1" applyFill="1" applyBorder="1" applyAlignment="1" applyProtection="1">
      <alignment horizontal="right" vertical="center"/>
      <protection/>
    </xf>
    <xf numFmtId="194" fontId="7" fillId="37" borderId="160" xfId="0" applyNumberFormat="1" applyFont="1" applyFill="1" applyBorder="1" applyAlignment="1" applyProtection="1">
      <alignment horizontal="right" vertical="center"/>
      <protection/>
    </xf>
    <xf numFmtId="194" fontId="14" fillId="37" borderId="161" xfId="0" applyNumberFormat="1" applyFont="1" applyFill="1" applyBorder="1" applyAlignment="1" applyProtection="1">
      <alignment horizontal="right" vertical="center"/>
      <protection/>
    </xf>
    <xf numFmtId="49" fontId="7" fillId="36" borderId="162" xfId="0" applyNumberFormat="1" applyFont="1" applyFill="1" applyBorder="1" applyAlignment="1" applyProtection="1">
      <alignment horizontal="centerContinuous" vertical="center"/>
      <protection/>
    </xf>
    <xf numFmtId="175" fontId="14" fillId="37" borderId="25" xfId="0" applyNumberFormat="1" applyFont="1" applyFill="1" applyBorder="1" applyAlignment="1" applyProtection="1">
      <alignment horizontal="right" vertical="center"/>
      <protection/>
    </xf>
    <xf numFmtId="49" fontId="7" fillId="36" borderId="40" xfId="0" applyNumberFormat="1" applyFont="1" applyFill="1" applyBorder="1" applyAlignment="1" applyProtection="1">
      <alignment horizontal="centerContinuous" vertical="center"/>
      <protection/>
    </xf>
    <xf numFmtId="49" fontId="7" fillId="36" borderId="17" xfId="0" applyNumberFormat="1" applyFont="1" applyFill="1" applyBorder="1" applyAlignment="1" applyProtection="1">
      <alignment horizontal="centerContinuous" vertical="center"/>
      <protection/>
    </xf>
    <xf numFmtId="49" fontId="7" fillId="36" borderId="51" xfId="0" applyNumberFormat="1" applyFont="1" applyFill="1" applyBorder="1" applyAlignment="1" applyProtection="1">
      <alignment horizontal="center" vertical="center" textRotation="90"/>
      <protection/>
    </xf>
    <xf numFmtId="0" fontId="0" fillId="36" borderId="28" xfId="0" applyFont="1" applyFill="1" applyBorder="1" applyAlignment="1" applyProtection="1">
      <alignment horizontal="center" vertical="center" textRotation="90"/>
      <protection/>
    </xf>
    <xf numFmtId="0" fontId="0" fillId="36" borderId="34" xfId="0" applyFont="1" applyFill="1" applyBorder="1" applyAlignment="1" applyProtection="1">
      <alignment horizontal="center" vertical="center" textRotation="90"/>
      <protection/>
    </xf>
    <xf numFmtId="0" fontId="0" fillId="36" borderId="55" xfId="0" applyFont="1" applyFill="1" applyBorder="1" applyAlignment="1" applyProtection="1">
      <alignment horizontal="center" vertical="center" textRotation="90"/>
      <protection/>
    </xf>
    <xf numFmtId="49" fontId="7" fillId="36" borderId="58" xfId="0" applyNumberFormat="1" applyFont="1" applyFill="1" applyBorder="1" applyAlignment="1" applyProtection="1">
      <alignment horizontal="center" vertical="center" textRotation="90"/>
      <protection/>
    </xf>
    <xf numFmtId="194" fontId="7" fillId="37" borderId="77" xfId="0" applyNumberFormat="1" applyFont="1" applyFill="1" applyBorder="1" applyAlignment="1" applyProtection="1">
      <alignment horizontal="right" vertical="center"/>
      <protection/>
    </xf>
    <xf numFmtId="194" fontId="14" fillId="37" borderId="163" xfId="0" applyNumberFormat="1" applyFont="1" applyFill="1" applyBorder="1" applyAlignment="1" applyProtection="1">
      <alignment horizontal="right" vertical="center"/>
      <protection/>
    </xf>
    <xf numFmtId="194" fontId="7" fillId="37" borderId="87" xfId="0" applyNumberFormat="1" applyFont="1" applyFill="1" applyBorder="1" applyAlignment="1" applyProtection="1">
      <alignment horizontal="right" vertical="center"/>
      <protection/>
    </xf>
    <xf numFmtId="0" fontId="7" fillId="21" borderId="0" xfId="0" applyFont="1" applyFill="1" applyAlignment="1" applyProtection="1">
      <alignment vertical="center"/>
      <protection hidden="1"/>
    </xf>
    <xf numFmtId="0" fontId="26" fillId="21" borderId="0" xfId="0" applyFont="1" applyFill="1" applyAlignment="1" applyProtection="1">
      <alignment vertical="center"/>
      <protection/>
    </xf>
    <xf numFmtId="0" fontId="25" fillId="21" borderId="0" xfId="0" applyFont="1" applyFill="1" applyAlignment="1" applyProtection="1">
      <alignment vertical="center"/>
      <protection/>
    </xf>
    <xf numFmtId="49" fontId="7" fillId="36" borderId="122" xfId="0" applyNumberFormat="1" applyFont="1" applyFill="1" applyBorder="1" applyAlignment="1" applyProtection="1">
      <alignment horizontal="left" vertical="center"/>
      <protection/>
    </xf>
    <xf numFmtId="49" fontId="14" fillId="36" borderId="51" xfId="0" applyNumberFormat="1" applyFont="1" applyFill="1" applyBorder="1" applyAlignment="1" applyProtection="1">
      <alignment horizontal="centerContinuous" vertical="center"/>
      <protection/>
    </xf>
    <xf numFmtId="208" fontId="7" fillId="37" borderId="103" xfId="0" applyNumberFormat="1" applyFont="1" applyFill="1" applyBorder="1" applyAlignment="1" applyProtection="1">
      <alignment horizontal="right" vertical="center"/>
      <protection/>
    </xf>
    <xf numFmtId="208" fontId="7" fillId="37" borderId="104" xfId="0" applyNumberFormat="1" applyFont="1" applyFill="1" applyBorder="1" applyAlignment="1" applyProtection="1">
      <alignment horizontal="right" vertical="center"/>
      <protection/>
    </xf>
    <xf numFmtId="194" fontId="7" fillId="37" borderId="140" xfId="0" applyNumberFormat="1" applyFont="1" applyFill="1" applyBorder="1" applyAlignment="1" applyProtection="1">
      <alignment horizontal="right" vertical="center"/>
      <protection/>
    </xf>
    <xf numFmtId="49" fontId="16" fillId="36" borderId="16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0" applyNumberFormat="1" applyFont="1" applyFill="1" applyAlignment="1" applyProtection="1" quotePrefix="1">
      <alignment vertical="center"/>
      <protection/>
    </xf>
    <xf numFmtId="0" fontId="7" fillId="0" borderId="13" xfId="0" applyNumberFormat="1" applyFont="1" applyFill="1" applyBorder="1" applyAlignment="1" applyProtection="1" quotePrefix="1">
      <alignment vertical="center"/>
      <protection/>
    </xf>
    <xf numFmtId="194" fontId="14" fillId="37" borderId="139" xfId="0" applyNumberFormat="1" applyFont="1" applyFill="1" applyBorder="1" applyAlignment="1" applyProtection="1">
      <alignment horizontal="right" vertical="center"/>
      <protection/>
    </xf>
    <xf numFmtId="0" fontId="15" fillId="36" borderId="0" xfId="0" applyFont="1" applyFill="1" applyAlignment="1" applyProtection="1">
      <alignment vertical="center"/>
      <protection/>
    </xf>
    <xf numFmtId="194" fontId="7" fillId="37" borderId="139" xfId="0" applyNumberFormat="1" applyFont="1" applyFill="1" applyBorder="1" applyAlignment="1" applyProtection="1">
      <alignment horizontal="right" vertical="center"/>
      <protection/>
    </xf>
    <xf numFmtId="194" fontId="14" fillId="37" borderId="165" xfId="0" applyNumberFormat="1" applyFont="1" applyFill="1" applyBorder="1" applyAlignment="1" applyProtection="1">
      <alignment horizontal="right" vertical="center"/>
      <protection/>
    </xf>
    <xf numFmtId="194" fontId="7" fillId="37" borderId="166" xfId="0" applyNumberFormat="1" applyFont="1" applyFill="1" applyBorder="1" applyAlignment="1" applyProtection="1">
      <alignment horizontal="right" vertical="center"/>
      <protection/>
    </xf>
    <xf numFmtId="194" fontId="7" fillId="37" borderId="167" xfId="0" applyNumberFormat="1" applyFont="1" applyFill="1" applyBorder="1" applyAlignment="1" applyProtection="1">
      <alignment horizontal="right" vertical="center"/>
      <protection/>
    </xf>
    <xf numFmtId="49" fontId="14" fillId="36" borderId="52" xfId="0" applyNumberFormat="1" applyFont="1" applyFill="1" applyBorder="1" applyAlignment="1" applyProtection="1">
      <alignment horizontal="centerContinuous" vertical="center"/>
      <protection/>
    </xf>
    <xf numFmtId="175" fontId="7" fillId="21" borderId="0" xfId="0" applyNumberFormat="1" applyFont="1" applyFill="1" applyAlignment="1" applyProtection="1">
      <alignment vertical="center"/>
      <protection/>
    </xf>
    <xf numFmtId="194" fontId="7" fillId="21" borderId="0" xfId="0" applyNumberFormat="1" applyFont="1" applyFill="1" applyAlignment="1" applyProtection="1">
      <alignment vertical="center"/>
      <protection/>
    </xf>
    <xf numFmtId="200" fontId="7" fillId="21" borderId="0" xfId="0" applyNumberFormat="1" applyFont="1" applyFill="1" applyAlignment="1" applyProtection="1">
      <alignment vertical="center"/>
      <protection/>
    </xf>
    <xf numFmtId="10" fontId="7" fillId="21" borderId="0" xfId="0" applyNumberFormat="1" applyFont="1" applyFill="1" applyAlignment="1" applyProtection="1">
      <alignment vertical="center"/>
      <protection/>
    </xf>
    <xf numFmtId="195" fontId="7" fillId="21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left" vertical="top"/>
      <protection/>
    </xf>
    <xf numFmtId="194" fontId="7" fillId="37" borderId="2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94" fontId="7" fillId="37" borderId="168" xfId="0" applyNumberFormat="1" applyFont="1" applyFill="1" applyBorder="1" applyAlignment="1" applyProtection="1">
      <alignment horizontal="right" vertical="center"/>
      <protection/>
    </xf>
    <xf numFmtId="194" fontId="7" fillId="37" borderId="169" xfId="0" applyNumberFormat="1" applyFont="1" applyFill="1" applyBorder="1" applyAlignment="1" applyProtection="1">
      <alignment horizontal="right" vertical="center"/>
      <protection/>
    </xf>
    <xf numFmtId="194" fontId="7" fillId="37" borderId="170" xfId="0" applyNumberFormat="1" applyFont="1" applyFill="1" applyBorder="1" applyAlignment="1" applyProtection="1">
      <alignment horizontal="right" vertical="center"/>
      <protection/>
    </xf>
    <xf numFmtId="194" fontId="7" fillId="37" borderId="171" xfId="0" applyNumberFormat="1" applyFont="1" applyFill="1" applyBorder="1" applyAlignment="1" applyProtection="1">
      <alignment horizontal="right" vertical="center"/>
      <protection/>
    </xf>
    <xf numFmtId="3" fontId="14" fillId="36" borderId="17" xfId="0" applyNumberFormat="1" applyFont="1" applyFill="1" applyBorder="1" applyAlignment="1" applyProtection="1">
      <alignment horizontal="centerContinuous" vertical="center"/>
      <protection/>
    </xf>
    <xf numFmtId="3" fontId="14" fillId="36" borderId="119" xfId="0" applyNumberFormat="1" applyFont="1" applyFill="1" applyBorder="1" applyAlignment="1" applyProtection="1">
      <alignment horizontal="centerContinuous" vertical="center"/>
      <protection/>
    </xf>
    <xf numFmtId="3" fontId="14" fillId="36" borderId="123" xfId="0" applyNumberFormat="1" applyFont="1" applyFill="1" applyBorder="1" applyAlignment="1" applyProtection="1">
      <alignment horizontal="centerContinuous" vertical="center"/>
      <protection/>
    </xf>
    <xf numFmtId="3" fontId="14" fillId="36" borderId="18" xfId="0" applyNumberFormat="1" applyFont="1" applyFill="1" applyBorder="1" applyAlignment="1" applyProtection="1">
      <alignment horizontal="centerContinuous" vertical="center"/>
      <protection/>
    </xf>
    <xf numFmtId="3" fontId="14" fillId="36" borderId="19" xfId="0" applyNumberFormat="1" applyFont="1" applyFill="1" applyBorder="1" applyAlignment="1" applyProtection="1">
      <alignment horizontal="centerContinuous" vertical="center"/>
      <protection/>
    </xf>
    <xf numFmtId="217" fontId="7" fillId="37" borderId="25" xfId="0" applyNumberFormat="1" applyFont="1" applyFill="1" applyBorder="1" applyAlignment="1" applyProtection="1">
      <alignment horizontal="right" vertical="center"/>
      <protection/>
    </xf>
    <xf numFmtId="217" fontId="7" fillId="37" borderId="26" xfId="0" applyNumberFormat="1" applyFont="1" applyFill="1" applyBorder="1" applyAlignment="1" applyProtection="1">
      <alignment horizontal="right" vertical="center"/>
      <protection/>
    </xf>
    <xf numFmtId="217" fontId="7" fillId="37" borderId="31" xfId="0" applyNumberFormat="1" applyFont="1" applyFill="1" applyBorder="1" applyAlignment="1" applyProtection="1">
      <alignment horizontal="right" vertical="center"/>
      <protection/>
    </xf>
    <xf numFmtId="217" fontId="7" fillId="37" borderId="32" xfId="0" applyNumberFormat="1" applyFont="1" applyFill="1" applyBorder="1" applyAlignment="1" applyProtection="1">
      <alignment horizontal="right" vertical="center"/>
      <protection/>
    </xf>
    <xf numFmtId="217" fontId="14" fillId="36" borderId="40" xfId="0" applyNumberFormat="1" applyFont="1" applyFill="1" applyBorder="1" applyAlignment="1" applyProtection="1">
      <alignment horizontal="centerContinuous" vertical="center"/>
      <protection/>
    </xf>
    <xf numFmtId="217" fontId="14" fillId="36" borderId="69" xfId="0" applyNumberFormat="1" applyFont="1" applyFill="1" applyBorder="1" applyAlignment="1" applyProtection="1">
      <alignment horizontal="centerContinuous" vertical="center"/>
      <protection/>
    </xf>
    <xf numFmtId="217" fontId="7" fillId="37" borderId="54" xfId="0" applyNumberFormat="1" applyFont="1" applyFill="1" applyBorder="1" applyAlignment="1" applyProtection="1">
      <alignment horizontal="right" vertical="center"/>
      <protection/>
    </xf>
    <xf numFmtId="217" fontId="7" fillId="37" borderId="67" xfId="0" applyNumberFormat="1" applyFont="1" applyFill="1" applyBorder="1" applyAlignment="1" applyProtection="1">
      <alignment horizontal="right" vertical="center"/>
      <protection/>
    </xf>
    <xf numFmtId="217" fontId="7" fillId="37" borderId="37" xfId="0" applyNumberFormat="1" applyFont="1" applyFill="1" applyBorder="1" applyAlignment="1" applyProtection="1">
      <alignment horizontal="right" vertical="center"/>
      <protection/>
    </xf>
    <xf numFmtId="217" fontId="7" fillId="37" borderId="38" xfId="0" applyNumberFormat="1" applyFont="1" applyFill="1" applyBorder="1" applyAlignment="1" applyProtection="1">
      <alignment horizontal="right" vertical="center"/>
      <protection/>
    </xf>
    <xf numFmtId="218" fontId="7" fillId="37" borderId="25" xfId="0" applyNumberFormat="1" applyFont="1" applyFill="1" applyBorder="1" applyAlignment="1" applyProtection="1">
      <alignment horizontal="right" vertical="center"/>
      <protection/>
    </xf>
    <xf numFmtId="218" fontId="7" fillId="37" borderId="26" xfId="0" applyNumberFormat="1" applyFont="1" applyFill="1" applyBorder="1" applyAlignment="1" applyProtection="1">
      <alignment horizontal="right" vertical="center"/>
      <protection/>
    </xf>
    <xf numFmtId="218" fontId="7" fillId="37" borderId="31" xfId="0" applyNumberFormat="1" applyFont="1" applyFill="1" applyBorder="1" applyAlignment="1" applyProtection="1">
      <alignment horizontal="right" vertical="center"/>
      <protection/>
    </xf>
    <xf numFmtId="218" fontId="7" fillId="37" borderId="32" xfId="0" applyNumberFormat="1" applyFont="1" applyFill="1" applyBorder="1" applyAlignment="1" applyProtection="1">
      <alignment horizontal="right" vertical="center"/>
      <protection/>
    </xf>
    <xf numFmtId="218" fontId="7" fillId="37" borderId="107" xfId="0" applyNumberFormat="1" applyFont="1" applyFill="1" applyBorder="1" applyAlignment="1" applyProtection="1">
      <alignment horizontal="right" vertical="center"/>
      <protection/>
    </xf>
    <xf numFmtId="218" fontId="7" fillId="37" borderId="140" xfId="0" applyNumberFormat="1" applyFont="1" applyFill="1" applyBorder="1" applyAlignment="1" applyProtection="1">
      <alignment horizontal="right" vertical="center"/>
      <protection/>
    </xf>
    <xf numFmtId="218" fontId="14" fillId="36" borderId="42" xfId="0" applyNumberFormat="1" applyFont="1" applyFill="1" applyBorder="1" applyAlignment="1" applyProtection="1">
      <alignment horizontal="centerContinuous" vertical="center"/>
      <protection/>
    </xf>
    <xf numFmtId="218" fontId="14" fillId="36" borderId="43" xfId="0" applyNumberFormat="1" applyFont="1" applyFill="1" applyBorder="1" applyAlignment="1" applyProtection="1">
      <alignment horizontal="centerContinuous" vertical="center"/>
      <protection/>
    </xf>
    <xf numFmtId="218" fontId="7" fillId="37" borderId="54" xfId="0" applyNumberFormat="1" applyFont="1" applyFill="1" applyBorder="1" applyAlignment="1" applyProtection="1">
      <alignment horizontal="right" vertical="center"/>
      <protection/>
    </xf>
    <xf numFmtId="218" fontId="7" fillId="37" borderId="67" xfId="0" applyNumberFormat="1" applyFont="1" applyFill="1" applyBorder="1" applyAlignment="1" applyProtection="1">
      <alignment horizontal="right" vertical="center"/>
      <protection/>
    </xf>
    <xf numFmtId="218" fontId="7" fillId="37" borderId="37" xfId="0" applyNumberFormat="1" applyFont="1" applyFill="1" applyBorder="1" applyAlignment="1" applyProtection="1">
      <alignment horizontal="right" vertical="center"/>
      <protection/>
    </xf>
    <xf numFmtId="218" fontId="7" fillId="37" borderId="38" xfId="0" applyNumberFormat="1" applyFont="1" applyFill="1" applyBorder="1" applyAlignment="1" applyProtection="1">
      <alignment horizontal="right" vertical="center"/>
      <protection/>
    </xf>
    <xf numFmtId="218" fontId="14" fillId="36" borderId="41" xfId="0" applyNumberFormat="1" applyFont="1" applyFill="1" applyBorder="1" applyAlignment="1" applyProtection="1">
      <alignment horizontal="centerContinuous" vertical="center"/>
      <protection/>
    </xf>
    <xf numFmtId="218" fontId="14" fillId="36" borderId="42" xfId="0" applyNumberFormat="1" applyFont="1" applyFill="1" applyBorder="1" applyAlignment="1" applyProtection="1">
      <alignment horizontal="centerContinuous" vertical="center"/>
      <protection/>
    </xf>
    <xf numFmtId="218" fontId="14" fillId="36" borderId="43" xfId="0" applyNumberFormat="1" applyFont="1" applyFill="1" applyBorder="1" applyAlignment="1" applyProtection="1">
      <alignment horizontal="centerContinuous" vertical="center"/>
      <protection/>
    </xf>
    <xf numFmtId="0" fontId="18" fillId="36" borderId="172" xfId="0" applyNumberFormat="1" applyFont="1" applyFill="1" applyBorder="1" applyAlignment="1" applyProtection="1">
      <alignment horizontal="center" vertical="top"/>
      <protection/>
    </xf>
    <xf numFmtId="200" fontId="7" fillId="37" borderId="173" xfId="0" applyNumberFormat="1" applyFont="1" applyFill="1" applyBorder="1" applyAlignment="1" applyProtection="1">
      <alignment horizontal="right" vertical="center"/>
      <protection/>
    </xf>
    <xf numFmtId="200" fontId="7" fillId="37" borderId="77" xfId="0" applyNumberFormat="1" applyFont="1" applyFill="1" applyBorder="1" applyAlignment="1" applyProtection="1">
      <alignment horizontal="right" vertical="center"/>
      <protection/>
    </xf>
    <xf numFmtId="200" fontId="7" fillId="37" borderId="78" xfId="0" applyNumberFormat="1" applyFont="1" applyFill="1" applyBorder="1" applyAlignment="1" applyProtection="1">
      <alignment horizontal="right" vertical="center"/>
      <protection/>
    </xf>
    <xf numFmtId="49" fontId="14" fillId="36" borderId="174" xfId="0" applyNumberFormat="1" applyFont="1" applyFill="1" applyBorder="1" applyAlignment="1" applyProtection="1">
      <alignment horizontal="centerContinuous" vertical="center"/>
      <protection/>
    </xf>
    <xf numFmtId="194" fontId="14" fillId="37" borderId="112" xfId="0" applyNumberFormat="1" applyFont="1" applyFill="1" applyBorder="1" applyAlignment="1" applyProtection="1">
      <alignment horizontal="right" vertical="center"/>
      <protection/>
    </xf>
    <xf numFmtId="49" fontId="14" fillId="36" borderId="40" xfId="0" applyNumberFormat="1" applyFont="1" applyFill="1" applyBorder="1" applyAlignment="1" applyProtection="1">
      <alignment horizontal="centerContinuous" vertical="center"/>
      <protection/>
    </xf>
    <xf numFmtId="194" fontId="14" fillId="37" borderId="77" xfId="0" applyNumberFormat="1" applyFont="1" applyFill="1" applyBorder="1" applyAlignment="1" applyProtection="1">
      <alignment horizontal="right" vertical="center"/>
      <protection/>
    </xf>
    <xf numFmtId="194" fontId="14" fillId="37" borderId="122" xfId="0" applyNumberFormat="1" applyFont="1" applyFill="1" applyBorder="1" applyAlignment="1" applyProtection="1">
      <alignment horizontal="right" vertical="center"/>
      <protection/>
    </xf>
    <xf numFmtId="194" fontId="14" fillId="37" borderId="173" xfId="0" applyNumberFormat="1" applyFont="1" applyFill="1" applyBorder="1" applyAlignment="1" applyProtection="1">
      <alignment horizontal="right" vertical="center"/>
      <protection locked="0"/>
    </xf>
    <xf numFmtId="194" fontId="7" fillId="37" borderId="87" xfId="0" applyNumberFormat="1" applyFont="1" applyFill="1" applyBorder="1" applyAlignment="1" applyProtection="1">
      <alignment horizontal="right" vertical="center"/>
      <protection locked="0"/>
    </xf>
    <xf numFmtId="194" fontId="14" fillId="37" borderId="175" xfId="0" applyNumberFormat="1" applyFont="1" applyFill="1" applyBorder="1" applyAlignment="1" applyProtection="1">
      <alignment horizontal="right" vertical="center"/>
      <protection locked="0"/>
    </xf>
    <xf numFmtId="194" fontId="7" fillId="37" borderId="87" xfId="0" applyNumberFormat="1" applyFont="1" applyFill="1" applyBorder="1" applyAlignment="1" applyProtection="1">
      <alignment horizontal="right" vertical="center"/>
      <protection locked="0"/>
    </xf>
    <xf numFmtId="194" fontId="7" fillId="37" borderId="78" xfId="0" applyNumberFormat="1" applyFont="1" applyFill="1" applyBorder="1" applyAlignment="1" applyProtection="1">
      <alignment horizontal="right" vertical="center"/>
      <protection locked="0"/>
    </xf>
    <xf numFmtId="200" fontId="14" fillId="37" borderId="163" xfId="0" applyNumberFormat="1" applyFont="1" applyFill="1" applyBorder="1" applyAlignment="1" applyProtection="1">
      <alignment horizontal="right" vertical="center"/>
      <protection/>
    </xf>
    <xf numFmtId="200" fontId="7" fillId="37" borderId="175" xfId="0" applyNumberFormat="1" applyFont="1" applyFill="1" applyBorder="1" applyAlignment="1" applyProtection="1">
      <alignment horizontal="right" vertical="center"/>
      <protection/>
    </xf>
    <xf numFmtId="200" fontId="7" fillId="37" borderId="87" xfId="0" applyNumberFormat="1" applyFont="1" applyFill="1" applyBorder="1" applyAlignment="1" applyProtection="1">
      <alignment horizontal="right" vertical="center"/>
      <protection/>
    </xf>
    <xf numFmtId="200" fontId="7" fillId="37" borderId="176" xfId="0" applyNumberFormat="1" applyFont="1" applyFill="1" applyBorder="1" applyAlignment="1" applyProtection="1">
      <alignment horizontal="right" vertical="center"/>
      <protection/>
    </xf>
    <xf numFmtId="200" fontId="7" fillId="37" borderId="120" xfId="0" applyNumberFormat="1" applyFont="1" applyFill="1" applyBorder="1" applyAlignment="1" applyProtection="1">
      <alignment horizontal="right" vertical="center"/>
      <protection/>
    </xf>
    <xf numFmtId="194" fontId="14" fillId="37" borderId="177" xfId="0" applyNumberFormat="1" applyFont="1" applyFill="1" applyBorder="1" applyAlignment="1" applyProtection="1">
      <alignment horizontal="right" vertical="center"/>
      <protection/>
    </xf>
    <xf numFmtId="194" fontId="7" fillId="37" borderId="175" xfId="0" applyNumberFormat="1" applyFont="1" applyFill="1" applyBorder="1" applyAlignment="1" applyProtection="1">
      <alignment horizontal="right" vertical="center"/>
      <protection/>
    </xf>
    <xf numFmtId="194" fontId="7" fillId="37" borderId="176" xfId="0" applyNumberFormat="1" applyFont="1" applyFill="1" applyBorder="1" applyAlignment="1" applyProtection="1">
      <alignment horizontal="right" vertical="center"/>
      <protection/>
    </xf>
    <xf numFmtId="195" fontId="7" fillId="37" borderId="175" xfId="0" applyNumberFormat="1" applyFont="1" applyFill="1" applyBorder="1" applyAlignment="1" applyProtection="1">
      <alignment horizontal="right" vertical="center"/>
      <protection/>
    </xf>
    <xf numFmtId="195" fontId="7" fillId="37" borderId="78" xfId="0" applyNumberFormat="1" applyFont="1" applyFill="1" applyBorder="1" applyAlignment="1" applyProtection="1">
      <alignment horizontal="right" vertical="center"/>
      <protection/>
    </xf>
    <xf numFmtId="195" fontId="7" fillId="37" borderId="178" xfId="0" applyNumberFormat="1" applyFont="1" applyFill="1" applyBorder="1" applyAlignment="1" applyProtection="1">
      <alignment horizontal="right" vertical="center"/>
      <protection/>
    </xf>
    <xf numFmtId="197" fontId="7" fillId="37" borderId="77" xfId="0" applyNumberFormat="1" applyFont="1" applyFill="1" applyBorder="1" applyAlignment="1" applyProtection="1">
      <alignment horizontal="right" vertical="center"/>
      <protection/>
    </xf>
    <xf numFmtId="195" fontId="7" fillId="37" borderId="87" xfId="0" applyNumberFormat="1" applyFont="1" applyFill="1" applyBorder="1" applyAlignment="1" applyProtection="1">
      <alignment horizontal="right" vertical="center"/>
      <protection/>
    </xf>
    <xf numFmtId="197" fontId="7" fillId="37" borderId="175" xfId="0" applyNumberFormat="1" applyFont="1" applyFill="1" applyBorder="1" applyAlignment="1" applyProtection="1">
      <alignment horizontal="right" vertical="center"/>
      <protection/>
    </xf>
    <xf numFmtId="3" fontId="14" fillId="36" borderId="174" xfId="0" applyNumberFormat="1" applyFont="1" applyFill="1" applyBorder="1" applyAlignment="1" applyProtection="1">
      <alignment horizontal="centerContinuous" vertical="center"/>
      <protection/>
    </xf>
    <xf numFmtId="218" fontId="7" fillId="37" borderId="112" xfId="0" applyNumberFormat="1" applyFont="1" applyFill="1" applyBorder="1" applyAlignment="1" applyProtection="1">
      <alignment horizontal="right" vertical="center"/>
      <protection/>
    </xf>
    <xf numFmtId="218" fontId="7" fillId="37" borderId="77" xfId="0" applyNumberFormat="1" applyFont="1" applyFill="1" applyBorder="1" applyAlignment="1" applyProtection="1">
      <alignment horizontal="right" vertical="center"/>
      <protection/>
    </xf>
    <xf numFmtId="218" fontId="14" fillId="36" borderId="136" xfId="0" applyNumberFormat="1" applyFont="1" applyFill="1" applyBorder="1" applyAlignment="1" applyProtection="1">
      <alignment horizontal="centerContinuous" vertical="center"/>
      <protection/>
    </xf>
    <xf numFmtId="218" fontId="7" fillId="37" borderId="175" xfId="0" applyNumberFormat="1" applyFont="1" applyFill="1" applyBorder="1" applyAlignment="1" applyProtection="1">
      <alignment horizontal="right" vertical="center"/>
      <protection/>
    </xf>
    <xf numFmtId="218" fontId="7" fillId="37" borderId="78" xfId="0" applyNumberFormat="1" applyFont="1" applyFill="1" applyBorder="1" applyAlignment="1" applyProtection="1">
      <alignment horizontal="right" vertical="center"/>
      <protection/>
    </xf>
    <xf numFmtId="194" fontId="14" fillId="36" borderId="174" xfId="0" applyNumberFormat="1" applyFont="1" applyFill="1" applyBorder="1" applyAlignment="1" applyProtection="1">
      <alignment horizontal="centerContinuous" vertical="center"/>
      <protection/>
    </xf>
    <xf numFmtId="217" fontId="7" fillId="37" borderId="112" xfId="0" applyNumberFormat="1" applyFont="1" applyFill="1" applyBorder="1" applyAlignment="1" applyProtection="1">
      <alignment horizontal="right" vertical="center"/>
      <protection/>
    </xf>
    <xf numFmtId="217" fontId="7" fillId="37" borderId="77" xfId="0" applyNumberFormat="1" applyFont="1" applyFill="1" applyBorder="1" applyAlignment="1" applyProtection="1">
      <alignment horizontal="right" vertical="center"/>
      <protection/>
    </xf>
    <xf numFmtId="217" fontId="7" fillId="37" borderId="175" xfId="0" applyNumberFormat="1" applyFont="1" applyFill="1" applyBorder="1" applyAlignment="1" applyProtection="1">
      <alignment horizontal="right" vertical="center"/>
      <protection/>
    </xf>
    <xf numFmtId="217" fontId="7" fillId="37" borderId="78" xfId="0" applyNumberFormat="1" applyFont="1" applyFill="1" applyBorder="1" applyAlignment="1" applyProtection="1">
      <alignment horizontal="right" vertical="center"/>
      <protection/>
    </xf>
    <xf numFmtId="194" fontId="14" fillId="37" borderId="136" xfId="0" applyNumberFormat="1" applyFont="1" applyFill="1" applyBorder="1" applyAlignment="1" applyProtection="1">
      <alignment horizontal="right" vertical="center"/>
      <protection/>
    </xf>
    <xf numFmtId="194" fontId="14" fillId="37" borderId="179" xfId="0" applyNumberFormat="1" applyFont="1" applyFill="1" applyBorder="1" applyAlignment="1" applyProtection="1">
      <alignment horizontal="right" vertical="center"/>
      <protection/>
    </xf>
    <xf numFmtId="194" fontId="7" fillId="37" borderId="175" xfId="0" applyNumberFormat="1" applyFont="1" applyFill="1" applyBorder="1" applyAlignment="1" applyProtection="1">
      <alignment horizontal="right" vertical="center"/>
      <protection/>
    </xf>
    <xf numFmtId="194" fontId="7" fillId="37" borderId="77" xfId="0" applyNumberFormat="1" applyFont="1" applyFill="1" applyBorder="1" applyAlignment="1" applyProtection="1">
      <alignment horizontal="right" vertical="center"/>
      <protection/>
    </xf>
    <xf numFmtId="194" fontId="7" fillId="37" borderId="87" xfId="0" applyNumberFormat="1" applyFont="1" applyFill="1" applyBorder="1" applyAlignment="1" applyProtection="1">
      <alignment horizontal="right" vertical="center"/>
      <protection/>
    </xf>
    <xf numFmtId="194" fontId="7" fillId="37" borderId="78" xfId="0" applyNumberFormat="1" applyFont="1" applyFill="1" applyBorder="1" applyAlignment="1" applyProtection="1">
      <alignment horizontal="right" vertical="center"/>
      <protection/>
    </xf>
    <xf numFmtId="49" fontId="14" fillId="36" borderId="136" xfId="0" applyNumberFormat="1" applyFont="1" applyFill="1" applyBorder="1" applyAlignment="1" applyProtection="1">
      <alignment horizontal="centerContinuous" vertical="center"/>
      <protection/>
    </xf>
    <xf numFmtId="194" fontId="14" fillId="37" borderId="163" xfId="0" applyNumberFormat="1" applyFont="1" applyFill="1" applyBorder="1" applyAlignment="1" applyProtection="1">
      <alignment horizontal="right" vertical="center"/>
      <protection/>
    </xf>
    <xf numFmtId="194" fontId="7" fillId="37" borderId="122" xfId="0" applyNumberFormat="1" applyFont="1" applyFill="1" applyBorder="1" applyAlignment="1" applyProtection="1">
      <alignment horizontal="right" vertical="center"/>
      <protection/>
    </xf>
    <xf numFmtId="194" fontId="7" fillId="37" borderId="120" xfId="0" applyNumberFormat="1" applyFont="1" applyFill="1" applyBorder="1" applyAlignment="1" applyProtection="1">
      <alignment horizontal="right" vertical="center"/>
      <protection/>
    </xf>
    <xf numFmtId="194" fontId="14" fillId="37" borderId="180" xfId="0" applyNumberFormat="1" applyFont="1" applyFill="1" applyBorder="1" applyAlignment="1" applyProtection="1">
      <alignment horizontal="right" vertical="center"/>
      <protection/>
    </xf>
    <xf numFmtId="194" fontId="7" fillId="37" borderId="173" xfId="0" applyNumberFormat="1" applyFont="1" applyFill="1" applyBorder="1" applyAlignment="1" applyProtection="1">
      <alignment horizontal="right" vertical="center"/>
      <protection/>
    </xf>
    <xf numFmtId="194" fontId="7" fillId="37" borderId="120" xfId="0" applyNumberFormat="1" applyFont="1" applyFill="1" applyBorder="1" applyAlignment="1" applyProtection="1">
      <alignment horizontal="right" vertical="center"/>
      <protection/>
    </xf>
    <xf numFmtId="199" fontId="7" fillId="37" borderId="175" xfId="0" applyNumberFormat="1" applyFont="1" applyFill="1" applyBorder="1" applyAlignment="1" applyProtection="1">
      <alignment horizontal="right" vertical="center"/>
      <protection/>
    </xf>
    <xf numFmtId="197" fontId="7" fillId="37" borderId="122" xfId="0" applyNumberFormat="1" applyFont="1" applyFill="1" applyBorder="1" applyAlignment="1" applyProtection="1">
      <alignment horizontal="right" vertical="center"/>
      <protection/>
    </xf>
    <xf numFmtId="199" fontId="7" fillId="37" borderId="87" xfId="0" applyNumberFormat="1" applyFont="1" applyFill="1" applyBorder="1" applyAlignment="1" applyProtection="1">
      <alignment horizontal="right" vertical="center"/>
      <protection/>
    </xf>
    <xf numFmtId="194" fontId="7" fillId="37" borderId="122" xfId="0" applyNumberFormat="1" applyFont="1" applyFill="1" applyBorder="1" applyAlignment="1" applyProtection="1">
      <alignment horizontal="right" vertical="center"/>
      <protection/>
    </xf>
    <xf numFmtId="199" fontId="14" fillId="37" borderId="136" xfId="0" applyNumberFormat="1" applyFont="1" applyFill="1" applyBorder="1" applyAlignment="1" applyProtection="1">
      <alignment horizontal="right" vertical="center"/>
      <protection/>
    </xf>
    <xf numFmtId="208" fontId="7" fillId="37" borderId="173" xfId="0" applyNumberFormat="1" applyFont="1" applyFill="1" applyBorder="1" applyAlignment="1" applyProtection="1">
      <alignment horizontal="right" vertical="center"/>
      <protection/>
    </xf>
    <xf numFmtId="208" fontId="7" fillId="37" borderId="77" xfId="0" applyNumberFormat="1" applyFont="1" applyFill="1" applyBorder="1" applyAlignment="1" applyProtection="1">
      <alignment horizontal="right" vertical="center"/>
      <protection/>
    </xf>
    <xf numFmtId="194" fontId="7" fillId="37" borderId="112" xfId="0" applyNumberFormat="1" applyFont="1" applyFill="1" applyBorder="1" applyAlignment="1" applyProtection="1">
      <alignment horizontal="right" vertical="center"/>
      <protection/>
    </xf>
    <xf numFmtId="194" fontId="14" fillId="37" borderId="181" xfId="0" applyNumberFormat="1" applyFont="1" applyFill="1" applyBorder="1" applyAlignment="1" applyProtection="1">
      <alignment horizontal="right" vertical="center"/>
      <protection/>
    </xf>
    <xf numFmtId="194" fontId="7" fillId="37" borderId="180" xfId="0" applyNumberFormat="1" applyFont="1" applyFill="1" applyBorder="1" applyAlignment="1" applyProtection="1">
      <alignment horizontal="right" vertical="center"/>
      <protection/>
    </xf>
    <xf numFmtId="194" fontId="14" fillId="36" borderId="40" xfId="0" applyNumberFormat="1" applyFont="1" applyFill="1" applyBorder="1" applyAlignment="1" applyProtection="1">
      <alignment horizontal="centerContinuous" vertical="center"/>
      <protection/>
    </xf>
    <xf numFmtId="194" fontId="14" fillId="36" borderId="19" xfId="0" applyNumberFormat="1" applyFont="1" applyFill="1" applyBorder="1" applyAlignment="1" applyProtection="1">
      <alignment horizontal="centerContinuous" vertical="center"/>
      <protection locked="0"/>
    </xf>
    <xf numFmtId="194" fontId="14" fillId="37" borderId="26" xfId="0" applyNumberFormat="1" applyFont="1" applyFill="1" applyBorder="1" applyAlignment="1" applyProtection="1">
      <alignment horizontal="right" vertical="center"/>
      <protection locked="0"/>
    </xf>
    <xf numFmtId="194" fontId="7" fillId="37" borderId="182" xfId="0" applyNumberFormat="1" applyFont="1" applyFill="1" applyBorder="1" applyAlignment="1" applyProtection="1">
      <alignment horizontal="right" vertical="center"/>
      <protection locked="0"/>
    </xf>
    <xf numFmtId="194" fontId="14" fillId="36" borderId="43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8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8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9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26" xfId="0" applyNumberFormat="1" applyFont="1" applyFill="1" applyBorder="1" applyAlignment="1" applyProtection="1">
      <alignment horizontal="right" vertical="center"/>
      <protection locked="0"/>
    </xf>
    <xf numFmtId="200" fontId="7" fillId="37" borderId="140" xfId="0" applyNumberFormat="1" applyFont="1" applyFill="1" applyBorder="1" applyAlignment="1" applyProtection="1">
      <alignment horizontal="right" vertical="center"/>
      <protection locked="0"/>
    </xf>
    <xf numFmtId="200" fontId="14" fillId="37" borderId="139" xfId="0" applyNumberFormat="1" applyFont="1" applyFill="1" applyBorder="1" applyAlignment="1" applyProtection="1">
      <alignment horizontal="right" vertical="center"/>
      <protection locked="0"/>
    </xf>
    <xf numFmtId="200" fontId="7" fillId="37" borderId="38" xfId="0" applyNumberFormat="1" applyFont="1" applyFill="1" applyBorder="1" applyAlignment="1" applyProtection="1">
      <alignment horizontal="right" vertical="center"/>
      <protection locked="0"/>
    </xf>
    <xf numFmtId="197" fontId="14" fillId="37" borderId="163" xfId="0" applyNumberFormat="1" applyFont="1" applyFill="1" applyBorder="1" applyAlignment="1" applyProtection="1">
      <alignment horizontal="right" vertical="center"/>
      <protection/>
    </xf>
    <xf numFmtId="197" fontId="14" fillId="37" borderId="75" xfId="0" applyNumberFormat="1" applyFont="1" applyFill="1" applyBorder="1" applyAlignment="1" applyProtection="1">
      <alignment horizontal="right" vertical="center"/>
      <protection/>
    </xf>
    <xf numFmtId="197" fontId="7" fillId="37" borderId="87" xfId="0" applyNumberFormat="1" applyFont="1" applyFill="1" applyBorder="1" applyAlignment="1" applyProtection="1">
      <alignment horizontal="right" vertical="center"/>
      <protection/>
    </xf>
    <xf numFmtId="197" fontId="7" fillId="37" borderId="49" xfId="0" applyNumberFormat="1" applyFont="1" applyFill="1" applyBorder="1" applyAlignment="1" applyProtection="1">
      <alignment horizontal="right" vertical="center"/>
      <protection/>
    </xf>
    <xf numFmtId="197" fontId="7" fillId="37" borderId="78" xfId="0" applyNumberFormat="1" applyFont="1" applyFill="1" applyBorder="1" applyAlignment="1" applyProtection="1">
      <alignment horizontal="right" vertical="center"/>
      <protection/>
    </xf>
    <xf numFmtId="197" fontId="7" fillId="37" borderId="38" xfId="0" applyNumberFormat="1" applyFont="1" applyFill="1" applyBorder="1" applyAlignment="1" applyProtection="1">
      <alignment horizontal="right" vertical="center"/>
      <protection/>
    </xf>
    <xf numFmtId="197" fontId="7" fillId="37" borderId="32" xfId="0" applyNumberFormat="1" applyFont="1" applyFill="1" applyBorder="1" applyAlignment="1" applyProtection="1">
      <alignment horizontal="right" vertical="center"/>
      <protection locked="0"/>
    </xf>
    <xf numFmtId="10" fontId="28" fillId="21" borderId="0" xfId="0" applyNumberFormat="1" applyFont="1" applyFill="1" applyAlignment="1" applyProtection="1">
      <alignment vertical="center"/>
      <protection/>
    </xf>
    <xf numFmtId="175" fontId="28" fillId="21" borderId="0" xfId="0" applyNumberFormat="1" applyFont="1" applyFill="1" applyAlignment="1" applyProtection="1">
      <alignment vertical="center"/>
      <protection/>
    </xf>
    <xf numFmtId="1" fontId="7" fillId="21" borderId="0" xfId="0" applyNumberFormat="1" applyFont="1" applyFill="1" applyAlignment="1" applyProtection="1">
      <alignment vertical="center"/>
      <protection/>
    </xf>
    <xf numFmtId="10" fontId="7" fillId="21" borderId="0" xfId="0" applyNumberFormat="1" applyFont="1" applyFill="1" applyBorder="1" applyAlignment="1" applyProtection="1">
      <alignment vertical="center"/>
      <protection/>
    </xf>
    <xf numFmtId="194" fontId="14" fillId="37" borderId="32" xfId="0" applyNumberFormat="1" applyFont="1" applyFill="1" applyBorder="1" applyAlignment="1" applyProtection="1">
      <alignment horizontal="right" vertical="center"/>
      <protection/>
    </xf>
    <xf numFmtId="194" fontId="14" fillId="37" borderId="49" xfId="0" applyNumberFormat="1" applyFont="1" applyFill="1" applyBorder="1" applyAlignment="1" applyProtection="1">
      <alignment horizontal="right" vertical="center"/>
      <protection/>
    </xf>
    <xf numFmtId="194" fontId="14" fillId="37" borderId="102" xfId="0" applyNumberFormat="1" applyFont="1" applyFill="1" applyBorder="1" applyAlignment="1" applyProtection="1">
      <alignment horizontal="right" vertical="center"/>
      <protection/>
    </xf>
    <xf numFmtId="194" fontId="14" fillId="37" borderId="139" xfId="0" applyNumberFormat="1" applyFont="1" applyFill="1" applyBorder="1" applyAlignment="1" applyProtection="1">
      <alignment horizontal="right" vertical="center"/>
      <protection/>
    </xf>
    <xf numFmtId="194" fontId="14" fillId="37" borderId="95" xfId="0" applyNumberFormat="1" applyFont="1" applyFill="1" applyBorder="1" applyAlignment="1" applyProtection="1">
      <alignment horizontal="right" vertical="center"/>
      <protection/>
    </xf>
    <xf numFmtId="194" fontId="14" fillId="37" borderId="66" xfId="0" applyNumberFormat="1" applyFont="1" applyFill="1" applyBorder="1" applyAlignment="1" applyProtection="1">
      <alignment horizontal="right" vertical="center"/>
      <protection/>
    </xf>
    <xf numFmtId="197" fontId="7" fillId="37" borderId="121" xfId="0" applyNumberFormat="1" applyFont="1" applyFill="1" applyBorder="1" applyAlignment="1" applyProtection="1">
      <alignment horizontal="right" vertical="center"/>
      <protection/>
    </xf>
    <xf numFmtId="197" fontId="7" fillId="37" borderId="139" xfId="0" applyNumberFormat="1" applyFont="1" applyFill="1" applyBorder="1" applyAlignment="1" applyProtection="1">
      <alignment horizontal="right" vertical="center"/>
      <protection/>
    </xf>
    <xf numFmtId="197" fontId="14" fillId="37" borderId="85" xfId="0" applyNumberFormat="1" applyFont="1" applyFill="1" applyBorder="1" applyAlignment="1" applyProtection="1">
      <alignment horizontal="right" vertical="center"/>
      <protection/>
    </xf>
    <xf numFmtId="197" fontId="14" fillId="37" borderId="180" xfId="0" applyNumberFormat="1" applyFont="1" applyFill="1" applyBorder="1" applyAlignment="1" applyProtection="1">
      <alignment horizontal="right" vertical="center"/>
      <protection/>
    </xf>
    <xf numFmtId="197" fontId="14" fillId="37" borderId="86" xfId="0" applyNumberFormat="1" applyFont="1" applyFill="1" applyBorder="1" applyAlignment="1" applyProtection="1">
      <alignment horizontal="right" vertical="center"/>
      <protection/>
    </xf>
    <xf numFmtId="194" fontId="7" fillId="37" borderId="183" xfId="0" applyNumberFormat="1" applyFont="1" applyFill="1" applyBorder="1" applyAlignment="1" applyProtection="1">
      <alignment horizontal="right" vertical="center"/>
      <protection/>
    </xf>
    <xf numFmtId="198" fontId="14" fillId="36" borderId="40" xfId="0" applyNumberFormat="1" applyFont="1" applyFill="1" applyBorder="1" applyAlignment="1" applyProtection="1">
      <alignment horizontal="centerContinuous" vertical="center"/>
      <protection/>
    </xf>
    <xf numFmtId="195" fontId="14" fillId="36" borderId="40" xfId="0" applyNumberFormat="1" applyFont="1" applyFill="1" applyBorder="1" applyAlignment="1" applyProtection="1">
      <alignment horizontal="centerContinuous" vertical="center"/>
      <protection/>
    </xf>
    <xf numFmtId="194" fontId="14" fillId="37" borderId="179" xfId="0" applyNumberFormat="1" applyFont="1" applyFill="1" applyBorder="1" applyAlignment="1" applyProtection="1">
      <alignment horizontal="right" vertical="center"/>
      <protection/>
    </xf>
    <xf numFmtId="194" fontId="14" fillId="36" borderId="174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74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74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136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69" xfId="0" applyNumberFormat="1" applyFont="1" applyFill="1" applyBorder="1" applyAlignment="1" applyProtection="1">
      <alignment horizontal="centerContinuous" vertical="center"/>
      <protection/>
    </xf>
    <xf numFmtId="218" fontId="7" fillId="37" borderId="120" xfId="0" applyNumberFormat="1" applyFont="1" applyFill="1" applyBorder="1" applyAlignment="1" applyProtection="1">
      <alignment horizontal="right" vertical="center"/>
      <protection/>
    </xf>
    <xf numFmtId="218" fontId="14" fillId="36" borderId="136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218" fontId="7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3" fontId="7" fillId="0" borderId="0" xfId="0" applyNumberFormat="1" applyFont="1" applyFill="1" applyBorder="1" applyAlignment="1" applyProtection="1">
      <alignment horizontal="centerContinuous" vertical="center"/>
      <protection/>
    </xf>
    <xf numFmtId="218" fontId="7" fillId="0" borderId="0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175" fontId="7" fillId="0" borderId="0" xfId="57" applyNumberFormat="1" applyFont="1" applyFill="1" applyBorder="1" applyAlignment="1" applyProtection="1">
      <alignment horizontal="right" vertical="top"/>
      <protection/>
    </xf>
    <xf numFmtId="175" fontId="7" fillId="0" borderId="0" xfId="57" applyNumberFormat="1" applyFont="1" applyFill="1" applyBorder="1" applyAlignment="1" applyProtection="1">
      <alignment horizontal="right" vertical="center"/>
      <protection/>
    </xf>
    <xf numFmtId="175" fontId="7" fillId="0" borderId="0" xfId="57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218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75" fontId="7" fillId="0" borderId="0" xfId="57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75" fontId="7" fillId="0" borderId="0" xfId="57" applyNumberFormat="1" applyFont="1" applyFill="1" applyBorder="1" applyAlignment="1" applyProtection="1">
      <alignment vertical="center"/>
      <protection/>
    </xf>
    <xf numFmtId="218" fontId="7" fillId="0" borderId="0" xfId="0" applyNumberFormat="1" applyFont="1" applyFill="1" applyBorder="1" applyAlignment="1" applyProtection="1">
      <alignment vertical="center"/>
      <protection/>
    </xf>
    <xf numFmtId="206" fontId="7" fillId="37" borderId="31" xfId="0" applyNumberFormat="1" applyFont="1" applyFill="1" applyBorder="1" applyAlignment="1" applyProtection="1">
      <alignment horizontal="right" vertical="center"/>
      <protection/>
    </xf>
    <xf numFmtId="206" fontId="7" fillId="37" borderId="77" xfId="0" applyNumberFormat="1" applyFont="1" applyFill="1" applyBorder="1" applyAlignment="1" applyProtection="1">
      <alignment horizontal="right" vertical="center"/>
      <protection/>
    </xf>
    <xf numFmtId="206" fontId="7" fillId="37" borderId="32" xfId="0" applyNumberFormat="1" applyFont="1" applyFill="1" applyBorder="1" applyAlignment="1" applyProtection="1">
      <alignment horizontal="right" vertical="center"/>
      <protection/>
    </xf>
    <xf numFmtId="0" fontId="0" fillId="21" borderId="0" xfId="0" applyFill="1" applyAlignment="1">
      <alignment/>
    </xf>
    <xf numFmtId="0" fontId="27" fillId="35" borderId="0" xfId="0" applyFont="1" applyFill="1" applyAlignment="1" applyProtection="1">
      <alignment horizontal="right" vertical="center"/>
      <protection hidden="1"/>
    </xf>
    <xf numFmtId="0" fontId="27" fillId="35" borderId="0" xfId="0" applyFont="1" applyFill="1" applyBorder="1" applyAlignment="1" applyProtection="1">
      <alignment horizontal="right" vertical="center"/>
      <protection hidden="1"/>
    </xf>
    <xf numFmtId="2" fontId="7" fillId="21" borderId="0" xfId="0" applyNumberFormat="1" applyFont="1" applyFill="1" applyAlignment="1" applyProtection="1">
      <alignment vertical="center"/>
      <protection/>
    </xf>
    <xf numFmtId="197" fontId="7" fillId="37" borderId="25" xfId="0" applyNumberFormat="1" applyFont="1" applyFill="1" applyBorder="1" applyAlignment="1" applyProtection="1">
      <alignment horizontal="right" vertical="center"/>
      <protection locked="0"/>
    </xf>
    <xf numFmtId="197" fontId="7" fillId="37" borderId="112" xfId="0" applyNumberFormat="1" applyFont="1" applyFill="1" applyBorder="1" applyAlignment="1" applyProtection="1">
      <alignment horizontal="right" vertical="center"/>
      <protection locked="0"/>
    </xf>
    <xf numFmtId="197" fontId="7" fillId="37" borderId="26" xfId="0" applyNumberFormat="1" applyFont="1" applyFill="1" applyBorder="1" applyAlignment="1" applyProtection="1">
      <alignment horizontal="right" vertical="center"/>
      <protection locked="0"/>
    </xf>
    <xf numFmtId="195" fontId="7" fillId="37" borderId="37" xfId="0" applyNumberFormat="1" applyFont="1" applyFill="1" applyBorder="1" applyAlignment="1" applyProtection="1">
      <alignment horizontal="right" vertical="center"/>
      <protection locked="0"/>
    </xf>
    <xf numFmtId="195" fontId="7" fillId="37" borderId="78" xfId="0" applyNumberFormat="1" applyFont="1" applyFill="1" applyBorder="1" applyAlignment="1" applyProtection="1">
      <alignment horizontal="right" vertical="center"/>
      <protection locked="0"/>
    </xf>
    <xf numFmtId="195" fontId="7" fillId="37" borderId="38" xfId="0" applyNumberFormat="1" applyFont="1" applyFill="1" applyBorder="1" applyAlignment="1" applyProtection="1">
      <alignment horizontal="right" vertical="center"/>
      <protection locked="0"/>
    </xf>
    <xf numFmtId="200" fontId="14" fillId="37" borderId="104" xfId="0" applyNumberFormat="1" applyFont="1" applyFill="1" applyBorder="1" applyAlignment="1" applyProtection="1">
      <alignment horizontal="right" vertical="center"/>
      <protection/>
    </xf>
    <xf numFmtId="200" fontId="14" fillId="37" borderId="32" xfId="0" applyNumberFormat="1" applyFont="1" applyFill="1" applyBorder="1" applyAlignment="1" applyProtection="1">
      <alignment horizontal="right" vertical="center"/>
      <protection/>
    </xf>
    <xf numFmtId="200" fontId="14" fillId="37" borderId="38" xfId="0" applyNumberFormat="1" applyFont="1" applyFill="1" applyBorder="1" applyAlignment="1" applyProtection="1">
      <alignment horizontal="right" vertical="center"/>
      <protection/>
    </xf>
    <xf numFmtId="4" fontId="7" fillId="21" borderId="0" xfId="0" applyNumberFormat="1" applyFont="1" applyFill="1" applyAlignment="1" applyProtection="1">
      <alignment vertical="center"/>
      <protection/>
    </xf>
    <xf numFmtId="49" fontId="14" fillId="36" borderId="184" xfId="0" applyNumberFormat="1" applyFont="1" applyFill="1" applyBorder="1" applyAlignment="1" applyProtection="1">
      <alignment horizontal="center" vertical="center" wrapText="1"/>
      <protection/>
    </xf>
    <xf numFmtId="0" fontId="0" fillId="36" borderId="185" xfId="0" applyFill="1" applyBorder="1" applyAlignment="1" applyProtection="1">
      <alignment horizontal="center" vertical="center" wrapText="1"/>
      <protection/>
    </xf>
    <xf numFmtId="0" fontId="0" fillId="36" borderId="186" xfId="0" applyFill="1" applyBorder="1" applyAlignment="1" applyProtection="1">
      <alignment horizontal="center" vertical="center" wrapText="1"/>
      <protection/>
    </xf>
    <xf numFmtId="0" fontId="0" fillId="36" borderId="187" xfId="0" applyFill="1" applyBorder="1" applyAlignment="1" applyProtection="1">
      <alignment horizontal="center" vertical="center" wrapText="1"/>
      <protection/>
    </xf>
    <xf numFmtId="0" fontId="0" fillId="36" borderId="188" xfId="0" applyFill="1" applyBorder="1" applyAlignment="1" applyProtection="1">
      <alignment horizontal="center" vertical="center" wrapText="1"/>
      <protection/>
    </xf>
    <xf numFmtId="0" fontId="0" fillId="36" borderId="189" xfId="0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49" fontId="16" fillId="36" borderId="190" xfId="0" applyNumberFormat="1" applyFont="1" applyFill="1" applyBorder="1" applyAlignment="1" applyProtection="1">
      <alignment horizontal="center" textRotation="90" shrinkToFit="1"/>
      <protection/>
    </xf>
    <xf numFmtId="0" fontId="19" fillId="36" borderId="191" xfId="0" applyFont="1" applyFill="1" applyBorder="1" applyAlignment="1" applyProtection="1">
      <alignment horizontal="center" textRotation="90" shrinkToFit="1"/>
      <protection/>
    </xf>
    <xf numFmtId="0" fontId="14" fillId="36" borderId="192" xfId="0" applyNumberFormat="1" applyFont="1" applyFill="1" applyBorder="1" applyAlignment="1" applyProtection="1">
      <alignment horizontal="center"/>
      <protection/>
    </xf>
    <xf numFmtId="0" fontId="14" fillId="36" borderId="117" xfId="0" applyNumberFormat="1" applyFont="1" applyFill="1" applyBorder="1" applyAlignment="1" applyProtection="1">
      <alignment horizontal="center"/>
      <protection/>
    </xf>
    <xf numFmtId="0" fontId="14" fillId="36" borderId="193" xfId="0" applyNumberFormat="1" applyFont="1" applyFill="1" applyBorder="1" applyAlignment="1" applyProtection="1">
      <alignment horizontal="center"/>
      <protection/>
    </xf>
    <xf numFmtId="0" fontId="14" fillId="36" borderId="20" xfId="0" applyNumberFormat="1" applyFont="1" applyFill="1" applyBorder="1" applyAlignment="1" applyProtection="1">
      <alignment horizontal="center"/>
      <protection/>
    </xf>
    <xf numFmtId="49" fontId="14" fillId="36" borderId="194" xfId="0" applyNumberFormat="1" applyFont="1" applyFill="1" applyBorder="1" applyAlignment="1" applyProtection="1">
      <alignment horizontal="center" vertical="center" wrapText="1"/>
      <protection/>
    </xf>
    <xf numFmtId="49" fontId="14" fillId="36" borderId="60" xfId="0" applyNumberFormat="1" applyFont="1" applyFill="1" applyBorder="1" applyAlignment="1" applyProtection="1">
      <alignment horizontal="center" vertical="center" wrapText="1"/>
      <protection/>
    </xf>
    <xf numFmtId="49" fontId="14" fillId="36" borderId="195" xfId="0" applyNumberFormat="1" applyFont="1" applyFill="1" applyBorder="1" applyAlignment="1" applyProtection="1">
      <alignment horizontal="center" vertical="center" wrapText="1"/>
      <protection/>
    </xf>
    <xf numFmtId="49" fontId="14" fillId="36" borderId="61" xfId="0" applyNumberFormat="1" applyFont="1" applyFill="1" applyBorder="1" applyAlignment="1" applyProtection="1">
      <alignment horizontal="center" vertical="center" wrapText="1"/>
      <protection/>
    </xf>
    <xf numFmtId="49" fontId="14" fillId="36" borderId="0" xfId="0" applyNumberFormat="1" applyFont="1" applyFill="1" applyBorder="1" applyAlignment="1" applyProtection="1">
      <alignment horizontal="center" vertical="center" wrapText="1"/>
      <protection/>
    </xf>
    <xf numFmtId="49" fontId="14" fillId="36" borderId="90" xfId="0" applyNumberFormat="1" applyFont="1" applyFill="1" applyBorder="1" applyAlignment="1" applyProtection="1">
      <alignment horizontal="center" vertical="center" wrapText="1"/>
      <protection/>
    </xf>
    <xf numFmtId="49" fontId="14" fillId="36" borderId="196" xfId="0" applyNumberFormat="1" applyFont="1" applyFill="1" applyBorder="1" applyAlignment="1" applyProtection="1">
      <alignment horizontal="center" vertical="center" wrapText="1"/>
      <protection/>
    </xf>
    <xf numFmtId="49" fontId="14" fillId="36" borderId="197" xfId="0" applyNumberFormat="1" applyFont="1" applyFill="1" applyBorder="1" applyAlignment="1" applyProtection="1">
      <alignment horizontal="center" vertical="center" wrapText="1"/>
      <protection/>
    </xf>
    <xf numFmtId="49" fontId="14" fillId="36" borderId="198" xfId="0" applyNumberFormat="1" applyFont="1" applyFill="1" applyBorder="1" applyAlignment="1" applyProtection="1">
      <alignment horizontal="center" vertical="center" wrapText="1"/>
      <protection/>
    </xf>
    <xf numFmtId="49" fontId="16" fillId="36" borderId="190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199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191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190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19" fillId="36" borderId="199" xfId="0" applyFont="1" applyFill="1" applyBorder="1" applyAlignment="1" applyProtection="1">
      <alignment horizontal="center" vertical="center" textRotation="90" wrapText="1" shrinkToFit="1"/>
      <protection/>
    </xf>
    <xf numFmtId="0" fontId="19" fillId="36" borderId="200" xfId="0" applyFont="1" applyFill="1" applyBorder="1" applyAlignment="1" applyProtection="1">
      <alignment horizontal="center" vertical="center" textRotation="90" wrapText="1" shrinkToFit="1"/>
      <protection/>
    </xf>
    <xf numFmtId="49" fontId="14" fillId="36" borderId="111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82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92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17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7" xfId="0" applyBorder="1" applyAlignment="1" applyProtection="1">
      <alignment horizontal="center" vertical="center" textRotation="90"/>
      <protection/>
    </xf>
    <xf numFmtId="0" fontId="0" fillId="0" borderId="14" xfId="0" applyBorder="1" applyAlignment="1" applyProtection="1">
      <alignment horizontal="center" vertical="center" textRotation="90"/>
      <protection/>
    </xf>
    <xf numFmtId="0" fontId="0" fillId="0" borderId="117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49" fontId="16" fillId="36" borderId="200" xfId="0" applyNumberFormat="1" applyFont="1" applyFill="1" applyBorder="1" applyAlignment="1" applyProtection="1">
      <alignment horizontal="center" vertical="center" textRotation="90" shrinkToFit="1"/>
      <protection/>
    </xf>
    <xf numFmtId="0" fontId="20" fillId="0" borderId="0" xfId="0" applyFont="1" applyFill="1" applyAlignment="1" applyProtection="1">
      <alignment horizontal="left" vertical="top"/>
      <protection/>
    </xf>
    <xf numFmtId="49" fontId="16" fillId="36" borderId="201" xfId="0" applyNumberFormat="1" applyFont="1" applyFill="1" applyBorder="1" applyAlignment="1" applyProtection="1">
      <alignment horizontal="center" vertical="center" textRotation="90" shrinkToFit="1"/>
      <protection/>
    </xf>
    <xf numFmtId="0" fontId="19" fillId="36" borderId="199" xfId="0" applyFont="1" applyFill="1" applyBorder="1" applyAlignment="1" applyProtection="1">
      <alignment horizontal="center" vertical="center" textRotation="90" shrinkToFit="1"/>
      <protection/>
    </xf>
    <xf numFmtId="0" fontId="19" fillId="36" borderId="191" xfId="0" applyFont="1" applyFill="1" applyBorder="1" applyAlignment="1" applyProtection="1">
      <alignment horizontal="center" vertical="center" textRotation="90" shrinkToFit="1"/>
      <protection/>
    </xf>
    <xf numFmtId="0" fontId="20" fillId="0" borderId="0" xfId="0" applyFont="1" applyFill="1" applyAlignment="1" applyProtection="1">
      <alignment horizontal="left" vertical="top" wrapText="1"/>
      <protection/>
    </xf>
    <xf numFmtId="0" fontId="14" fillId="36" borderId="111" xfId="0" applyNumberFormat="1" applyFont="1" applyFill="1" applyBorder="1" applyAlignment="1" applyProtection="1">
      <alignment horizontal="center"/>
      <protection/>
    </xf>
    <xf numFmtId="0" fontId="14" fillId="36" borderId="182" xfId="0" applyNumberFormat="1" applyFont="1" applyFill="1" applyBorder="1" applyAlignment="1" applyProtection="1">
      <alignment horizontal="center"/>
      <protection/>
    </xf>
    <xf numFmtId="49" fontId="16" fillId="36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0" fillId="36" borderId="203" xfId="0" applyFill="1" applyBorder="1" applyAlignment="1" applyProtection="1">
      <alignment horizontal="center" vertical="center" textRotation="90" shrinkToFit="1"/>
      <protection/>
    </xf>
    <xf numFmtId="0" fontId="0" fillId="36" borderId="204" xfId="0" applyFill="1" applyBorder="1" applyAlignment="1" applyProtection="1">
      <alignment horizontal="center" vertical="center" textRotation="90" shrinkToFit="1"/>
      <protection/>
    </xf>
    <xf numFmtId="49" fontId="16" fillId="36" borderId="205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206" xfId="0" applyNumberFormat="1" applyFont="1" applyFill="1" applyBorder="1" applyAlignment="1" applyProtection="1">
      <alignment horizontal="center" vertical="center" textRotation="90" shrinkToFit="1"/>
      <protection/>
    </xf>
    <xf numFmtId="0" fontId="0" fillId="36" borderId="207" xfId="0" applyFill="1" applyBorder="1" applyAlignment="1" applyProtection="1">
      <alignment horizontal="center" vertical="center" textRotation="90" shrinkToFit="1"/>
      <protection/>
    </xf>
    <xf numFmtId="49" fontId="16" fillId="36" borderId="203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204" xfId="0" applyNumberFormat="1" applyFont="1" applyFill="1" applyBorder="1" applyAlignment="1" applyProtection="1">
      <alignment horizontal="center" vertical="center" textRotation="90" shrinkToFi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0" fillId="36" borderId="199" xfId="0" applyFill="1" applyBorder="1" applyAlignment="1" applyProtection="1">
      <alignment horizontal="center" vertical="center" textRotation="90" shrinkToFit="1"/>
      <protection/>
    </xf>
    <xf numFmtId="0" fontId="0" fillId="36" borderId="200" xfId="0" applyFill="1" applyBorder="1" applyAlignment="1" applyProtection="1">
      <alignment horizontal="center" vertical="center" textRotation="90" shrinkToFit="1"/>
      <protection/>
    </xf>
    <xf numFmtId="0" fontId="0" fillId="36" borderId="60" xfId="0" applyFill="1" applyBorder="1" applyAlignment="1" applyProtection="1">
      <alignment horizontal="center" vertical="center" wrapText="1"/>
      <protection/>
    </xf>
    <xf numFmtId="0" fontId="0" fillId="36" borderId="195" xfId="0" applyFill="1" applyBorder="1" applyAlignment="1" applyProtection="1">
      <alignment horizontal="center" vertical="center" wrapText="1"/>
      <protection/>
    </xf>
    <xf numFmtId="0" fontId="0" fillId="36" borderId="61" xfId="0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0" fillId="36" borderId="90" xfId="0" applyFill="1" applyBorder="1" applyAlignment="1" applyProtection="1">
      <alignment horizontal="center" vertical="center" wrapText="1"/>
      <protection/>
    </xf>
    <xf numFmtId="0" fontId="0" fillId="36" borderId="196" xfId="0" applyFill="1" applyBorder="1" applyAlignment="1" applyProtection="1">
      <alignment horizontal="center" vertical="center" wrapText="1"/>
      <protection/>
    </xf>
    <xf numFmtId="0" fontId="0" fillId="36" borderId="197" xfId="0" applyFill="1" applyBorder="1" applyAlignment="1" applyProtection="1">
      <alignment horizontal="center" vertical="center" wrapText="1"/>
      <protection/>
    </xf>
    <xf numFmtId="0" fontId="0" fillId="36" borderId="198" xfId="0" applyFill="1" applyBorder="1" applyAlignment="1" applyProtection="1">
      <alignment horizontal="center" vertical="center" wrapText="1"/>
      <protection/>
    </xf>
    <xf numFmtId="49" fontId="16" fillId="36" borderId="166" xfId="0" applyNumberFormat="1" applyFont="1" applyFill="1" applyBorder="1" applyAlignment="1" applyProtection="1">
      <alignment horizontal="left" vertical="center" textRotation="90"/>
      <protection/>
    </xf>
    <xf numFmtId="0" fontId="19" fillId="36" borderId="167" xfId="0" applyFont="1" applyFill="1" applyBorder="1" applyAlignment="1">
      <alignment horizontal="left" vertical="center" textRotation="90"/>
    </xf>
    <xf numFmtId="0" fontId="7" fillId="0" borderId="13" xfId="0" applyNumberFormat="1" applyFont="1" applyFill="1" applyBorder="1" applyAlignment="1" applyProtection="1" quotePrefix="1">
      <alignment vertical="center" wrapText="1"/>
      <protection/>
    </xf>
    <xf numFmtId="0" fontId="0" fillId="36" borderId="191" xfId="0" applyFill="1" applyBorder="1" applyAlignment="1" applyProtection="1">
      <alignment horizontal="center" vertical="center" textRotation="90" shrinkToFit="1"/>
      <protection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49" fontId="14" fillId="36" borderId="193" xfId="0" applyNumberFormat="1" applyFont="1" applyFill="1" applyBorder="1" applyAlignment="1" applyProtection="1">
      <alignment horizontal="center" vertical="center" wrapText="1"/>
      <protection/>
    </xf>
    <xf numFmtId="49" fontId="14" fillId="36" borderId="20" xfId="0" applyNumberFormat="1" applyFont="1" applyFill="1" applyBorder="1" applyAlignment="1" applyProtection="1">
      <alignment horizontal="center" vertical="center" wrapText="1"/>
      <protection/>
    </xf>
    <xf numFmtId="49" fontId="14" fillId="36" borderId="208" xfId="0" applyNumberFormat="1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left" vertical="top" wrapText="1"/>
      <protection/>
    </xf>
    <xf numFmtId="0" fontId="20" fillId="21" borderId="0" xfId="0" applyFont="1" applyFill="1" applyAlignment="1" applyProtection="1">
      <alignment horizontal="left" vertical="top" wrapText="1"/>
      <protection/>
    </xf>
    <xf numFmtId="0" fontId="0" fillId="0" borderId="209" xfId="0" applyBorder="1" applyAlignment="1" applyProtection="1">
      <alignment horizontal="center" vertical="center" wrapText="1"/>
      <protection/>
    </xf>
    <xf numFmtId="0" fontId="0" fillId="0" borderId="210" xfId="0" applyBorder="1" applyAlignment="1" applyProtection="1">
      <alignment horizontal="center" vertical="center" wrapText="1"/>
      <protection/>
    </xf>
    <xf numFmtId="0" fontId="0" fillId="0" borderId="211" xfId="0" applyBorder="1" applyAlignment="1" applyProtection="1">
      <alignment horizontal="center" vertical="center" wrapText="1"/>
      <protection/>
    </xf>
    <xf numFmtId="49" fontId="7" fillId="36" borderId="212" xfId="0" applyNumberFormat="1" applyFont="1" applyFill="1" applyBorder="1" applyAlignment="1" applyProtection="1">
      <alignment horizontal="center" vertical="center" wrapText="1"/>
      <protection/>
    </xf>
    <xf numFmtId="49" fontId="7" fillId="36" borderId="213" xfId="0" applyNumberFormat="1" applyFont="1" applyFill="1" applyBorder="1" applyAlignment="1" applyProtection="1">
      <alignment horizontal="center" vertical="center" wrapText="1"/>
      <protection/>
    </xf>
    <xf numFmtId="49" fontId="7" fillId="36" borderId="214" xfId="0" applyNumberFormat="1" applyFont="1" applyFill="1" applyBorder="1" applyAlignment="1" applyProtection="1">
      <alignment horizontal="center" vertical="center" wrapText="1"/>
      <protection/>
    </xf>
    <xf numFmtId="49" fontId="7" fillId="36" borderId="215" xfId="0" applyNumberFormat="1" applyFont="1" applyFill="1" applyBorder="1" applyAlignment="1" applyProtection="1">
      <alignment horizontal="center" vertical="center" wrapText="1"/>
      <protection/>
    </xf>
    <xf numFmtId="49" fontId="7" fillId="36" borderId="216" xfId="0" applyNumberFormat="1" applyFont="1" applyFill="1" applyBorder="1" applyAlignment="1" applyProtection="1">
      <alignment horizontal="center" vertical="center" wrapText="1"/>
      <protection/>
    </xf>
    <xf numFmtId="49" fontId="7" fillId="36" borderId="217" xfId="0" applyNumberFormat="1" applyFont="1" applyFill="1" applyBorder="1" applyAlignment="1" applyProtection="1">
      <alignment horizontal="center" vertical="center" wrapText="1"/>
      <protection/>
    </xf>
    <xf numFmtId="49" fontId="7" fillId="36" borderId="218" xfId="0" applyNumberFormat="1" applyFont="1" applyFill="1" applyBorder="1" applyAlignment="1" applyProtection="1">
      <alignment horizontal="center" vertical="center" wrapText="1"/>
      <protection/>
    </xf>
    <xf numFmtId="49" fontId="7" fillId="36" borderId="219" xfId="0" applyNumberFormat="1" applyFont="1" applyFill="1" applyBorder="1" applyAlignment="1" applyProtection="1">
      <alignment horizontal="center" vertical="center" wrapText="1"/>
      <protection/>
    </xf>
    <xf numFmtId="49" fontId="7" fillId="36" borderId="220" xfId="0" applyNumberFormat="1" applyFont="1" applyFill="1" applyBorder="1" applyAlignment="1" applyProtection="1">
      <alignment horizontal="center" vertical="center" wrapText="1"/>
      <protection/>
    </xf>
    <xf numFmtId="49" fontId="7" fillId="36" borderId="221" xfId="0" applyNumberFormat="1" applyFont="1" applyFill="1" applyBorder="1" applyAlignment="1" applyProtection="1">
      <alignment horizontal="center" vertical="center" wrapText="1"/>
      <protection/>
    </xf>
    <xf numFmtId="0" fontId="0" fillId="0" borderId="222" xfId="0" applyFont="1" applyBorder="1" applyAlignment="1" applyProtection="1">
      <alignment horizontal="center" vertical="center" wrapText="1"/>
      <protection/>
    </xf>
    <xf numFmtId="0" fontId="0" fillId="0" borderId="223" xfId="0" applyFont="1" applyBorder="1" applyAlignment="1" applyProtection="1">
      <alignment horizontal="center" vertical="center" wrapText="1"/>
      <protection/>
    </xf>
    <xf numFmtId="49" fontId="7" fillId="36" borderId="201" xfId="0" applyNumberFormat="1" applyFont="1" applyFill="1" applyBorder="1" applyAlignment="1" applyProtection="1">
      <alignment horizontal="center" vertical="center" wrapText="1"/>
      <protection/>
    </xf>
    <xf numFmtId="0" fontId="0" fillId="0" borderId="199" xfId="0" applyFont="1" applyBorder="1" applyAlignment="1" applyProtection="1">
      <alignment horizontal="center" vertical="center" wrapText="1"/>
      <protection/>
    </xf>
    <xf numFmtId="0" fontId="0" fillId="0" borderId="224" xfId="0" applyFont="1" applyBorder="1" applyAlignment="1" applyProtection="1">
      <alignment horizontal="center" vertical="center" wrapText="1"/>
      <protection/>
    </xf>
    <xf numFmtId="49" fontId="14" fillId="36" borderId="20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14" fillId="36" borderId="2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6" xfId="0" applyBorder="1" applyAlignment="1" applyProtection="1">
      <alignment horizontal="center"/>
      <protection/>
    </xf>
    <xf numFmtId="0" fontId="0" fillId="0" borderId="227" xfId="0" applyBorder="1" applyAlignment="1" applyProtection="1">
      <alignment horizontal="center"/>
      <protection/>
    </xf>
    <xf numFmtId="49" fontId="7" fillId="36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7" fillId="36" borderId="28" xfId="0" applyNumberFormat="1" applyFont="1" applyFill="1" applyBorder="1" applyAlignment="1" applyProtection="1">
      <alignment horizontal="center" vertical="center"/>
      <protection/>
    </xf>
    <xf numFmtId="49" fontId="7" fillId="36" borderId="34" xfId="0" applyNumberFormat="1" applyFont="1" applyFill="1" applyBorder="1" applyAlignment="1" applyProtection="1">
      <alignment horizontal="center" vertical="center"/>
      <protection/>
    </xf>
    <xf numFmtId="49" fontId="7" fillId="36" borderId="28" xfId="0" applyNumberFormat="1" applyFont="1" applyFill="1" applyBorder="1" applyAlignment="1" applyProtection="1">
      <alignment horizontal="center" vertical="center" wrapText="1"/>
      <protection/>
    </xf>
    <xf numFmtId="49" fontId="7" fillId="36" borderId="110" xfId="0" applyNumberFormat="1" applyFont="1" applyFill="1" applyBorder="1" applyAlignment="1" applyProtection="1">
      <alignment horizontal="center" vertical="center" wrapText="1"/>
      <protection/>
    </xf>
    <xf numFmtId="49" fontId="16" fillId="36" borderId="2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6" borderId="216" xfId="0" applyFill="1" applyBorder="1" applyAlignment="1">
      <alignment horizontal="center" vertical="center" textRotation="90" shrinkToFit="1"/>
    </xf>
    <xf numFmtId="0" fontId="0" fillId="0" borderId="216" xfId="0" applyBorder="1" applyAlignment="1">
      <alignment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ods9" xfId="54"/>
    <cellStyle name="Followed Hyperlink" xfId="55"/>
    <cellStyle name="Poznámka" xfId="56"/>
    <cellStyle name="Percent" xfId="57"/>
    <cellStyle name="Propojená buňka" xfId="58"/>
    <cellStyle name="row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94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'GB1'!$L$10</c:f>
              <c:strCache>
                <c:ptCount val="1"/>
                <c:pt idx="0">
                  <c:v>jen na VŠ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'GB1'!$J$11:$K$37</c:f>
              <c:multiLvlStrCache/>
            </c:multiLvlStrRef>
          </c:cat>
          <c:val>
            <c:numRef>
              <c:f>'GB1'!$L$11:$L$37</c:f>
              <c:numCache/>
            </c:numRef>
          </c:val>
        </c:ser>
        <c:ser>
          <c:idx val="1"/>
          <c:order val="1"/>
          <c:tx>
            <c:strRef>
              <c:f>'GB1'!$M$10</c:f>
              <c:strCache>
                <c:ptCount val="1"/>
                <c:pt idx="0">
                  <c:v>jen na VOŠ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'GB1'!$J$11:$K$37</c:f>
              <c:multiLvlStrCache/>
            </c:multiLvlStrRef>
          </c:cat>
          <c:val>
            <c:numRef>
              <c:f>'GB1'!$M$11:$M$37</c:f>
              <c:numCache/>
            </c:numRef>
          </c:val>
        </c:ser>
        <c:ser>
          <c:idx val="2"/>
          <c:order val="2"/>
          <c:tx>
            <c:strRef>
              <c:f>'GB1'!$N$10</c:f>
              <c:strCache>
                <c:ptCount val="1"/>
                <c:pt idx="0">
                  <c:v>na VŠ a VOŠ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'GB1'!$J$11:$K$37</c:f>
              <c:multiLvlStrCache/>
            </c:multiLvlStrRef>
          </c:cat>
          <c:val>
            <c:numRef>
              <c:f>'GB1'!$N$11:$N$37</c:f>
              <c:numCache/>
            </c:numRef>
          </c:val>
        </c:ser>
        <c:overlap val="100"/>
        <c:gapWidth val="10"/>
        <c:axId val="18693911"/>
        <c:axId val="34027472"/>
      </c:bar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3911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57"/>
          <c:w val="0.5652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825"/>
          <c:h val="0.8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50 studentů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51-100 studentů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101-150 studentů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151-200 studentů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201 studentů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50"/>
        <c:axId val="37811793"/>
        <c:axId val="4761818"/>
      </c:barChart>
      <c:catAx>
        <c:axId val="37811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17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51"/>
          <c:w val="0.901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2) </a:t>
            </a:r>
          </a:p>
        </c:rich>
      </c:tx>
      <c:layout>
        <c:manualLayout>
          <c:xMode val="factor"/>
          <c:yMode val="factor"/>
          <c:x val="0.0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11"/>
          <c:w val="0.87825"/>
          <c:h val="0.76825"/>
        </c:manualLayout>
      </c:layout>
      <c:areaChart>
        <c:grouping val="stacked"/>
        <c:varyColors val="0"/>
        <c:ser>
          <c:idx val="0"/>
          <c:order val="1"/>
          <c:tx>
            <c:strRef>
              <c:f>'GB3'!$J$18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'GB3'!$K$16:$S$16</c:f>
              <c:numCache/>
            </c:numRef>
          </c:cat>
          <c:val>
            <c:numRef>
              <c:f>'GB3'!$K$18:$S$18</c:f>
              <c:numCache/>
            </c:numRef>
          </c:val>
        </c:ser>
        <c:axId val="42856363"/>
        <c:axId val="50162948"/>
      </c:areaChart>
      <c:barChart>
        <c:barDir val="col"/>
        <c:grouping val="clustered"/>
        <c:varyColors val="0"/>
        <c:ser>
          <c:idx val="1"/>
          <c:order val="0"/>
          <c:tx>
            <c:strRef>
              <c:f>'GB3'!$J$17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'GB3'!$K$16:$S$16</c:f>
              <c:numCache/>
            </c:numRef>
          </c:cat>
          <c:val>
            <c:numRef>
              <c:f>'GB3'!$K$17:$S$17</c:f>
              <c:numCache/>
            </c:numRef>
          </c:val>
        </c:ser>
        <c:axId val="42856363"/>
        <c:axId val="50162948"/>
      </c:barChart>
      <c:lineChart>
        <c:grouping val="standard"/>
        <c:varyColors val="0"/>
        <c:ser>
          <c:idx val="2"/>
          <c:order val="2"/>
          <c:tx>
            <c:strRef>
              <c:f>'GB3'!$J$19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'GB3'!$K$16:$S$16</c:f>
              <c:numCache/>
            </c:numRef>
          </c:cat>
          <c:val>
            <c:numRef>
              <c:f>'GB3'!$K$19:$S$19</c:f>
              <c:numCache/>
            </c:numRef>
          </c:val>
          <c:smooth val="0"/>
        </c:ser>
        <c:axId val="48813349"/>
        <c:axId val="36666958"/>
      </c:lineChart>
      <c:catAx>
        <c:axId val="42856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4000"/>
        <c:auto val="0"/>
        <c:lblOffset val="100"/>
        <c:tickLblSkip val="1"/>
        <c:noMultiLvlLbl val="0"/>
      </c:catAx>
      <c:valAx>
        <c:axId val="50162948"/>
        <c:scaling>
          <c:orientation val="minMax"/>
          <c:max val="3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6363"/>
        <c:crossesAt val="1"/>
        <c:crossBetween val="between"/>
        <c:dispUnits/>
        <c:majorUnit val="4000"/>
      </c:valAx>
      <c:catAx>
        <c:axId val="48813349"/>
        <c:scaling>
          <c:orientation val="minMax"/>
        </c:scaling>
        <c:axPos val="b"/>
        <c:delete val="1"/>
        <c:majorTickMark val="out"/>
        <c:minorTickMark val="none"/>
        <c:tickLblPos val="nextTo"/>
        <c:crossAx val="36666958"/>
        <c:crossesAt val="0"/>
        <c:auto val="0"/>
        <c:lblOffset val="100"/>
        <c:tickLblSkip val="1"/>
        <c:noMultiLvlLbl val="0"/>
      </c:catAx>
      <c:valAx>
        <c:axId val="3666695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349"/>
        <c:crosses val="max"/>
        <c:crossBetween val="between"/>
        <c:dispUnits/>
        <c:majorUnit val="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25"/>
          <c:y val="0.921"/>
          <c:w val="0.415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775"/>
          <c:w val="0.881"/>
          <c:h val="0.7895"/>
        </c:manualLayout>
      </c:layout>
      <c:areaChart>
        <c:grouping val="stacked"/>
        <c:varyColors val="0"/>
        <c:ser>
          <c:idx val="0"/>
          <c:order val="1"/>
          <c:tx>
            <c:strRef>
              <c:f>'GB3'!$J$12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'GB3'!$K$10:$S$10</c:f>
              <c:numCache/>
            </c:numRef>
          </c:cat>
          <c:val>
            <c:numRef>
              <c:f>'GB3'!$K$12:$S$12</c:f>
              <c:numCache/>
            </c:numRef>
          </c:val>
        </c:ser>
        <c:axId val="61567167"/>
        <c:axId val="17233592"/>
      </c:areaChart>
      <c:barChart>
        <c:barDir val="col"/>
        <c:grouping val="clustered"/>
        <c:varyColors val="0"/>
        <c:ser>
          <c:idx val="1"/>
          <c:order val="0"/>
          <c:tx>
            <c:strRef>
              <c:f>'GB3'!$J$11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'GB3'!$K$10:$S$10</c:f>
              <c:numCache/>
            </c:numRef>
          </c:cat>
          <c:val>
            <c:numRef>
              <c:f>'GB3'!$K$11:$S$11</c:f>
              <c:numCache/>
            </c:numRef>
          </c:val>
        </c:ser>
        <c:axId val="61567167"/>
        <c:axId val="17233592"/>
      </c:barChart>
      <c:lineChart>
        <c:grouping val="standard"/>
        <c:varyColors val="0"/>
        <c:ser>
          <c:idx val="2"/>
          <c:order val="2"/>
          <c:tx>
            <c:strRef>
              <c:f>'GB3'!$J$13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'GB3'!$K$10:$S$10</c:f>
              <c:numCache/>
            </c:numRef>
          </c:cat>
          <c:val>
            <c:numRef>
              <c:f>'GB3'!$K$13:$S$13</c:f>
              <c:numCache/>
            </c:numRef>
          </c:val>
          <c:smooth val="0"/>
        </c:ser>
        <c:axId val="20884601"/>
        <c:axId val="53743682"/>
      </c:line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4000"/>
        <c:auto val="0"/>
        <c:lblOffset val="100"/>
        <c:tickLblSkip val="1"/>
        <c:noMultiLvlLbl val="0"/>
      </c:catAx>
      <c:valAx>
        <c:axId val="17233592"/>
        <c:scaling>
          <c:orientation val="minMax"/>
          <c:max val="3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167"/>
        <c:crossesAt val="1"/>
        <c:crossBetween val="between"/>
        <c:dispUnits/>
        <c:majorUnit val="4000"/>
      </c:valAx>
      <c:catAx>
        <c:axId val="20884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3743682"/>
        <c:crossesAt val="0"/>
        <c:auto val="0"/>
        <c:lblOffset val="100"/>
        <c:tickLblSkip val="1"/>
        <c:noMultiLvlLbl val="0"/>
      </c:catAx>
      <c:valAx>
        <c:axId val="5374368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 val="max"/>
        <c:crossBetween val="between"/>
        <c:dispUnits/>
        <c:majorUnit val="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3725"/>
          <c:w val="0.415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04"/>
          <c:w val="0.939"/>
          <c:h val="0.87875"/>
        </c:manualLayout>
      </c:layout>
      <c:areaChart>
        <c:grouping val="stacked"/>
        <c:varyColors val="0"/>
        <c:ser>
          <c:idx val="0"/>
          <c:order val="1"/>
          <c:tx>
            <c:strRef>
              <c:f>'GB4'!$J$12</c:f>
              <c:strCache>
                <c:ptCount val="1"/>
                <c:pt idx="0">
                  <c:v>populace 19letých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'GB4'!$K$10:$S$10</c:f>
              <c:strCache/>
            </c:strRef>
          </c:cat>
          <c:val>
            <c:numRef>
              <c:f>'GB4'!$K$12:$S$12</c:f>
              <c:numCache/>
            </c:numRef>
          </c:val>
        </c:ser>
        <c:axId val="13931091"/>
        <c:axId val="58270956"/>
      </c:areaChart>
      <c:barChart>
        <c:barDir val="col"/>
        <c:grouping val="clustered"/>
        <c:varyColors val="0"/>
        <c:ser>
          <c:idx val="1"/>
          <c:order val="2"/>
          <c:tx>
            <c:strRef>
              <c:f>'GB4'!$J$13</c:f>
              <c:strCache>
                <c:ptCount val="1"/>
                <c:pt idx="0">
                  <c:v>absolventi SŠ s maturitní zkouškou včetně 
nástavbového studia v denní formě vzdělávání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'GB4'!$K$10:$S$10</c:f>
              <c:strCache/>
            </c:strRef>
          </c:cat>
          <c:val>
            <c:numRef>
              <c:f>'GB4'!$K$13:$S$13</c:f>
              <c:numCache/>
            </c:numRef>
          </c:val>
        </c:ser>
        <c:gapWidth val="100"/>
        <c:axId val="13931091"/>
        <c:axId val="58270956"/>
      </c:barChart>
      <c:lineChart>
        <c:grouping val="standard"/>
        <c:varyColors val="0"/>
        <c:ser>
          <c:idx val="2"/>
          <c:order val="0"/>
          <c:tx>
            <c:strRef>
              <c:f>'GB4'!$J$11</c:f>
              <c:strCache>
                <c:ptCount val="1"/>
                <c:pt idx="0">
                  <c:v>poprvé zapsaní do prezenčního studia na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'GB4'!$K$10:$S$10</c:f>
              <c:strCache/>
            </c:strRef>
          </c:cat>
          <c:val>
            <c:numRef>
              <c:f>'GB4'!$K$11:$S$11</c:f>
              <c:numCache/>
            </c:numRef>
          </c:val>
          <c:smooth val="0"/>
        </c:ser>
        <c:axId val="13931091"/>
        <c:axId val="58270956"/>
      </c:line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  <c:max val="14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počty žáků/studentů/populace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9310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2825"/>
          <c:w val="0.859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"/>
          <c:w val="0.91175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studenti VŠ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'GB5'!$K$10:$S$10</c:f>
              <c:numCache/>
            </c:numRef>
          </c:cat>
          <c:val>
            <c:numRef>
              <c:f>'GB5'!$K$11:$S$11</c:f>
              <c:numCache/>
            </c:numRef>
          </c:val>
        </c:ser>
        <c:gapWidth val="50"/>
        <c:axId val="54676557"/>
        <c:axId val="22326966"/>
      </c:barChart>
      <c:lineChart>
        <c:grouping val="standard"/>
        <c:varyColors val="0"/>
        <c:ser>
          <c:idx val="0"/>
          <c:order val="1"/>
          <c:tx>
            <c:strRef>
              <c:f>'GB5'!$J$12</c:f>
              <c:strCache>
                <c:ptCount val="1"/>
                <c:pt idx="0">
                  <c:v>poprvé zapsaní studenti na VŠ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'GB5'!$K$10:$S$10</c:f>
              <c:numCache/>
            </c:numRef>
          </c:cat>
          <c:val>
            <c:numRef>
              <c:f>'GB5'!$K$12:$S$12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absolventi VŠ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'GB5'!$K$10:$S$10</c:f>
              <c:numCache/>
            </c:numRef>
          </c:cat>
          <c:val>
            <c:numRef>
              <c:f>'GB5'!$K$13:$S$13</c:f>
              <c:numCache/>
            </c:numRef>
          </c:val>
          <c:smooth val="0"/>
        </c:ser>
        <c:axId val="66724967"/>
        <c:axId val="63653792"/>
      </c:line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 val="autoZero"/>
        <c:auto val="0"/>
        <c:lblOffset val="100"/>
        <c:tickLblSkip val="1"/>
        <c:noMultiLvlLbl val="0"/>
      </c:catAx>
      <c:valAx>
        <c:axId val="2232696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studenti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At val="1"/>
        <c:crossBetween val="between"/>
        <c:dispUnits/>
      </c:valAx>
      <c:catAx>
        <c:axId val="6672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653792"/>
        <c:crosses val="autoZero"/>
        <c:auto val="0"/>
        <c:lblOffset val="100"/>
        <c:tickLblSkip val="1"/>
        <c:noMultiLvlLbl val="0"/>
      </c:catAx>
      <c:valAx>
        <c:axId val="63653792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poprve zapsaní studenti/absolventi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2496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9"/>
          <c:y val="0.949"/>
          <c:w val="0.4692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575"/>
          <c:w val="0.94"/>
          <c:h val="0.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'GB6'!$J$11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'GB6'!$K$11:$S$11</c:f>
              <c:numCache/>
            </c:numRef>
          </c:val>
        </c:ser>
        <c:ser>
          <c:idx val="1"/>
          <c:order val="1"/>
          <c:tx>
            <c:strRef>
              <c:f>'GB6'!$J$12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'GB6'!$K$12:$S$12</c:f>
              <c:numCache/>
            </c:numRef>
          </c:val>
        </c:ser>
        <c:ser>
          <c:idx val="2"/>
          <c:order val="2"/>
          <c:tx>
            <c:strRef>
              <c:f>'GB6'!$J$13</c:f>
              <c:strCache>
                <c:ptCount val="1"/>
                <c:pt idx="0">
                  <c:v>20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'GB6'!$K$13:$S$13</c:f>
              <c:numCache/>
            </c:numRef>
          </c:val>
        </c:ser>
        <c:ser>
          <c:idx val="3"/>
          <c:order val="3"/>
          <c:tx>
            <c:strRef>
              <c:f>'GB6'!$J$14</c:f>
              <c:strCache>
                <c:ptCount val="1"/>
                <c:pt idx="0">
                  <c:v>21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'GB6'!$K$14:$S$14</c:f>
              <c:numCache/>
            </c:numRef>
          </c:val>
        </c:ser>
        <c:ser>
          <c:idx val="4"/>
          <c:order val="4"/>
          <c:tx>
            <c:strRef>
              <c:f>'GB6'!$J$15</c:f>
              <c:strCache>
                <c:ptCount val="1"/>
                <c:pt idx="0">
                  <c:v>22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'GB6'!$K$15:$S$15</c:f>
              <c:numCache/>
            </c:numRef>
          </c:val>
        </c:ser>
        <c:ser>
          <c:idx val="5"/>
          <c:order val="5"/>
          <c:tx>
            <c:strRef>
              <c:f>'GB6'!$J$16</c:f>
              <c:strCache>
                <c:ptCount val="1"/>
                <c:pt idx="0">
                  <c:v>23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'GB6'!$K$16:$S$16</c:f>
              <c:numCache/>
            </c:numRef>
          </c:val>
        </c:ser>
        <c:ser>
          <c:idx val="6"/>
          <c:order val="6"/>
          <c:tx>
            <c:strRef>
              <c:f>'GB6'!$J$17</c:f>
              <c:strCache>
                <c:ptCount val="1"/>
                <c:pt idx="0">
                  <c:v>24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'GB6'!$K$17:$S$17</c:f>
              <c:numCache/>
            </c:numRef>
          </c:val>
        </c:ser>
        <c:ser>
          <c:idx val="7"/>
          <c:order val="7"/>
          <c:tx>
            <c:strRef>
              <c:f>'GB6'!$J$18</c:f>
              <c:strCache>
                <c:ptCount val="1"/>
                <c:pt idx="0">
                  <c:v>25 a více let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'GB6'!$K$18:$S$18</c:f>
              <c:numCache/>
            </c:numRef>
          </c:val>
        </c:ser>
        <c:overlap val="100"/>
        <c:gapWidth val="50"/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3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9555"/>
          <c:w val="0.931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Akademičtí (pedagogičtí) pracovníci</a:t>
            </a:r>
          </a:p>
        </c:rich>
      </c:tx>
      <c:layout>
        <c:manualLayout>
          <c:xMode val="factor"/>
          <c:yMode val="factor"/>
          <c:x val="0.001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225"/>
          <c:w val="0.88325"/>
          <c:h val="0.781"/>
        </c:manualLayout>
      </c:layout>
      <c:areaChart>
        <c:grouping val="stacked"/>
        <c:varyColors val="0"/>
        <c:ser>
          <c:idx val="0"/>
          <c:order val="1"/>
          <c:tx>
            <c:strRef>
              <c:f>'GB7'!$J$18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'GB7'!$K$16:$S$16</c:f>
              <c:numCache/>
            </c:numRef>
          </c:cat>
          <c:val>
            <c:numRef>
              <c:f>'GB7'!$K$18:$S$18</c:f>
              <c:numCache/>
            </c:numRef>
          </c:val>
        </c:ser>
        <c:axId val="31389435"/>
        <c:axId val="14069460"/>
      </c:areaChart>
      <c:barChart>
        <c:barDir val="col"/>
        <c:grouping val="clustered"/>
        <c:varyColors val="0"/>
        <c:ser>
          <c:idx val="1"/>
          <c:order val="0"/>
          <c:tx>
            <c:strRef>
              <c:f>'GB7'!$J$17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'GB7'!$K$16:$S$16</c:f>
              <c:numCache/>
            </c:numRef>
          </c:cat>
          <c:val>
            <c:numRef>
              <c:f>'GB7'!$K$17:$S$17</c:f>
              <c:numCache/>
            </c:numRef>
          </c:val>
        </c:ser>
        <c:axId val="31389435"/>
        <c:axId val="14069460"/>
      </c:barChart>
      <c:lineChart>
        <c:grouping val="standard"/>
        <c:varyColors val="0"/>
        <c:ser>
          <c:idx val="2"/>
          <c:order val="2"/>
          <c:tx>
            <c:strRef>
              <c:f>'GB7'!$J$19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'GB7'!$K$16:$S$16</c:f>
              <c:numCache/>
            </c:numRef>
          </c:cat>
          <c:val>
            <c:numRef>
              <c:f>'GB7'!$K$19:$S$19</c:f>
              <c:numCache/>
            </c:numRef>
          </c:val>
          <c:smooth val="0"/>
        </c:ser>
        <c:axId val="59516277"/>
        <c:axId val="65884446"/>
      </c:lineChart>
      <c:catAx>
        <c:axId val="313894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0"/>
        <c:auto val="0"/>
        <c:lblOffset val="100"/>
        <c:tickLblSkip val="1"/>
        <c:noMultiLvlLbl val="0"/>
      </c:catAx>
      <c:valAx>
        <c:axId val="14069460"/>
        <c:scaling>
          <c:orientation val="minMax"/>
          <c:max val="3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9435"/>
        <c:crossesAt val="1"/>
        <c:crossBetween val="between"/>
        <c:dispUnits/>
        <c:majorUnit val="6000"/>
      </c:valAx>
      <c:catAx>
        <c:axId val="59516277"/>
        <c:scaling>
          <c:orientation val="minMax"/>
        </c:scaling>
        <c:axPos val="b"/>
        <c:delete val="1"/>
        <c:majorTickMark val="out"/>
        <c:minorTickMark val="none"/>
        <c:tickLblPos val="nextTo"/>
        <c:crossAx val="65884446"/>
        <c:crossesAt val="0"/>
        <c:auto val="0"/>
        <c:lblOffset val="100"/>
        <c:tickLblSkip val="1"/>
        <c:noMultiLvlLbl val="0"/>
      </c:catAx>
      <c:valAx>
        <c:axId val="6588444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 val="max"/>
        <c:crossBetween val="between"/>
        <c:dispUnits/>
        <c:majorUnit val="5"/>
        <c:minorUnit val="0.06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25"/>
          <c:y val="0.924"/>
          <c:w val="0.391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475"/>
          <c:w val="0.886"/>
          <c:h val="0.7965"/>
        </c:manualLayout>
      </c:layout>
      <c:areaChart>
        <c:grouping val="stacked"/>
        <c:varyColors val="0"/>
        <c:ser>
          <c:idx val="0"/>
          <c:order val="1"/>
          <c:tx>
            <c:strRef>
              <c:f>'GB7'!$J$12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'GB7'!$K$10:$S$10</c:f>
              <c:numCache/>
            </c:numRef>
          </c:cat>
          <c:val>
            <c:numRef>
              <c:f>'GB7'!$K$12:$S$12</c:f>
              <c:numCache/>
            </c:numRef>
          </c:val>
        </c:ser>
        <c:axId val="56089103"/>
        <c:axId val="35039880"/>
      </c:areaChart>
      <c:barChart>
        <c:barDir val="col"/>
        <c:grouping val="clustered"/>
        <c:varyColors val="0"/>
        <c:ser>
          <c:idx val="1"/>
          <c:order val="0"/>
          <c:tx>
            <c:strRef>
              <c:f>'GB7'!$J$11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'GB7'!$K$10:$S$10</c:f>
              <c:numCache/>
            </c:numRef>
          </c:cat>
          <c:val>
            <c:numRef>
              <c:f>'GB7'!$K$11:$S$11</c:f>
              <c:numCache/>
            </c:numRef>
          </c:val>
        </c:ser>
        <c:axId val="56089103"/>
        <c:axId val="35039880"/>
      </c:barChart>
      <c:lineChart>
        <c:grouping val="standard"/>
        <c:varyColors val="0"/>
        <c:ser>
          <c:idx val="2"/>
          <c:order val="2"/>
          <c:tx>
            <c:strRef>
              <c:f>'GB7'!$J$13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'GB7'!$K$10:$S$10</c:f>
              <c:numCache/>
            </c:numRef>
          </c:cat>
          <c:val>
            <c:numRef>
              <c:f>'GB7'!$K$13:$S$13</c:f>
              <c:numCache/>
            </c:numRef>
          </c:val>
          <c:smooth val="0"/>
        </c:ser>
        <c:axId val="46923465"/>
        <c:axId val="19658002"/>
      </c:line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At val="0"/>
        <c:auto val="0"/>
        <c:lblOffset val="100"/>
        <c:tickLblSkip val="1"/>
        <c:noMultiLvlLbl val="0"/>
      </c:catAx>
      <c:valAx>
        <c:axId val="35039880"/>
        <c:scaling>
          <c:orientation val="minMax"/>
          <c:max val="3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  <c:majorUnit val="6000"/>
      </c:valAx>
      <c:catAx>
        <c:axId val="46923465"/>
        <c:scaling>
          <c:orientation val="minMax"/>
        </c:scaling>
        <c:axPos val="b"/>
        <c:delete val="1"/>
        <c:majorTickMark val="out"/>
        <c:minorTickMark val="none"/>
        <c:tickLblPos val="nextTo"/>
        <c:crossAx val="19658002"/>
        <c:crossesAt val="0"/>
        <c:auto val="0"/>
        <c:lblOffset val="100"/>
        <c:tickLblSkip val="1"/>
        <c:noMultiLvlLbl val="0"/>
      </c:catAx>
      <c:valAx>
        <c:axId val="1965800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 val="max"/>
        <c:crossBetween val="between"/>
        <c:dispUnits/>
        <c:majorUnit val="5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395"/>
          <c:w val="0.391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9525</xdr:rowOff>
    </xdr:from>
    <xdr:to>
      <xdr:col>8</xdr:col>
      <xdr:colOff>0</xdr:colOff>
      <xdr:row>7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76450"/>
          <a:ext cx="819150" cy="4857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38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038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38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B7.1.5</a:t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8</xdr:col>
      <xdr:colOff>0</xdr:colOff>
      <xdr:row>20</xdr:row>
      <xdr:rowOff>19050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4076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</a:t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8</xdr:col>
      <xdr:colOff>0</xdr:colOff>
      <xdr:row>22</xdr:row>
      <xdr:rowOff>19050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381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B7.2.2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6767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B7.2.3</a:t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8</xdr:col>
      <xdr:colOff>0</xdr:colOff>
      <xdr:row>28</xdr:row>
      <xdr:rowOff>0</xdr:rowOff>
    </xdr:to>
    <xdr:sp macro="[0]!List1.TL_11">
      <xdr:nvSpPr>
        <xdr:cNvPr id="10" name="TL_U"/>
        <xdr:cNvSpPr txBox="1">
          <a:spLocks noChangeArrowheads="1"/>
        </xdr:cNvSpPr>
      </xdr:nvSpPr>
      <xdr:spPr>
        <a:xfrm>
          <a:off x="6934200" y="5534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B7.2.5</a:t>
          </a:r>
        </a:p>
      </xdr:txBody>
    </xdr:sp>
    <xdr:clientData/>
  </xdr:twoCellAnchor>
  <xdr:twoCellAnchor>
    <xdr:from>
      <xdr:col>7</xdr:col>
      <xdr:colOff>0</xdr:colOff>
      <xdr:row>28</xdr:row>
      <xdr:rowOff>95250</xdr:rowOff>
    </xdr:from>
    <xdr:to>
      <xdr:col>8</xdr:col>
      <xdr:colOff>0</xdr:colOff>
      <xdr:row>30</xdr:row>
      <xdr:rowOff>0</xdr:rowOff>
    </xdr:to>
    <xdr:sp macro="[0]!List1.TL_12">
      <xdr:nvSpPr>
        <xdr:cNvPr id="11" name="TL_U"/>
        <xdr:cNvSpPr txBox="1">
          <a:spLocks noChangeArrowheads="1"/>
        </xdr:cNvSpPr>
      </xdr:nvSpPr>
      <xdr:spPr>
        <a:xfrm>
          <a:off x="6934200" y="5953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B7.2.6</a:t>
          </a:r>
        </a:p>
      </xdr:txBody>
    </xdr:sp>
    <xdr:clientData/>
  </xdr:twoCellAnchor>
  <xdr:twoCellAnchor>
    <xdr:from>
      <xdr:col>7</xdr:col>
      <xdr:colOff>0</xdr:colOff>
      <xdr:row>30</xdr:row>
      <xdr:rowOff>66675</xdr:rowOff>
    </xdr:from>
    <xdr:to>
      <xdr:col>8</xdr:col>
      <xdr:colOff>0</xdr:colOff>
      <xdr:row>32</xdr:row>
      <xdr:rowOff>0</xdr:rowOff>
    </xdr:to>
    <xdr:sp macro="[0]!List1.TL_13">
      <xdr:nvSpPr>
        <xdr:cNvPr id="12" name="TL_U"/>
        <xdr:cNvSpPr txBox="1">
          <a:spLocks noChangeArrowheads="1"/>
        </xdr:cNvSpPr>
      </xdr:nvSpPr>
      <xdr:spPr>
        <a:xfrm>
          <a:off x="6934200" y="6343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B7.2.7</a:t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8</xdr:col>
      <xdr:colOff>0</xdr:colOff>
      <xdr:row>34</xdr:row>
      <xdr:rowOff>0</xdr:rowOff>
    </xdr:to>
    <xdr:sp macro="[0]!List1.TL_14">
      <xdr:nvSpPr>
        <xdr:cNvPr id="13" name="TL_U"/>
        <xdr:cNvSpPr txBox="1">
          <a:spLocks noChangeArrowheads="1"/>
        </xdr:cNvSpPr>
      </xdr:nvSpPr>
      <xdr:spPr>
        <a:xfrm>
          <a:off x="6934200" y="66484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B7.2.8</a:t>
          </a:r>
        </a:p>
      </xdr:txBody>
    </xdr:sp>
    <xdr:clientData/>
  </xdr:twoCellAnchor>
  <xdr:twoCellAnchor>
    <xdr:from>
      <xdr:col>7</xdr:col>
      <xdr:colOff>0</xdr:colOff>
      <xdr:row>34</xdr:row>
      <xdr:rowOff>66675</xdr:rowOff>
    </xdr:from>
    <xdr:to>
      <xdr:col>8</xdr:col>
      <xdr:colOff>0</xdr:colOff>
      <xdr:row>36</xdr:row>
      <xdr:rowOff>0</xdr:rowOff>
    </xdr:to>
    <xdr:sp macro="[0]!List1.TL_15">
      <xdr:nvSpPr>
        <xdr:cNvPr id="14" name="TL_U"/>
        <xdr:cNvSpPr txBox="1">
          <a:spLocks noChangeArrowheads="1"/>
        </xdr:cNvSpPr>
      </xdr:nvSpPr>
      <xdr:spPr>
        <a:xfrm>
          <a:off x="6934200" y="69532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B7.2.9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 macro="[0]!List1.TL_16">
      <xdr:nvSpPr>
        <xdr:cNvPr id="15" name="TL_U"/>
        <xdr:cNvSpPr txBox="1">
          <a:spLocks noChangeArrowheads="1"/>
        </xdr:cNvSpPr>
      </xdr:nvSpPr>
      <xdr:spPr>
        <a:xfrm>
          <a:off x="6934200" y="7267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B7.2.10</a:t>
          </a:r>
        </a:p>
      </xdr:txBody>
    </xdr:sp>
    <xdr:clientData/>
  </xdr:twoCellAnchor>
  <xdr:twoCellAnchor>
    <xdr:from>
      <xdr:col>7</xdr:col>
      <xdr:colOff>0</xdr:colOff>
      <xdr:row>39</xdr:row>
      <xdr:rowOff>9525</xdr:rowOff>
    </xdr:from>
    <xdr:to>
      <xdr:col>8</xdr:col>
      <xdr:colOff>0</xdr:colOff>
      <xdr:row>40</xdr:row>
      <xdr:rowOff>19050</xdr:rowOff>
    </xdr:to>
    <xdr:sp macro="[0]!List1.TL_17">
      <xdr:nvSpPr>
        <xdr:cNvPr id="16" name="TL_U"/>
        <xdr:cNvSpPr txBox="1">
          <a:spLocks noChangeArrowheads="1"/>
        </xdr:cNvSpPr>
      </xdr:nvSpPr>
      <xdr:spPr>
        <a:xfrm>
          <a:off x="6934200" y="7667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B7.2.11</a:t>
          </a:r>
        </a:p>
      </xdr:txBody>
    </xdr:sp>
    <xdr:clientData/>
  </xdr:twoCellAnchor>
  <xdr:twoCellAnchor>
    <xdr:from>
      <xdr:col>7</xdr:col>
      <xdr:colOff>0</xdr:colOff>
      <xdr:row>41</xdr:row>
      <xdr:rowOff>9525</xdr:rowOff>
    </xdr:from>
    <xdr:to>
      <xdr:col>8</xdr:col>
      <xdr:colOff>0</xdr:colOff>
      <xdr:row>42</xdr:row>
      <xdr:rowOff>19050</xdr:rowOff>
    </xdr:to>
    <xdr:sp macro="[0]!List1.TL_18">
      <xdr:nvSpPr>
        <xdr:cNvPr id="17" name="TL_U"/>
        <xdr:cNvSpPr txBox="1">
          <a:spLocks noChangeArrowheads="1"/>
        </xdr:cNvSpPr>
      </xdr:nvSpPr>
      <xdr:spPr>
        <a:xfrm>
          <a:off x="6934200" y="79724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B7.2.12</a:t>
          </a:r>
        </a:p>
      </xdr:txBody>
    </xdr:sp>
    <xdr:clientData/>
  </xdr:twoCellAnchor>
  <xdr:twoCellAnchor>
    <xdr:from>
      <xdr:col>7</xdr:col>
      <xdr:colOff>0</xdr:colOff>
      <xdr:row>43</xdr:row>
      <xdr:rowOff>9525</xdr:rowOff>
    </xdr:from>
    <xdr:to>
      <xdr:col>8</xdr:col>
      <xdr:colOff>0</xdr:colOff>
      <xdr:row>44</xdr:row>
      <xdr:rowOff>19050</xdr:rowOff>
    </xdr:to>
    <xdr:sp macro="[0]!List1.TL_19">
      <xdr:nvSpPr>
        <xdr:cNvPr id="18" name="TL_U"/>
        <xdr:cNvSpPr txBox="1">
          <a:spLocks noChangeArrowheads="1"/>
        </xdr:cNvSpPr>
      </xdr:nvSpPr>
      <xdr:spPr>
        <a:xfrm>
          <a:off x="6934200" y="82772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B7.2.13</a:t>
          </a:r>
        </a:p>
      </xdr:txBody>
    </xdr:sp>
    <xdr:clientData/>
  </xdr:twoCellAnchor>
  <xdr:twoCellAnchor>
    <xdr:from>
      <xdr:col>7</xdr:col>
      <xdr:colOff>0</xdr:colOff>
      <xdr:row>45</xdr:row>
      <xdr:rowOff>9525</xdr:rowOff>
    </xdr:from>
    <xdr:to>
      <xdr:col>8</xdr:col>
      <xdr:colOff>0</xdr:colOff>
      <xdr:row>46</xdr:row>
      <xdr:rowOff>19050</xdr:rowOff>
    </xdr:to>
    <xdr:sp macro="[0]!List1.TL_20">
      <xdr:nvSpPr>
        <xdr:cNvPr id="19" name="TL_U"/>
        <xdr:cNvSpPr txBox="1">
          <a:spLocks noChangeArrowheads="1"/>
        </xdr:cNvSpPr>
      </xdr:nvSpPr>
      <xdr:spPr>
        <a:xfrm>
          <a:off x="6934200" y="8582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B7.2.14</a:t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8</xdr:col>
      <xdr:colOff>0</xdr:colOff>
      <xdr:row>48</xdr:row>
      <xdr:rowOff>19050</xdr:rowOff>
    </xdr:to>
    <xdr:sp macro="[0]!List1.TL_21">
      <xdr:nvSpPr>
        <xdr:cNvPr id="20" name="TL_U"/>
        <xdr:cNvSpPr txBox="1">
          <a:spLocks noChangeArrowheads="1"/>
        </xdr:cNvSpPr>
      </xdr:nvSpPr>
      <xdr:spPr>
        <a:xfrm>
          <a:off x="6934200" y="8886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B7.2.15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9525</xdr:rowOff>
    </xdr:to>
    <xdr:sp macro="[0]!List1.TL_22">
      <xdr:nvSpPr>
        <xdr:cNvPr id="21" name="TL_U"/>
        <xdr:cNvSpPr txBox="1">
          <a:spLocks noChangeArrowheads="1"/>
        </xdr:cNvSpPr>
      </xdr:nvSpPr>
      <xdr:spPr>
        <a:xfrm>
          <a:off x="6934200" y="9410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53</xdr:row>
      <xdr:rowOff>0</xdr:rowOff>
    </xdr:to>
    <xdr:sp macro="[0]!List1.TL_23">
      <xdr:nvSpPr>
        <xdr:cNvPr id="22" name="TL_U"/>
        <xdr:cNvSpPr txBox="1">
          <a:spLocks noChangeArrowheads="1"/>
        </xdr:cNvSpPr>
      </xdr:nvSpPr>
      <xdr:spPr>
        <a:xfrm>
          <a:off x="6934200" y="9715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B7.3.2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 macro="[0]!List1.TL_24">
      <xdr:nvSpPr>
        <xdr:cNvPr id="23" name="TL_U"/>
        <xdr:cNvSpPr txBox="1">
          <a:spLocks noChangeArrowheads="1"/>
        </xdr:cNvSpPr>
      </xdr:nvSpPr>
      <xdr:spPr>
        <a:xfrm>
          <a:off x="6934200" y="1011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B7.3.3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57</xdr:row>
      <xdr:rowOff>0</xdr:rowOff>
    </xdr:to>
    <xdr:sp macro="[0]!List1.TL_25">
      <xdr:nvSpPr>
        <xdr:cNvPr id="24" name="TL_U"/>
        <xdr:cNvSpPr txBox="1">
          <a:spLocks noChangeArrowheads="1"/>
        </xdr:cNvSpPr>
      </xdr:nvSpPr>
      <xdr:spPr>
        <a:xfrm>
          <a:off x="6934200" y="1051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B7.3.4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0</xdr:rowOff>
    </xdr:to>
    <xdr:sp macro="[0]!List1.TL_26">
      <xdr:nvSpPr>
        <xdr:cNvPr id="25" name="TL_U"/>
        <xdr:cNvSpPr txBox="1">
          <a:spLocks noChangeArrowheads="1"/>
        </xdr:cNvSpPr>
      </xdr:nvSpPr>
      <xdr:spPr>
        <a:xfrm>
          <a:off x="6934200" y="10915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B7.3.5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 macro="[0]!List1.TL_27">
      <xdr:nvSpPr>
        <xdr:cNvPr id="26" name="TL_U"/>
        <xdr:cNvSpPr txBox="1">
          <a:spLocks noChangeArrowheads="1"/>
        </xdr:cNvSpPr>
      </xdr:nvSpPr>
      <xdr:spPr>
        <a:xfrm>
          <a:off x="6934200" y="11315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B7.3.5.1</a:t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8</xdr:col>
      <xdr:colOff>0</xdr:colOff>
      <xdr:row>63</xdr:row>
      <xdr:rowOff>0</xdr:rowOff>
    </xdr:to>
    <xdr:sp macro="[0]!List1.TL_28">
      <xdr:nvSpPr>
        <xdr:cNvPr id="27" name="TL_U"/>
        <xdr:cNvSpPr txBox="1">
          <a:spLocks noChangeArrowheads="1"/>
        </xdr:cNvSpPr>
      </xdr:nvSpPr>
      <xdr:spPr>
        <a:xfrm>
          <a:off x="6934200" y="11715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B7.3.5.2</a:t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8</xdr:col>
      <xdr:colOff>0</xdr:colOff>
      <xdr:row>65</xdr:row>
      <xdr:rowOff>0</xdr:rowOff>
    </xdr:to>
    <xdr:sp macro="[0]!List1.TL_29">
      <xdr:nvSpPr>
        <xdr:cNvPr id="28" name="TL_U"/>
        <xdr:cNvSpPr txBox="1">
          <a:spLocks noChangeArrowheads="1"/>
        </xdr:cNvSpPr>
      </xdr:nvSpPr>
      <xdr:spPr>
        <a:xfrm>
          <a:off x="6934200" y="12115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B7.3.6</a:t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8</xdr:col>
      <xdr:colOff>0</xdr:colOff>
      <xdr:row>67</xdr:row>
      <xdr:rowOff>0</xdr:rowOff>
    </xdr:to>
    <xdr:sp macro="[0]!List1.TL_30">
      <xdr:nvSpPr>
        <xdr:cNvPr id="29" name="TL_U"/>
        <xdr:cNvSpPr txBox="1">
          <a:spLocks noChangeArrowheads="1"/>
        </xdr:cNvSpPr>
      </xdr:nvSpPr>
      <xdr:spPr>
        <a:xfrm>
          <a:off x="6934200" y="12515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B7.3.6.1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69</xdr:row>
      <xdr:rowOff>0</xdr:rowOff>
    </xdr:to>
    <xdr:sp macro="[0]!List1.TL_31">
      <xdr:nvSpPr>
        <xdr:cNvPr id="30" name="TL_U"/>
        <xdr:cNvSpPr txBox="1">
          <a:spLocks noChangeArrowheads="1"/>
        </xdr:cNvSpPr>
      </xdr:nvSpPr>
      <xdr:spPr>
        <a:xfrm>
          <a:off x="6934200" y="12915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B7.3.6.2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71</xdr:row>
      <xdr:rowOff>0</xdr:rowOff>
    </xdr:to>
    <xdr:sp macro="[0]!List1.TL_32">
      <xdr:nvSpPr>
        <xdr:cNvPr id="31" name="TL_U"/>
        <xdr:cNvSpPr txBox="1">
          <a:spLocks noChangeArrowheads="1"/>
        </xdr:cNvSpPr>
      </xdr:nvSpPr>
      <xdr:spPr>
        <a:xfrm>
          <a:off x="6934200" y="13315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B7.3.7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8</xdr:col>
      <xdr:colOff>0</xdr:colOff>
      <xdr:row>73</xdr:row>
      <xdr:rowOff>0</xdr:rowOff>
    </xdr:to>
    <xdr:sp macro="[0]!List1.TL_33">
      <xdr:nvSpPr>
        <xdr:cNvPr id="32" name="TL_U"/>
        <xdr:cNvSpPr txBox="1">
          <a:spLocks noChangeArrowheads="1"/>
        </xdr:cNvSpPr>
      </xdr:nvSpPr>
      <xdr:spPr>
        <a:xfrm>
          <a:off x="6934200" y="13716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B7.3.7.1</a:t>
          </a:r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0</xdr:colOff>
      <xdr:row>75</xdr:row>
      <xdr:rowOff>0</xdr:rowOff>
    </xdr:to>
    <xdr:sp macro="[0]!List1.TL_34">
      <xdr:nvSpPr>
        <xdr:cNvPr id="33" name="TL_U"/>
        <xdr:cNvSpPr txBox="1">
          <a:spLocks noChangeArrowheads="1"/>
        </xdr:cNvSpPr>
      </xdr:nvSpPr>
      <xdr:spPr>
        <a:xfrm>
          <a:off x="6934200" y="14116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B7.3.7.2</a:t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 macro="[0]!List1.TL_35">
      <xdr:nvSpPr>
        <xdr:cNvPr id="34" name="TL_U"/>
        <xdr:cNvSpPr txBox="1">
          <a:spLocks noChangeArrowheads="1"/>
        </xdr:cNvSpPr>
      </xdr:nvSpPr>
      <xdr:spPr>
        <a:xfrm>
          <a:off x="6934200" y="14516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B7.3.8</a:t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 macro="[0]!List1.TL_36">
      <xdr:nvSpPr>
        <xdr:cNvPr id="35" name="TL_U"/>
        <xdr:cNvSpPr txBox="1">
          <a:spLocks noChangeArrowheads="1"/>
        </xdr:cNvSpPr>
      </xdr:nvSpPr>
      <xdr:spPr>
        <a:xfrm>
          <a:off x="6934200" y="14916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B7.3.8.1</a:t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81</xdr:row>
      <xdr:rowOff>0</xdr:rowOff>
    </xdr:to>
    <xdr:sp macro="[0]!List1.TL_37">
      <xdr:nvSpPr>
        <xdr:cNvPr id="36" name="TL_U"/>
        <xdr:cNvSpPr txBox="1">
          <a:spLocks noChangeArrowheads="1"/>
        </xdr:cNvSpPr>
      </xdr:nvSpPr>
      <xdr:spPr>
        <a:xfrm>
          <a:off x="6934200" y="15316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B7.3.8.2</a:t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8</xdr:col>
      <xdr:colOff>0</xdr:colOff>
      <xdr:row>83</xdr:row>
      <xdr:rowOff>0</xdr:rowOff>
    </xdr:to>
    <xdr:sp macro="[0]!List1.TL_38">
      <xdr:nvSpPr>
        <xdr:cNvPr id="37" name="TL_U"/>
        <xdr:cNvSpPr txBox="1">
          <a:spLocks noChangeArrowheads="1"/>
        </xdr:cNvSpPr>
      </xdr:nvSpPr>
      <xdr:spPr>
        <a:xfrm>
          <a:off x="6934200" y="15716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B7.3.9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85</xdr:row>
      <xdr:rowOff>0</xdr:rowOff>
    </xdr:to>
    <xdr:sp macro="[0]!List1.TL_39">
      <xdr:nvSpPr>
        <xdr:cNvPr id="38" name="TL_U"/>
        <xdr:cNvSpPr txBox="1">
          <a:spLocks noChangeArrowheads="1"/>
        </xdr:cNvSpPr>
      </xdr:nvSpPr>
      <xdr:spPr>
        <a:xfrm>
          <a:off x="6934200" y="16116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B7.3.10</a:t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8</xdr:col>
      <xdr:colOff>0</xdr:colOff>
      <xdr:row>87</xdr:row>
      <xdr:rowOff>0</xdr:rowOff>
    </xdr:to>
    <xdr:sp macro="[0]!List1.TL_40">
      <xdr:nvSpPr>
        <xdr:cNvPr id="39" name="TL_U"/>
        <xdr:cNvSpPr txBox="1">
          <a:spLocks noChangeArrowheads="1"/>
        </xdr:cNvSpPr>
      </xdr:nvSpPr>
      <xdr:spPr>
        <a:xfrm>
          <a:off x="6934200" y="16516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B7.3.11</a:t>
          </a:r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8</xdr:col>
      <xdr:colOff>0</xdr:colOff>
      <xdr:row>89</xdr:row>
      <xdr:rowOff>9525</xdr:rowOff>
    </xdr:to>
    <xdr:sp macro="[0]!List1.TL_41">
      <xdr:nvSpPr>
        <xdr:cNvPr id="40" name="TL_U"/>
        <xdr:cNvSpPr txBox="1">
          <a:spLocks noChangeArrowheads="1"/>
        </xdr:cNvSpPr>
      </xdr:nvSpPr>
      <xdr:spPr>
        <a:xfrm>
          <a:off x="6934200" y="1691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B7.3.12</a:t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8</xdr:col>
      <xdr:colOff>0</xdr:colOff>
      <xdr:row>91</xdr:row>
      <xdr:rowOff>0</xdr:rowOff>
    </xdr:to>
    <xdr:sp macro="[0]!List1.TL_42">
      <xdr:nvSpPr>
        <xdr:cNvPr id="41" name="TL_U"/>
        <xdr:cNvSpPr txBox="1">
          <a:spLocks noChangeArrowheads="1"/>
        </xdr:cNvSpPr>
      </xdr:nvSpPr>
      <xdr:spPr>
        <a:xfrm>
          <a:off x="6934200" y="17221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B7.3.13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8</xdr:col>
      <xdr:colOff>0</xdr:colOff>
      <xdr:row>93</xdr:row>
      <xdr:rowOff>9525</xdr:rowOff>
    </xdr:to>
    <xdr:sp macro="[0]!List1.TL_43">
      <xdr:nvSpPr>
        <xdr:cNvPr id="42" name="TL_U"/>
        <xdr:cNvSpPr txBox="1">
          <a:spLocks noChangeArrowheads="1"/>
        </xdr:cNvSpPr>
      </xdr:nvSpPr>
      <xdr:spPr>
        <a:xfrm>
          <a:off x="6934200" y="176212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B7.3.14</a:t>
          </a:r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8</xdr:col>
      <xdr:colOff>0</xdr:colOff>
      <xdr:row>95</xdr:row>
      <xdr:rowOff>9525</xdr:rowOff>
    </xdr:to>
    <xdr:sp macro="[0]!List1.TL_44">
      <xdr:nvSpPr>
        <xdr:cNvPr id="43" name="Text Box 104"/>
        <xdr:cNvSpPr txBox="1">
          <a:spLocks noChangeArrowheads="1"/>
        </xdr:cNvSpPr>
      </xdr:nvSpPr>
      <xdr:spPr>
        <a:xfrm>
          <a:off x="6934200" y="17926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B7.3.15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8</xdr:col>
      <xdr:colOff>0</xdr:colOff>
      <xdr:row>97</xdr:row>
      <xdr:rowOff>9525</xdr:rowOff>
    </xdr:to>
    <xdr:sp macro="[0]!List1.TL_45">
      <xdr:nvSpPr>
        <xdr:cNvPr id="44" name="Text Box 105"/>
        <xdr:cNvSpPr txBox="1">
          <a:spLocks noChangeArrowheads="1"/>
        </xdr:cNvSpPr>
      </xdr:nvSpPr>
      <xdr:spPr>
        <a:xfrm>
          <a:off x="6934200" y="18230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24</xdr:row>
      <xdr:rowOff>57150</xdr:rowOff>
    </xdr:from>
    <xdr:to>
      <xdr:col>8</xdr:col>
      <xdr:colOff>0</xdr:colOff>
      <xdr:row>26</xdr:row>
      <xdr:rowOff>0</xdr:rowOff>
    </xdr:to>
    <xdr:sp macro="[0]!List1.TL_10">
      <xdr:nvSpPr>
        <xdr:cNvPr id="45" name="TL_U"/>
        <xdr:cNvSpPr txBox="1">
          <a:spLocks noChangeArrowheads="1"/>
        </xdr:cNvSpPr>
      </xdr:nvSpPr>
      <xdr:spPr>
        <a:xfrm>
          <a:off x="6934200" y="5057775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B7.2.4</a:t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8</xdr:col>
      <xdr:colOff>0</xdr:colOff>
      <xdr:row>101</xdr:row>
      <xdr:rowOff>9525</xdr:rowOff>
    </xdr:to>
    <xdr:sp macro="[0]!List1.TL_45">
      <xdr:nvSpPr>
        <xdr:cNvPr id="46" name="Text Box 108"/>
        <xdr:cNvSpPr txBox="1">
          <a:spLocks noChangeArrowheads="1"/>
        </xdr:cNvSpPr>
      </xdr:nvSpPr>
      <xdr:spPr>
        <a:xfrm>
          <a:off x="6934200" y="18859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8</xdr:col>
      <xdr:colOff>0</xdr:colOff>
      <xdr:row>101</xdr:row>
      <xdr:rowOff>9525</xdr:rowOff>
    </xdr:to>
    <xdr:sp macro="[0]!List1.TL_46">
      <xdr:nvSpPr>
        <xdr:cNvPr id="47" name="Text Box 109"/>
        <xdr:cNvSpPr txBox="1">
          <a:spLocks noChangeArrowheads="1"/>
        </xdr:cNvSpPr>
      </xdr:nvSpPr>
      <xdr:spPr>
        <a:xfrm>
          <a:off x="6934200" y="18859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8</xdr:col>
      <xdr:colOff>0</xdr:colOff>
      <xdr:row>103</xdr:row>
      <xdr:rowOff>9525</xdr:rowOff>
    </xdr:to>
    <xdr:sp macro="[0]!List1.TL_45">
      <xdr:nvSpPr>
        <xdr:cNvPr id="48" name="Text Box 110"/>
        <xdr:cNvSpPr txBox="1">
          <a:spLocks noChangeArrowheads="1"/>
        </xdr:cNvSpPr>
      </xdr:nvSpPr>
      <xdr:spPr>
        <a:xfrm>
          <a:off x="6934200" y="192595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8</xdr:col>
      <xdr:colOff>0</xdr:colOff>
      <xdr:row>103</xdr:row>
      <xdr:rowOff>9525</xdr:rowOff>
    </xdr:to>
    <xdr:sp macro="[0]!List1.TL_47">
      <xdr:nvSpPr>
        <xdr:cNvPr id="49" name="Text Box 111"/>
        <xdr:cNvSpPr txBox="1">
          <a:spLocks noChangeArrowheads="1"/>
        </xdr:cNvSpPr>
      </xdr:nvSpPr>
      <xdr:spPr>
        <a:xfrm>
          <a:off x="6934200" y="192595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0</xdr:colOff>
      <xdr:row>105</xdr:row>
      <xdr:rowOff>9525</xdr:rowOff>
    </xdr:to>
    <xdr:sp macro="[0]!List1.TL_45">
      <xdr:nvSpPr>
        <xdr:cNvPr id="50" name="Text Box 112"/>
        <xdr:cNvSpPr txBox="1">
          <a:spLocks noChangeArrowheads="1"/>
        </xdr:cNvSpPr>
      </xdr:nvSpPr>
      <xdr:spPr>
        <a:xfrm>
          <a:off x="6934200" y="196405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0</xdr:colOff>
      <xdr:row>105</xdr:row>
      <xdr:rowOff>9525</xdr:rowOff>
    </xdr:to>
    <xdr:sp macro="[0]!List1.TL_48">
      <xdr:nvSpPr>
        <xdr:cNvPr id="51" name="Text Box 113"/>
        <xdr:cNvSpPr txBox="1">
          <a:spLocks noChangeArrowheads="1"/>
        </xdr:cNvSpPr>
      </xdr:nvSpPr>
      <xdr:spPr>
        <a:xfrm>
          <a:off x="6934200" y="196405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0</xdr:colOff>
      <xdr:row>107</xdr:row>
      <xdr:rowOff>9525</xdr:rowOff>
    </xdr:to>
    <xdr:sp macro="[0]!List1.TL_45">
      <xdr:nvSpPr>
        <xdr:cNvPr id="52" name="Text Box 114"/>
        <xdr:cNvSpPr txBox="1">
          <a:spLocks noChangeArrowheads="1"/>
        </xdr:cNvSpPr>
      </xdr:nvSpPr>
      <xdr:spPr>
        <a:xfrm>
          <a:off x="6934200" y="20040600"/>
          <a:ext cx="819150" cy="4667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0</xdr:colOff>
      <xdr:row>107</xdr:row>
      <xdr:rowOff>9525</xdr:rowOff>
    </xdr:to>
    <xdr:sp macro="[0]!List1.TL_49">
      <xdr:nvSpPr>
        <xdr:cNvPr id="53" name="Text Box 115"/>
        <xdr:cNvSpPr txBox="1">
          <a:spLocks noChangeArrowheads="1"/>
        </xdr:cNvSpPr>
      </xdr:nvSpPr>
      <xdr:spPr>
        <a:xfrm>
          <a:off x="6934200" y="20040600"/>
          <a:ext cx="819150" cy="4667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108</xdr:row>
      <xdr:rowOff>0</xdr:rowOff>
    </xdr:from>
    <xdr:to>
      <xdr:col>8</xdr:col>
      <xdr:colOff>0</xdr:colOff>
      <xdr:row>109</xdr:row>
      <xdr:rowOff>9525</xdr:rowOff>
    </xdr:to>
    <xdr:sp macro="[0]!List1.TL_45">
      <xdr:nvSpPr>
        <xdr:cNvPr id="54" name="Text Box 116"/>
        <xdr:cNvSpPr txBox="1">
          <a:spLocks noChangeArrowheads="1"/>
        </xdr:cNvSpPr>
      </xdr:nvSpPr>
      <xdr:spPr>
        <a:xfrm>
          <a:off x="6934200" y="20574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108</xdr:row>
      <xdr:rowOff>0</xdr:rowOff>
    </xdr:from>
    <xdr:to>
      <xdr:col>8</xdr:col>
      <xdr:colOff>0</xdr:colOff>
      <xdr:row>109</xdr:row>
      <xdr:rowOff>9525</xdr:rowOff>
    </xdr:to>
    <xdr:sp macro="[0]!List1.TL_50">
      <xdr:nvSpPr>
        <xdr:cNvPr id="55" name="Text Box 117"/>
        <xdr:cNvSpPr txBox="1">
          <a:spLocks noChangeArrowheads="1"/>
        </xdr:cNvSpPr>
      </xdr:nvSpPr>
      <xdr:spPr>
        <a:xfrm>
          <a:off x="6934200" y="20574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110</xdr:row>
      <xdr:rowOff>0</xdr:rowOff>
    </xdr:from>
    <xdr:to>
      <xdr:col>8</xdr:col>
      <xdr:colOff>0</xdr:colOff>
      <xdr:row>111</xdr:row>
      <xdr:rowOff>9525</xdr:rowOff>
    </xdr:to>
    <xdr:sp macro="[0]!List1.TL_45">
      <xdr:nvSpPr>
        <xdr:cNvPr id="56" name="Text Box 118"/>
        <xdr:cNvSpPr txBox="1">
          <a:spLocks noChangeArrowheads="1"/>
        </xdr:cNvSpPr>
      </xdr:nvSpPr>
      <xdr:spPr>
        <a:xfrm>
          <a:off x="6934200" y="2087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110</xdr:row>
      <xdr:rowOff>0</xdr:rowOff>
    </xdr:from>
    <xdr:to>
      <xdr:col>8</xdr:col>
      <xdr:colOff>0</xdr:colOff>
      <xdr:row>111</xdr:row>
      <xdr:rowOff>9525</xdr:rowOff>
    </xdr:to>
    <xdr:sp macro="[0]!List1.TL_51">
      <xdr:nvSpPr>
        <xdr:cNvPr id="57" name="Text Box 119"/>
        <xdr:cNvSpPr txBox="1">
          <a:spLocks noChangeArrowheads="1"/>
        </xdr:cNvSpPr>
      </xdr:nvSpPr>
      <xdr:spPr>
        <a:xfrm>
          <a:off x="6934200" y="2087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7</xdr:col>
      <xdr:colOff>0</xdr:colOff>
      <xdr:row>112</xdr:row>
      <xdr:rowOff>0</xdr:rowOff>
    </xdr:from>
    <xdr:to>
      <xdr:col>8</xdr:col>
      <xdr:colOff>0</xdr:colOff>
      <xdr:row>113</xdr:row>
      <xdr:rowOff>9525</xdr:rowOff>
    </xdr:to>
    <xdr:sp macro="[0]!List1.TL_52">
      <xdr:nvSpPr>
        <xdr:cNvPr id="58" name="Text Box 120"/>
        <xdr:cNvSpPr txBox="1">
          <a:spLocks noChangeArrowheads="1"/>
        </xdr:cNvSpPr>
      </xdr:nvSpPr>
      <xdr:spPr>
        <a:xfrm>
          <a:off x="6934200" y="211836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190500</xdr:rowOff>
    </xdr:from>
    <xdr:to>
      <xdr:col>18</xdr:col>
      <xdr:colOff>9525</xdr:colOff>
      <xdr:row>38</xdr:row>
      <xdr:rowOff>161925</xdr:rowOff>
    </xdr:to>
    <xdr:graphicFrame>
      <xdr:nvGraphicFramePr>
        <xdr:cNvPr id="1" name="graf 1"/>
        <xdr:cNvGraphicFramePr/>
      </xdr:nvGraphicFramePr>
      <xdr:xfrm>
        <a:off x="152400" y="504825"/>
        <a:ext cx="88201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</xdr:row>
      <xdr:rowOff>57150</xdr:rowOff>
    </xdr:from>
    <xdr:to>
      <xdr:col>18</xdr:col>
      <xdr:colOff>66675</xdr:colOff>
      <xdr:row>39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0"/>
          <a:ext cx="8829675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18</xdr:col>
      <xdr:colOff>619125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152400" y="695325"/>
        <a:ext cx="8734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161925</xdr:rowOff>
    </xdr:from>
    <xdr:to>
      <xdr:col>18</xdr:col>
      <xdr:colOff>638175</xdr:colOff>
      <xdr:row>28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76275"/>
          <a:ext cx="87534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21</xdr:row>
      <xdr:rowOff>114300</xdr:rowOff>
    </xdr:from>
    <xdr:to>
      <xdr:col>18</xdr:col>
      <xdr:colOff>485775</xdr:colOff>
      <xdr:row>36</xdr:row>
      <xdr:rowOff>161925</xdr:rowOff>
    </xdr:to>
    <xdr:graphicFrame>
      <xdr:nvGraphicFramePr>
        <xdr:cNvPr id="1" name="graf 6"/>
        <xdr:cNvGraphicFramePr/>
      </xdr:nvGraphicFramePr>
      <xdr:xfrm>
        <a:off x="161925" y="3381375"/>
        <a:ext cx="7362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</xdr:row>
      <xdr:rowOff>114300</xdr:rowOff>
    </xdr:from>
    <xdr:to>
      <xdr:col>18</xdr:col>
      <xdr:colOff>476250</xdr:colOff>
      <xdr:row>21</xdr:row>
      <xdr:rowOff>28575</xdr:rowOff>
    </xdr:to>
    <xdr:graphicFrame>
      <xdr:nvGraphicFramePr>
        <xdr:cNvPr id="2" name="graf 7"/>
        <xdr:cNvGraphicFramePr/>
      </xdr:nvGraphicFramePr>
      <xdr:xfrm>
        <a:off x="152400" y="628650"/>
        <a:ext cx="73628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5</xdr:row>
      <xdr:rowOff>142875</xdr:rowOff>
    </xdr:from>
    <xdr:to>
      <xdr:col>19</xdr:col>
      <xdr:colOff>38100</xdr:colOff>
      <xdr:row>21</xdr:row>
      <xdr:rowOff>85725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7225"/>
          <a:ext cx="7429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21</xdr:row>
      <xdr:rowOff>133350</xdr:rowOff>
    </xdr:from>
    <xdr:to>
      <xdr:col>19</xdr:col>
      <xdr:colOff>57150</xdr:colOff>
      <xdr:row>37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400425"/>
          <a:ext cx="74199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57150</xdr:rowOff>
    </xdr:from>
    <xdr:to>
      <xdr:col>19</xdr:col>
      <xdr:colOff>561975</xdr:colOff>
      <xdr:row>32</xdr:row>
      <xdr:rowOff>142875</xdr:rowOff>
    </xdr:to>
    <xdr:graphicFrame>
      <xdr:nvGraphicFramePr>
        <xdr:cNvPr id="1" name="graf 1"/>
        <xdr:cNvGraphicFramePr/>
      </xdr:nvGraphicFramePr>
      <xdr:xfrm>
        <a:off x="123825" y="571500"/>
        <a:ext cx="9105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</xdr:row>
      <xdr:rowOff>19050</xdr:rowOff>
    </xdr:from>
    <xdr:to>
      <xdr:col>19</xdr:col>
      <xdr:colOff>657225</xdr:colOff>
      <xdr:row>32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3400"/>
          <a:ext cx="920115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104775</xdr:rowOff>
    </xdr:from>
    <xdr:to>
      <xdr:col>18</xdr:col>
      <xdr:colOff>600075</xdr:colOff>
      <xdr:row>34</xdr:row>
      <xdr:rowOff>66675</xdr:rowOff>
    </xdr:to>
    <xdr:graphicFrame>
      <xdr:nvGraphicFramePr>
        <xdr:cNvPr id="1" name="graf 1"/>
        <xdr:cNvGraphicFramePr/>
      </xdr:nvGraphicFramePr>
      <xdr:xfrm>
        <a:off x="152400" y="800100"/>
        <a:ext cx="8782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95250</xdr:rowOff>
    </xdr:from>
    <xdr:to>
      <xdr:col>19</xdr:col>
      <xdr:colOff>38100</xdr:colOff>
      <xdr:row>34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90575"/>
          <a:ext cx="89058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104775</xdr:rowOff>
    </xdr:from>
    <xdr:to>
      <xdr:col>19</xdr:col>
      <xdr:colOff>0</xdr:colOff>
      <xdr:row>34</xdr:row>
      <xdr:rowOff>133350</xdr:rowOff>
    </xdr:to>
    <xdr:graphicFrame>
      <xdr:nvGraphicFramePr>
        <xdr:cNvPr id="1" name="graf 2"/>
        <xdr:cNvGraphicFramePr/>
      </xdr:nvGraphicFramePr>
      <xdr:xfrm>
        <a:off x="161925" y="619125"/>
        <a:ext cx="7134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</xdr:row>
      <xdr:rowOff>95250</xdr:rowOff>
    </xdr:from>
    <xdr:to>
      <xdr:col>19</xdr:col>
      <xdr:colOff>76200</xdr:colOff>
      <xdr:row>35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09600"/>
          <a:ext cx="72199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22</xdr:row>
      <xdr:rowOff>76200</xdr:rowOff>
    </xdr:from>
    <xdr:to>
      <xdr:col>19</xdr:col>
      <xdr:colOff>38100</xdr:colOff>
      <xdr:row>38</xdr:row>
      <xdr:rowOff>47625</xdr:rowOff>
    </xdr:to>
    <xdr:graphicFrame>
      <xdr:nvGraphicFramePr>
        <xdr:cNvPr id="1" name="graf 11"/>
        <xdr:cNvGraphicFramePr/>
      </xdr:nvGraphicFramePr>
      <xdr:xfrm>
        <a:off x="161925" y="3514725"/>
        <a:ext cx="7810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9525</xdr:colOff>
      <xdr:row>5</xdr:row>
      <xdr:rowOff>152400</xdr:rowOff>
    </xdr:from>
    <xdr:to>
      <xdr:col>19</xdr:col>
      <xdr:colOff>9525</xdr:colOff>
      <xdr:row>21</xdr:row>
      <xdr:rowOff>161925</xdr:rowOff>
    </xdr:to>
    <xdr:graphicFrame>
      <xdr:nvGraphicFramePr>
        <xdr:cNvPr id="2" name="graf 12"/>
        <xdr:cNvGraphicFramePr/>
      </xdr:nvGraphicFramePr>
      <xdr:xfrm>
        <a:off x="142875" y="666750"/>
        <a:ext cx="78009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123825</xdr:colOff>
      <xdr:row>5</xdr:row>
      <xdr:rowOff>133350</xdr:rowOff>
    </xdr:from>
    <xdr:to>
      <xdr:col>19</xdr:col>
      <xdr:colOff>57150</xdr:colOff>
      <xdr:row>38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7700"/>
          <a:ext cx="78676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3739.225</v>
          </cell>
          <cell r="Q32">
            <v>3775.237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0.00017373355441301338</v>
          </cell>
          <cell r="Q33">
            <v>0.0001995198420655445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114"/>
  <sheetViews>
    <sheetView showGridLines="0" tabSelected="1" zoomScale="90" zoomScaleNormal="90" zoomScalePageLayoutView="0" workbookViewId="0" topLeftCell="C2">
      <pane ySplit="4" topLeftCell="A6" activePane="bottomLeft" state="frozen"/>
      <selection pane="topLeft" activeCell="C3" sqref="C3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109</v>
      </c>
      <c r="E4" s="5"/>
      <c r="F4" s="5"/>
      <c r="G4" s="5"/>
      <c r="H4" s="5"/>
    </row>
    <row r="5" spans="3:8" s="4" customFormat="1" ht="36" customHeight="1">
      <c r="C5" s="3"/>
      <c r="D5" s="7" t="s">
        <v>37</v>
      </c>
      <c r="E5" s="7"/>
      <c r="F5" s="7"/>
      <c r="G5" s="7"/>
      <c r="H5" s="7"/>
    </row>
    <row r="6" spans="5:9" s="4" customFormat="1" ht="18" customHeight="1">
      <c r="E6" s="4" t="s">
        <v>36</v>
      </c>
      <c r="H6" s="3"/>
      <c r="I6" s="3"/>
    </row>
    <row r="7" spans="4:10" s="4" customFormat="1" ht="18" customHeight="1">
      <c r="D7" s="8" t="s">
        <v>478</v>
      </c>
      <c r="E7" s="9"/>
      <c r="F7" s="9" t="s">
        <v>512</v>
      </c>
      <c r="H7" s="6"/>
      <c r="I7" s="3"/>
      <c r="J7" s="636"/>
    </row>
    <row r="8" spans="4:10" s="4" customFormat="1" ht="18" customHeight="1">
      <c r="D8" s="10"/>
      <c r="E8" s="14" t="s">
        <v>475</v>
      </c>
      <c r="F8" s="12"/>
      <c r="H8" s="3"/>
      <c r="I8" s="3"/>
      <c r="J8" s="3"/>
    </row>
    <row r="9" spans="4:10" s="4" customFormat="1" ht="25.5">
      <c r="D9" s="8" t="s">
        <v>479</v>
      </c>
      <c r="E9" s="9"/>
      <c r="F9" s="11" t="str">
        <f>'B7.1.1'!H4&amp;" "&amp;" "&amp;" "&amp;'B7.1.1'!D5</f>
        <v>Terciární vzdělávání – studenti    ve školním/akademickém roce 2003/04 až 2011/12 – podle formy vzdělávání/studia a typu studijního programu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38.25">
      <c r="D11" s="8" t="s">
        <v>480</v>
      </c>
      <c r="E11" s="9"/>
      <c r="F11" s="11" t="str">
        <f>'B7.1.2'!H4&amp;" "&amp;'B7.1.2'!D5</f>
        <v>Terciární vzdělávání – nově přijatí studenti na VOŠ/poprvé zapsaní ke studiu na VŠ ve školním/akademickém roce 2003/04 až 2011/12 – podle formy vzdělávání/studia a typu studijního programu</v>
      </c>
      <c r="H11" s="6"/>
      <c r="I11" s="3"/>
      <c r="J11" s="3"/>
    </row>
    <row r="12" spans="4:10" s="4" customFormat="1" ht="6" customHeight="1">
      <c r="D12" s="10"/>
      <c r="E12" s="14"/>
      <c r="F12" s="12"/>
      <c r="H12" s="3"/>
      <c r="I12" s="3"/>
      <c r="J12" s="3"/>
    </row>
    <row r="13" spans="4:10" s="4" customFormat="1" ht="25.5">
      <c r="D13" s="8" t="s">
        <v>481</v>
      </c>
      <c r="E13" s="9"/>
      <c r="F13" s="11" t="str">
        <f>'B7.1.3'!H4&amp;" "&amp;'B7.1.3'!D5</f>
        <v>Terciární vzdělávání – absolventi ve školním/akademickém roce 2003/04 až 2011/12 – podle formy vzdělávání/studia a typu studijního programu</v>
      </c>
      <c r="H13" s="6"/>
      <c r="I13" s="3"/>
      <c r="J13" s="3"/>
    </row>
    <row r="14" spans="4:8" s="4" customFormat="1" ht="6" customHeight="1">
      <c r="D14" s="10"/>
      <c r="E14" s="14"/>
      <c r="F14" s="12"/>
      <c r="H14" s="3"/>
    </row>
    <row r="15" spans="4:8" s="4" customFormat="1" ht="25.5">
      <c r="D15" s="8" t="s">
        <v>482</v>
      </c>
      <c r="E15" s="9"/>
      <c r="F15" s="11" t="str">
        <f>'B7.1.4'!H4&amp;" "&amp;'B7.1.4'!D5</f>
        <v>Terciární vzdělávání – celkový přehled o přijímacím řízení  ve školním/akademickém roce 2003/04 až 2011/12 – podle formy vzdělávání/studia a typu studijního programu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>
      <c r="D17" s="8" t="s">
        <v>483</v>
      </c>
      <c r="E17" s="9"/>
      <c r="F17" s="11" t="str">
        <f>'B7.1.5'!H4&amp;" "&amp;'B7.1.5'!D5</f>
        <v>Terciární vzdělávání – uchazeči o studium  ve školním/akademickém roce 2003/04 až 2011/12 – podle druhu školy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18" customHeight="1">
      <c r="D19" s="10"/>
      <c r="E19" s="14" t="s">
        <v>476</v>
      </c>
      <c r="F19" s="12"/>
      <c r="H19" s="3"/>
    </row>
    <row r="20" spans="4:9" s="4" customFormat="1" ht="18" customHeight="1">
      <c r="D20" s="8" t="s">
        <v>187</v>
      </c>
      <c r="E20" s="9"/>
      <c r="F20" s="11" t="str">
        <f>'B7.2.1'!H4&amp;" "&amp;'B7.2.1'!D5</f>
        <v>VOŠ – školy  ve školním roce 2003/04 až 2011/12 – podle formy vzdělávání a zřizovatele</v>
      </c>
      <c r="H20" s="6"/>
      <c r="I20" s="3"/>
    </row>
    <row r="21" spans="4:9" s="4" customFormat="1" ht="6" customHeight="1">
      <c r="D21" s="10"/>
      <c r="E21" s="14"/>
      <c r="F21" s="12"/>
      <c r="H21" s="3"/>
      <c r="I21" s="3"/>
    </row>
    <row r="22" spans="4:9" s="4" customFormat="1" ht="18" customHeight="1">
      <c r="D22" s="8" t="s">
        <v>484</v>
      </c>
      <c r="E22" s="9"/>
      <c r="F22" s="11" t="str">
        <f>'B7.2.2'!H4&amp;" "&amp;'B7.2.2'!D5</f>
        <v>VOŠ – školy  ve školním roce 2003/04 až 2011/12 – podle území</v>
      </c>
      <c r="H22" s="6"/>
      <c r="I22" s="3"/>
    </row>
    <row r="23" spans="4:9" s="4" customFormat="1" ht="6" customHeight="1">
      <c r="D23" s="10"/>
      <c r="E23" s="14"/>
      <c r="F23" s="12"/>
      <c r="H23" s="3"/>
      <c r="I23" s="3"/>
    </row>
    <row r="24" spans="4:9" s="4" customFormat="1" ht="25.5">
      <c r="D24" s="8" t="s">
        <v>485</v>
      </c>
      <c r="E24" s="9"/>
      <c r="F24" s="11" t="str">
        <f>'B7.2.3'!H4&amp;" "&amp;'B7.2.3'!D5</f>
        <v>VOŠ – studenti, nově přijatí a absolventi  ve školním roce 2003/04 až 2011/12 – podle formy vzdělávání a zřizovatele</v>
      </c>
      <c r="H24" s="6"/>
      <c r="I24" s="3"/>
    </row>
    <row r="25" spans="4:9" s="4" customFormat="1" ht="9" customHeight="1">
      <c r="D25" s="10"/>
      <c r="E25" s="14"/>
      <c r="F25" s="12"/>
      <c r="H25" s="3"/>
      <c r="I25" s="3"/>
    </row>
    <row r="26" spans="4:9" s="4" customFormat="1" ht="25.5" customHeight="1">
      <c r="D26" s="8" t="s">
        <v>486</v>
      </c>
      <c r="E26" s="9"/>
      <c r="F26" s="11" t="str">
        <f>'B7.2.4'!H4&amp;" "&amp;'B7.2.4'!D5</f>
        <v>VOŠ – studentky, nově přijaté a absolventky ve školním roce 2003/04 až 2011/12 – podle formy vzdělávání a zřizovatele</v>
      </c>
      <c r="H26" s="6"/>
      <c r="I26" s="3"/>
    </row>
    <row r="27" spans="4:9" s="4" customFormat="1" ht="16.5" customHeight="1">
      <c r="D27" s="10"/>
      <c r="E27" s="14"/>
      <c r="F27" s="12"/>
      <c r="H27" s="3"/>
      <c r="I27" s="3"/>
    </row>
    <row r="28" spans="4:9" s="4" customFormat="1" ht="16.5" customHeight="1">
      <c r="D28" s="8" t="s">
        <v>487</v>
      </c>
      <c r="E28" s="9"/>
      <c r="F28" s="11" t="str">
        <f>'B7.2.5'!H4&amp;" "&amp;'B7.2.5'!D5</f>
        <v>VOŠ, denní forma vzdělávání – studenti  ve školním roce 2003/04 až 2011/12 – podle území</v>
      </c>
      <c r="H28" s="6"/>
      <c r="I28" s="3"/>
    </row>
    <row r="29" spans="4:9" s="4" customFormat="1" ht="7.5" customHeight="1">
      <c r="D29" s="10"/>
      <c r="E29" s="14"/>
      <c r="F29" s="12"/>
      <c r="H29" s="3"/>
      <c r="I29" s="3"/>
    </row>
    <row r="30" spans="4:9" s="4" customFormat="1" ht="25.5" customHeight="1">
      <c r="D30" s="8" t="s">
        <v>488</v>
      </c>
      <c r="E30" s="9"/>
      <c r="F30" s="11" t="str">
        <f>'B7.2.6'!H4&amp;" "&amp;'B7.2.6'!D5</f>
        <v>VOŠ, denní forma vzdělávání – nově přijatí  ve školním roce 2003/04 až 2011/12 – podle území</v>
      </c>
      <c r="H30" s="6"/>
      <c r="I30" s="3"/>
    </row>
    <row r="31" spans="4:9" s="4" customFormat="1" ht="6" customHeight="1">
      <c r="D31" s="10"/>
      <c r="E31" s="14"/>
      <c r="F31" s="12"/>
      <c r="H31" s="3"/>
      <c r="I31" s="3"/>
    </row>
    <row r="32" spans="4:9" s="4" customFormat="1" ht="18" customHeight="1">
      <c r="D32" s="8" t="s">
        <v>489</v>
      </c>
      <c r="E32" s="9"/>
      <c r="F32" s="11" t="str">
        <f>'B7.2.7'!H4&amp;" "&amp;'B7.2.7'!D5</f>
        <v>VOŠ, denní forma vzdělávání – absolventi  ve školním roce 2003/04 až 2011/12 – podle území</v>
      </c>
      <c r="H32" s="6"/>
      <c r="I32" s="3"/>
    </row>
    <row r="33" spans="4:9" s="4" customFormat="1" ht="6" customHeight="1">
      <c r="D33" s="10"/>
      <c r="E33" s="14"/>
      <c r="F33" s="12"/>
      <c r="H33" s="3"/>
      <c r="I33" s="3"/>
    </row>
    <row r="34" spans="4:9" s="4" customFormat="1" ht="18" customHeight="1">
      <c r="D34" s="8" t="s">
        <v>490</v>
      </c>
      <c r="E34" s="9"/>
      <c r="F34" s="11" t="str">
        <f>'B7.2.8'!H4&amp;" "&amp;'B7.2.8'!D5</f>
        <v>VOŠ – přehled o přijímacím řízení  ve školním roce 2003/04 až 2011/12 – podle formy vzdělávání</v>
      </c>
      <c r="H34" s="6"/>
      <c r="I34" s="3"/>
    </row>
    <row r="35" spans="4:9" s="4" customFormat="1" ht="6" customHeight="1">
      <c r="D35" s="10"/>
      <c r="E35" s="14"/>
      <c r="F35" s="12"/>
      <c r="H35" s="3"/>
      <c r="I35" s="3"/>
    </row>
    <row r="36" spans="4:9" s="4" customFormat="1" ht="18" customHeight="1">
      <c r="D36" s="8" t="s">
        <v>491</v>
      </c>
      <c r="E36" s="9" t="s">
        <v>337</v>
      </c>
      <c r="F36" s="11" t="str">
        <f>'B7.2.9'!H4&amp;" "&amp;'B7.2.9'!D5</f>
        <v>VOŠ – přehled o přijímacím řízení  ve školním roce 2003/04 až 2011/12 – podle zřizovatele</v>
      </c>
      <c r="H36" s="6"/>
      <c r="I36" s="3"/>
    </row>
    <row r="37" spans="4:9" s="4" customFormat="1" ht="6" customHeight="1">
      <c r="D37" s="10"/>
      <c r="E37" s="14"/>
      <c r="F37" s="12"/>
      <c r="H37" s="3"/>
      <c r="I37" s="3"/>
    </row>
    <row r="38" spans="4:9" s="4" customFormat="1" ht="24.75" customHeight="1">
      <c r="D38" s="8" t="s">
        <v>492</v>
      </c>
      <c r="E38" s="9"/>
      <c r="F38" s="11" t="str">
        <f>'B7.2.10'!H4&amp;" "&amp;'B7.2.10'!D5</f>
        <v>VOŠ, denní forma vzdělávání – nově přijatí  ve školním roce 2003/04 až 2010/11 – podle předchozího působiště</v>
      </c>
      <c r="H38" s="6"/>
      <c r="I38" s="3"/>
    </row>
    <row r="39" spans="4:9" s="4" customFormat="1" ht="6" customHeight="1">
      <c r="D39" s="10"/>
      <c r="E39" s="14"/>
      <c r="F39" s="12"/>
      <c r="H39" s="3"/>
      <c r="I39" s="3"/>
    </row>
    <row r="40" spans="4:9" s="4" customFormat="1" ht="18" customHeight="1">
      <c r="D40" s="8" t="s">
        <v>493</v>
      </c>
      <c r="E40" s="9"/>
      <c r="F40" s="11" t="str">
        <f>'B7.2.11'!H4&amp;" "&amp;'B7.2.11'!D5</f>
        <v>VOŠ – poměrové ukazatele  ve školním roce 2003/04 až 2011/12</v>
      </c>
      <c r="H40" s="6"/>
      <c r="I40" s="3"/>
    </row>
    <row r="41" spans="4:9" s="4" customFormat="1" ht="6" customHeight="1">
      <c r="D41" s="10"/>
      <c r="E41" s="14"/>
      <c r="F41" s="12"/>
      <c r="H41" s="3"/>
      <c r="I41" s="3"/>
    </row>
    <row r="42" spans="4:9" s="4" customFormat="1" ht="18" customHeight="1">
      <c r="D42" s="8" t="s">
        <v>494</v>
      </c>
      <c r="E42" s="9"/>
      <c r="F42" s="11" t="str">
        <f>'B7.2.12'!H4&amp;" "&amp;'B7.2.12'!D5</f>
        <v>VOŠ – učitelé (přepočtené počty)  ve školním roce 2003/04 až 2011/12 – podle zřizovatele</v>
      </c>
      <c r="H42" s="6"/>
      <c r="I42" s="3"/>
    </row>
    <row r="43" spans="4:9" s="4" customFormat="1" ht="6" customHeight="1">
      <c r="D43" s="10"/>
      <c r="E43" s="14"/>
      <c r="F43" s="12"/>
      <c r="H43" s="3"/>
      <c r="I43" s="3"/>
    </row>
    <row r="44" spans="4:9" s="4" customFormat="1" ht="18" customHeight="1">
      <c r="D44" s="8" t="s">
        <v>495</v>
      </c>
      <c r="E44" s="9"/>
      <c r="F44" s="11" t="str">
        <f>'B7.2.13'!H4&amp;" "&amp;'B7.2.13'!D5</f>
        <v>VOŠ – výdaje v letech 2003 až 2011 </v>
      </c>
      <c r="H44" s="6"/>
      <c r="I44" s="3"/>
    </row>
    <row r="45" spans="4:9" s="4" customFormat="1" ht="6" customHeight="1">
      <c r="D45" s="10"/>
      <c r="E45" s="14"/>
      <c r="F45" s="12"/>
      <c r="H45" s="3"/>
      <c r="I45" s="3"/>
    </row>
    <row r="46" spans="4:9" s="4" customFormat="1" ht="18" customHeight="1">
      <c r="D46" s="8" t="s">
        <v>496</v>
      </c>
      <c r="E46" s="9"/>
      <c r="F46" s="11" t="str">
        <f>'B7.2.14'!H4&amp;" "&amp;'B7.2.14'!D5</f>
        <v>VOŠ – zaměstnanci (přepočtené počty) v letech 2003 až 2011</v>
      </c>
      <c r="H46" s="6"/>
      <c r="I46" s="3"/>
    </row>
    <row r="47" spans="4:9" s="4" customFormat="1" ht="6" customHeight="1">
      <c r="D47" s="10"/>
      <c r="E47" s="14"/>
      <c r="F47" s="12"/>
      <c r="H47" s="3"/>
      <c r="I47" s="3"/>
    </row>
    <row r="48" spans="4:9" s="4" customFormat="1" ht="18" customHeight="1">
      <c r="D48" s="8" t="s">
        <v>497</v>
      </c>
      <c r="E48" s="9"/>
      <c r="F48" s="11" t="str">
        <f>'B7.2.15'!H4&amp;" "&amp;'B7.2.15'!D5</f>
        <v>VOŠ – průměrné měsíční mzdy zaměstnanců v letech 2003 až 2011</v>
      </c>
      <c r="H48" s="6"/>
      <c r="I48" s="3"/>
    </row>
    <row r="49" spans="4:9" s="4" customFormat="1" ht="6" customHeight="1">
      <c r="D49" s="10"/>
      <c r="E49" s="14"/>
      <c r="F49" s="12"/>
      <c r="H49" s="3"/>
      <c r="I49" s="3"/>
    </row>
    <row r="50" spans="4:9" s="4" customFormat="1" ht="18" customHeight="1">
      <c r="D50" s="10"/>
      <c r="E50" s="14" t="s">
        <v>477</v>
      </c>
      <c r="F50" s="12"/>
      <c r="H50" s="3"/>
      <c r="I50" s="3"/>
    </row>
    <row r="51" spans="4:9" s="4" customFormat="1" ht="18" customHeight="1">
      <c r="D51" s="8" t="s">
        <v>185</v>
      </c>
      <c r="E51" s="9"/>
      <c r="F51" s="11" t="str">
        <f>'B7.3.1'!H4&amp;" "&amp;'B7.3.1'!D5</f>
        <v>VŠ – počty škol  v letech 2003 až 2011</v>
      </c>
      <c r="H51" s="6"/>
      <c r="I51" s="3"/>
    </row>
    <row r="52" spans="4:9" s="4" customFormat="1" ht="6" customHeight="1">
      <c r="D52" s="10"/>
      <c r="E52" s="14"/>
      <c r="F52" s="12"/>
      <c r="H52" s="3"/>
      <c r="I52" s="3"/>
    </row>
    <row r="53" spans="4:9" s="4" customFormat="1" ht="25.5" customHeight="1">
      <c r="D53" s="8" t="s">
        <v>186</v>
      </c>
      <c r="E53" s="9"/>
      <c r="F53" s="11" t="str">
        <f>'B7.3.2'!H4&amp;" "&amp;'B7.3.2'!D5</f>
        <v>VŠ –  počty studentů podle formy studia a typu studijního programu v letech 2003 až 2011 – podle státního občanství </v>
      </c>
      <c r="H53" s="6"/>
      <c r="I53" s="3"/>
    </row>
    <row r="54" spans="4:9" s="4" customFormat="1" ht="6" customHeight="1">
      <c r="D54" s="10"/>
      <c r="E54" s="14"/>
      <c r="F54" s="12"/>
      <c r="H54" s="3"/>
      <c r="I54" s="3"/>
    </row>
    <row r="55" spans="4:9" s="4" customFormat="1" ht="25.5" customHeight="1">
      <c r="D55" s="8" t="s">
        <v>499</v>
      </c>
      <c r="E55" s="9"/>
      <c r="F55" s="11" t="str">
        <f>'B7.3.3'!H4&amp;" "&amp;'B7.3.3'!D5</f>
        <v>VŠ – počty poprvé zapsaných studentů podle formy studia a typu  studijního programu v letech 2003 až 2011 – podle státního občanství </v>
      </c>
      <c r="H55" s="6"/>
      <c r="I55" s="3"/>
    </row>
    <row r="56" spans="4:9" s="4" customFormat="1" ht="6" customHeight="1">
      <c r="D56" s="10"/>
      <c r="E56" s="14"/>
      <c r="F56" s="12"/>
      <c r="H56" s="3"/>
      <c r="I56" s="3"/>
    </row>
    <row r="57" spans="4:9" s="4" customFormat="1" ht="25.5" customHeight="1">
      <c r="D57" s="8" t="s">
        <v>500</v>
      </c>
      <c r="E57" s="9"/>
      <c r="F57" s="11" t="str">
        <f>'B7.3.4'!H4&amp;" "&amp;'B7.3.4'!D5</f>
        <v>VŠ – počty absolventů podle formy studia a typu studijního programu v letech 2003 až 2011 – podle státního občanství </v>
      </c>
      <c r="H57" s="6"/>
      <c r="I57" s="3"/>
    </row>
    <row r="58" spans="4:9" s="4" customFormat="1" ht="6" customHeight="1">
      <c r="D58" s="10"/>
      <c r="E58" s="14"/>
      <c r="F58" s="12"/>
      <c r="H58" s="3"/>
      <c r="I58" s="3"/>
    </row>
    <row r="59" spans="4:9" s="4" customFormat="1" ht="25.5" customHeight="1">
      <c r="D59" s="8" t="s">
        <v>501</v>
      </c>
      <c r="E59" s="9"/>
      <c r="F59" s="11" t="str">
        <f>'B7.3.5'!H4&amp;" "&amp;'B7.3.5'!D5</f>
        <v>Veřejné a soukromé VŠ – počty studentů podle formy studia a typu studijního programu v letech 2003 až 2011 – podle státního občanství</v>
      </c>
      <c r="H59" s="6"/>
      <c r="I59" s="3"/>
    </row>
    <row r="60" spans="4:9" s="4" customFormat="1" ht="6" customHeight="1">
      <c r="D60" s="10"/>
      <c r="E60" s="14"/>
      <c r="F60" s="12"/>
      <c r="H60" s="3"/>
      <c r="I60" s="3"/>
    </row>
    <row r="61" spans="4:9" s="4" customFormat="1" ht="25.5" customHeight="1">
      <c r="D61" s="8" t="s">
        <v>502</v>
      </c>
      <c r="E61" s="9"/>
      <c r="F61" s="11" t="str">
        <f>'B7.3.5.1'!H4&amp;" "&amp;'B7.3.5.1'!D5</f>
        <v>Veřejné VŠ – počty studentů podle formy studia a typu studijního programu v letech 2003 až 2011 – podle státního občanství</v>
      </c>
      <c r="H61" s="6"/>
      <c r="I61" s="3"/>
    </row>
    <row r="62" spans="4:9" s="4" customFormat="1" ht="6" customHeight="1">
      <c r="D62" s="10"/>
      <c r="E62" s="14"/>
      <c r="F62" s="12"/>
      <c r="H62" s="3"/>
      <c r="I62" s="3"/>
    </row>
    <row r="63" spans="4:9" s="4" customFormat="1" ht="25.5" customHeight="1">
      <c r="D63" s="8" t="s">
        <v>503</v>
      </c>
      <c r="E63" s="9"/>
      <c r="F63" s="11" t="str">
        <f>'B7.3.5.2'!H4&amp;" "&amp;'B7.3.5.2'!D5</f>
        <v>Soukromé VŠ – počty studentů podle formy studia a typu studijního programu v letech 2003 až 2011 – podle státního občanství</v>
      </c>
      <c r="H63" s="6"/>
      <c r="I63" s="3"/>
    </row>
    <row r="64" spans="4:9" s="4" customFormat="1" ht="6" customHeight="1">
      <c r="D64" s="10"/>
      <c r="E64" s="14"/>
      <c r="F64" s="12"/>
      <c r="H64" s="3"/>
      <c r="I64" s="3"/>
    </row>
    <row r="65" spans="4:9" s="4" customFormat="1" ht="25.5" customHeight="1">
      <c r="D65" s="8" t="s">
        <v>509</v>
      </c>
      <c r="E65" s="9"/>
      <c r="F65" s="11" t="str">
        <f>'B7.3.6'!H4&amp;" "&amp;'B7.3.6'!D5</f>
        <v>Veřejné a soukromé VŠ – počty poprvé zapsaných studentů podle formy studia a typu studijního programu v letech 2003 až 2011 – podle státního občanství</v>
      </c>
      <c r="H65" s="6"/>
      <c r="I65" s="3"/>
    </row>
    <row r="66" spans="4:9" s="4" customFormat="1" ht="6" customHeight="1">
      <c r="D66" s="10"/>
      <c r="E66" s="14"/>
      <c r="F66" s="12"/>
      <c r="H66" s="3"/>
      <c r="I66" s="3"/>
    </row>
    <row r="67" spans="4:9" s="4" customFormat="1" ht="25.5" customHeight="1">
      <c r="D67" s="8" t="s">
        <v>510</v>
      </c>
      <c r="E67" s="9"/>
      <c r="F67" s="11" t="str">
        <f>'B7.3.6.1'!H4&amp;" "&amp;'B7.3.6.1'!D5</f>
        <v>Veřejné VŠ – počty poprvé zapsaných studentů podle formy studia a typu studijního programu v letech 2003 až 2011 – podle státního občanství</v>
      </c>
      <c r="H67" s="6"/>
      <c r="I67" s="3"/>
    </row>
    <row r="68" spans="4:9" s="4" customFormat="1" ht="6" customHeight="1">
      <c r="D68" s="10"/>
      <c r="E68" s="14"/>
      <c r="F68" s="12"/>
      <c r="H68" s="3"/>
      <c r="I68" s="3"/>
    </row>
    <row r="69" spans="4:9" s="4" customFormat="1" ht="25.5" customHeight="1">
      <c r="D69" s="8" t="s">
        <v>498</v>
      </c>
      <c r="E69" s="9"/>
      <c r="F69" s="11" t="str">
        <f>'B7.3.6.2'!H4&amp;" "&amp;'B7.3.6.2'!D5</f>
        <v>Soukromé VŠ – počty poprvé zapsaných studentů podle formy studia a typu studijního programu v letech 2003 až 2011 – podle státního občanství</v>
      </c>
      <c r="H69" s="6"/>
      <c r="I69" s="3"/>
    </row>
    <row r="70" spans="4:9" s="4" customFormat="1" ht="6" customHeight="1">
      <c r="D70" s="10"/>
      <c r="E70" s="14"/>
      <c r="F70" s="12"/>
      <c r="H70" s="3"/>
      <c r="I70" s="3"/>
    </row>
    <row r="71" spans="4:9" s="4" customFormat="1" ht="25.5" customHeight="1">
      <c r="D71" s="8" t="s">
        <v>511</v>
      </c>
      <c r="E71" s="9"/>
      <c r="F71" s="11" t="str">
        <f>'B7.3.7'!H4&amp;" "&amp;'B7.3.7'!D5</f>
        <v>Veřejné a soukromé VŠ – počty absolventů podle formy studia a typu studijního programu v letech 2003 až 2011 – podle státního občanství</v>
      </c>
      <c r="H71" s="6"/>
      <c r="I71" s="3"/>
    </row>
    <row r="72" spans="4:9" s="4" customFormat="1" ht="6" customHeight="1">
      <c r="D72" s="10"/>
      <c r="E72" s="14"/>
      <c r="F72" s="12"/>
      <c r="H72" s="3"/>
      <c r="I72" s="3"/>
    </row>
    <row r="73" spans="4:9" s="4" customFormat="1" ht="25.5" customHeight="1">
      <c r="D73" s="8" t="s">
        <v>24</v>
      </c>
      <c r="E73" s="9"/>
      <c r="F73" s="11" t="str">
        <f>'B7.3.7.1'!H4&amp;" "&amp;'B7.3.7.1'!D5</f>
        <v>Veřejné VŠ – počty absolventů podle formy studia a typu studijního programu v letech 2003 až 2011 – podle státního občanství</v>
      </c>
      <c r="H73" s="6"/>
      <c r="I73" s="3"/>
    </row>
    <row r="74" spans="4:9" s="4" customFormat="1" ht="6" customHeight="1">
      <c r="D74" s="10"/>
      <c r="E74" s="14"/>
      <c r="F74" s="12"/>
      <c r="H74" s="3"/>
      <c r="I74" s="3"/>
    </row>
    <row r="75" spans="4:9" s="4" customFormat="1" ht="25.5" customHeight="1">
      <c r="D75" s="8" t="s">
        <v>25</v>
      </c>
      <c r="E75" s="9"/>
      <c r="F75" s="11" t="str">
        <f>'B7.3.7.2'!H4&amp;" "&amp;'B7.3.7.2'!D5</f>
        <v>Soukromé VŠ – počty absolventů podle formy studia a typu studijního programu v letech 2003 až 2011 – podle státního občanství</v>
      </c>
      <c r="H75" s="6"/>
      <c r="I75" s="3"/>
    </row>
    <row r="76" spans="4:9" s="4" customFormat="1" ht="6" customHeight="1">
      <c r="D76" s="10"/>
      <c r="E76" s="14"/>
      <c r="F76" s="12"/>
      <c r="H76" s="3"/>
      <c r="I76" s="3"/>
    </row>
    <row r="77" spans="4:9" s="4" customFormat="1" ht="25.5" customHeight="1">
      <c r="D77" s="8" t="s">
        <v>26</v>
      </c>
      <c r="E77" s="9"/>
      <c r="F77" s="11" t="str">
        <f>'B7.3.8'!H4&amp;" "&amp;'B7.3.8'!D5</f>
        <v>VŠ – přehled o přijímacím řízení  v letech 2003 až 2011 – podle formy studia a typu studijního programu</v>
      </c>
      <c r="H77" s="6"/>
      <c r="I77" s="3"/>
    </row>
    <row r="78" spans="4:9" s="4" customFormat="1" ht="6" customHeight="1">
      <c r="D78" s="10"/>
      <c r="E78" s="14"/>
      <c r="F78" s="12"/>
      <c r="H78" s="3"/>
      <c r="I78" s="3"/>
    </row>
    <row r="79" spans="4:9" s="4" customFormat="1" ht="25.5" customHeight="1">
      <c r="D79" s="8" t="s">
        <v>27</v>
      </c>
      <c r="E79" s="9"/>
      <c r="F79" s="11" t="str">
        <f>'B7.3.8.1'!H4&amp;" "&amp;'B7.3.8.1'!D5</f>
        <v>Soukromé VŠ – přehled o přijímacím řízení v letech 2003 až 2011 – podle formy studia a typu studijního programu</v>
      </c>
      <c r="H79" s="6"/>
      <c r="I79" s="3"/>
    </row>
    <row r="80" spans="4:9" s="4" customFormat="1" ht="6" customHeight="1">
      <c r="D80" s="10"/>
      <c r="E80" s="14"/>
      <c r="F80" s="12"/>
      <c r="H80" s="3"/>
      <c r="I80" s="3"/>
    </row>
    <row r="81" spans="4:9" s="4" customFormat="1" ht="25.5" customHeight="1">
      <c r="D81" s="8" t="s">
        <v>28</v>
      </c>
      <c r="E81" s="9"/>
      <c r="F81" s="11" t="str">
        <f>'B7.3.8.2'!H4&amp;" "&amp;'B7.3.8.2'!D5</f>
        <v>Veřejné VŠ – přehled o přijímacím řízení v letech 2003 až 2011 – podle formy studia a typu studijního programu</v>
      </c>
      <c r="H81" s="6"/>
      <c r="I81" s="3"/>
    </row>
    <row r="82" spans="4:9" s="4" customFormat="1" ht="6" customHeight="1">
      <c r="D82" s="10"/>
      <c r="E82" s="14"/>
      <c r="F82" s="12"/>
      <c r="H82" s="3"/>
      <c r="I82" s="3"/>
    </row>
    <row r="83" spans="4:9" s="4" customFormat="1" ht="25.5" customHeight="1">
      <c r="D83" s="8" t="s">
        <v>29</v>
      </c>
      <c r="E83" s="9"/>
      <c r="F83" s="11" t="str">
        <f>'B7.3.9'!H4&amp;" "&amp;'B7.3.9'!D5</f>
        <v>VŠ – počty studentů celkem podle formy studia a podle skupin  studijních programů v letech 2003 až 2011</v>
      </c>
      <c r="H83" s="6"/>
      <c r="I83" s="3"/>
    </row>
    <row r="84" spans="4:9" s="4" customFormat="1" ht="6" customHeight="1">
      <c r="D84" s="10"/>
      <c r="E84" s="14"/>
      <c r="F84" s="12"/>
      <c r="H84" s="3"/>
      <c r="I84" s="3"/>
    </row>
    <row r="85" spans="4:9" s="4" customFormat="1" ht="25.5" customHeight="1">
      <c r="D85" s="8" t="s">
        <v>30</v>
      </c>
      <c r="E85" s="9"/>
      <c r="F85" s="11" t="str">
        <f>'B7.3.10'!H4&amp;" "&amp;'B7.3.10'!D5</f>
        <v>VŠ – poprvé zapsaní podle formy studia a podle skupin  studijních programů v letech 2003 až 2011</v>
      </c>
      <c r="H85" s="6"/>
      <c r="I85" s="3"/>
    </row>
    <row r="86" spans="4:9" s="4" customFormat="1" ht="6" customHeight="1">
      <c r="D86" s="10"/>
      <c r="E86" s="14"/>
      <c r="F86" s="12"/>
      <c r="H86" s="3"/>
      <c r="I86" s="3"/>
    </row>
    <row r="87" spans="4:9" s="4" customFormat="1" ht="25.5" customHeight="1">
      <c r="D87" s="8" t="s">
        <v>31</v>
      </c>
      <c r="E87" s="9"/>
      <c r="F87" s="11" t="str">
        <f>'B7.3.11'!H4&amp;" "&amp;'B7.3.11'!D5</f>
        <v>VŠ – počty absolventů celkem podle zřizovatele VŠ a podle skupin  studijních programů v letech 2003 až 2011</v>
      </c>
      <c r="H87" s="6"/>
      <c r="I87" s="3"/>
    </row>
    <row r="88" spans="4:9" s="4" customFormat="1" ht="6" customHeight="1">
      <c r="D88" s="10"/>
      <c r="E88" s="14"/>
      <c r="F88" s="12"/>
      <c r="H88" s="3"/>
      <c r="I88" s="3"/>
    </row>
    <row r="89" spans="4:9" s="4" customFormat="1" ht="18" customHeight="1">
      <c r="D89" s="8" t="s">
        <v>32</v>
      </c>
      <c r="E89" s="9"/>
      <c r="F89" s="11" t="str">
        <f>'B7.3.12'!H4&amp;" "&amp;'B7.3.12'!D5</f>
        <v>VŠ – výdaje z rozpočtu kapitoly 333-MŠMT  v letech 2003 až 2011</v>
      </c>
      <c r="H89" s="6"/>
      <c r="I89" s="3"/>
    </row>
    <row r="90" spans="4:10" s="4" customFormat="1" ht="6" customHeight="1">
      <c r="D90" s="10"/>
      <c r="E90" s="14"/>
      <c r="F90" s="12"/>
      <c r="H90" s="3"/>
      <c r="I90" s="3"/>
      <c r="J90" s="635"/>
    </row>
    <row r="91" spans="4:9" s="4" customFormat="1" ht="25.5" customHeight="1">
      <c r="D91" s="8" t="s">
        <v>33</v>
      </c>
      <c r="E91" s="9"/>
      <c r="F91" s="11" t="str">
        <f>'B7.3.13'!H4&amp;" "&amp;'B7.3.13'!D5</f>
        <v>VŠ – průměrné republikové normativy neinvestičních výdajů  v letech 2003 až 2011 – podle skupiny studijních oborů</v>
      </c>
      <c r="H91" s="6"/>
      <c r="I91" s="3"/>
    </row>
    <row r="92" spans="4:9" s="4" customFormat="1" ht="6" customHeight="1">
      <c r="D92" s="10"/>
      <c r="E92" s="14"/>
      <c r="F92" s="12"/>
      <c r="H92" s="3"/>
      <c r="I92" s="3"/>
    </row>
    <row r="93" spans="4:9" s="4" customFormat="1" ht="18" customHeight="1">
      <c r="D93" s="8" t="s">
        <v>34</v>
      </c>
      <c r="E93" s="9"/>
      <c r="F93" s="11" t="str">
        <f>'B7.3.14'!H4&amp;" "&amp;'B7.3.14'!D5</f>
        <v>Veřejné VŠ – zaměstnanci (přepočtené počty)  v letech 2003 až 2011</v>
      </c>
      <c r="H93" s="6"/>
      <c r="I93" s="3"/>
    </row>
    <row r="94" spans="4:9" s="4" customFormat="1" ht="6" customHeight="1">
      <c r="D94" s="10"/>
      <c r="E94" s="14"/>
      <c r="F94" s="12"/>
      <c r="H94" s="3"/>
      <c r="I94" s="3"/>
    </row>
    <row r="95" spans="4:9" s="4" customFormat="1" ht="18" customHeight="1">
      <c r="D95" s="8" t="s">
        <v>35</v>
      </c>
      <c r="E95" s="9"/>
      <c r="F95" s="11" t="str">
        <f>'B7.3.15'!H4&amp;" "&amp;'B7.3.15'!D5</f>
        <v>Veřejné VŠ – průměrné měsíční mzdy zaměstnanců  v letech 2003 až 2011</v>
      </c>
      <c r="H95" s="6"/>
      <c r="I95" s="3"/>
    </row>
    <row r="96" spans="4:9" s="4" customFormat="1" ht="6" customHeight="1">
      <c r="D96" s="10"/>
      <c r="E96" s="14"/>
      <c r="F96" s="12"/>
      <c r="H96" s="3"/>
      <c r="I96" s="3"/>
    </row>
    <row r="97" spans="4:9" s="4" customFormat="1" ht="18" customHeight="1">
      <c r="D97" s="8" t="s">
        <v>182</v>
      </c>
      <c r="E97" s="9"/>
      <c r="F97" s="11" t="str">
        <f>'B7.3.16'!$H$4&amp;" "&amp;'B7.3.16'!$D$5</f>
        <v>Veřejné VŠ – pedagogičtí pracovníci/ženy (evidenční počty, FO) v letech 2003 až 2011</v>
      </c>
      <c r="H97" s="6"/>
      <c r="I97" s="3"/>
    </row>
    <row r="98" spans="4:9" s="4" customFormat="1" ht="6" customHeight="1">
      <c r="D98" s="10"/>
      <c r="E98" s="14"/>
      <c r="F98" s="12"/>
      <c r="H98" s="3"/>
      <c r="I98" s="3"/>
    </row>
    <row r="99" spans="4:9" s="4" customFormat="1" ht="19.5" customHeight="1">
      <c r="D99" s="10"/>
      <c r="E99" s="14" t="s">
        <v>392</v>
      </c>
      <c r="F99" s="12"/>
      <c r="H99" s="3"/>
      <c r="I99" s="3"/>
    </row>
    <row r="100" spans="4:9" s="4" customFormat="1" ht="6" customHeight="1">
      <c r="D100" s="10"/>
      <c r="E100" s="14"/>
      <c r="F100" s="12"/>
      <c r="H100" s="3"/>
      <c r="I100" s="3"/>
    </row>
    <row r="101" spans="4:9" s="4" customFormat="1" ht="25.5" customHeight="1">
      <c r="D101" s="8" t="s">
        <v>393</v>
      </c>
      <c r="E101" s="9"/>
      <c r="F101" s="11" t="str">
        <f>'GB1'!$H$4&amp;" "&amp;'GB1'!$D$5</f>
        <v>Terciární vzdělávání – uchazeči o studium ve školním/akademickém roce 2003/04 až 2011/12 – podle druhu školy </v>
      </c>
      <c r="H101" s="6"/>
      <c r="I101" s="3"/>
    </row>
    <row r="102" spans="4:9" s="4" customFormat="1" ht="6" customHeight="1">
      <c r="D102" s="10"/>
      <c r="E102" s="14"/>
      <c r="F102" s="12"/>
      <c r="H102" s="3"/>
      <c r="I102" s="3"/>
    </row>
    <row r="103" spans="4:9" s="4" customFormat="1" ht="24" customHeight="1">
      <c r="D103" s="8" t="s">
        <v>394</v>
      </c>
      <c r="E103" s="9"/>
      <c r="F103" s="11" t="str">
        <f>'GB2'!$H$4&amp;" "&amp;'GB2'!$D$5</f>
        <v>VOŠ, denní forma vzdělávání – počty škol ve školním roce 2003/04 až 2011/12 – podle počtu studentů </v>
      </c>
      <c r="H103" s="6"/>
      <c r="I103" s="3"/>
    </row>
    <row r="104" spans="4:9" s="4" customFormat="1" ht="6" customHeight="1">
      <c r="D104" s="10"/>
      <c r="E104" s="14"/>
      <c r="F104" s="12"/>
      <c r="H104" s="3"/>
      <c r="I104" s="3"/>
    </row>
    <row r="105" spans="4:9" s="4" customFormat="1" ht="25.5" customHeight="1">
      <c r="D105" s="8" t="s">
        <v>395</v>
      </c>
      <c r="E105" s="9"/>
      <c r="F105" s="11" t="str">
        <f>'GB3'!$H$4&amp;" "&amp;'GB3'!$D$5</f>
        <v>VOŠ – všichni zřizovatelé – přepočtené počty zaměstnanců a učitelů, průměrné nominální a reálné mzdy v letech 2003 až 2011</v>
      </c>
      <c r="H105" s="6"/>
      <c r="I105" s="3"/>
    </row>
    <row r="106" spans="4:9" s="4" customFormat="1" ht="6" customHeight="1">
      <c r="D106" s="10"/>
      <c r="E106" s="14"/>
      <c r="F106" s="12"/>
      <c r="H106" s="3"/>
      <c r="I106" s="3"/>
    </row>
    <row r="107" spans="4:10" s="4" customFormat="1" ht="36" customHeight="1">
      <c r="D107" s="8" t="s">
        <v>396</v>
      </c>
      <c r="E107" s="9"/>
      <c r="F107" s="11" t="str">
        <f>'GB4'!$H$4&amp;" "&amp;'GB4'!$D$5</f>
        <v>VŠ, prezenční studium – poprvé zapsaní (občané ČR), populace 19letých, absolventi SŠ s maturitní zkouškou  včetně nástavbového studia v denní formě vzdělávání ve školním/akademickém roce 2003/04 až 2011/12</v>
      </c>
      <c r="H107" s="6"/>
      <c r="I107" s="3"/>
      <c r="J107" s="635"/>
    </row>
    <row r="108" spans="4:9" s="4" customFormat="1" ht="6" customHeight="1">
      <c r="D108" s="10"/>
      <c r="E108" s="14"/>
      <c r="F108" s="12"/>
      <c r="H108" s="3"/>
      <c r="I108" s="3"/>
    </row>
    <row r="109" spans="4:9" s="4" customFormat="1" ht="18" customHeight="1">
      <c r="D109" s="8" t="s">
        <v>397</v>
      </c>
      <c r="E109" s="9"/>
      <c r="F109" s="11" t="str">
        <f>'GB5'!$H$4&amp;" "&amp;'GB5'!$D$5</f>
        <v>VŠ – studenti, poprvé zapsaní a absolventi v letech 2003 až 2011 </v>
      </c>
      <c r="H109" s="6"/>
      <c r="I109" s="3"/>
    </row>
    <row r="110" spans="4:9" s="4" customFormat="1" ht="6" customHeight="1">
      <c r="D110" s="10"/>
      <c r="E110" s="14"/>
      <c r="F110" s="12"/>
      <c r="H110" s="3"/>
      <c r="I110" s="3"/>
    </row>
    <row r="111" spans="4:9" s="4" customFormat="1" ht="18" customHeight="1">
      <c r="D111" s="8" t="s">
        <v>398</v>
      </c>
      <c r="E111" s="9"/>
      <c r="F111" s="11" t="str">
        <f>'GB6'!$H$4&amp;" "&amp;'GB6'!$D$5</f>
        <v>VŠ, denní forma vzdělávání – struktura přihlášených v letech 2003 až 2011 </v>
      </c>
      <c r="H111" s="6"/>
      <c r="I111" s="3"/>
    </row>
    <row r="112" spans="4:9" s="4" customFormat="1" ht="6" customHeight="1">
      <c r="D112" s="10"/>
      <c r="E112" s="14"/>
      <c r="F112" s="12"/>
      <c r="H112" s="3"/>
      <c r="I112" s="3"/>
    </row>
    <row r="113" spans="4:9" s="4" customFormat="1" ht="25.5" customHeight="1">
      <c r="D113" s="8" t="s">
        <v>399</v>
      </c>
      <c r="E113" s="9"/>
      <c r="F113" s="11" t="str">
        <f>'GB7'!$H$4&amp;" "&amp;'GB7'!$D$5</f>
        <v>Veřejné VŠ – přepočtené počty zaměstnanců (bez kolejí a menz) a akademických (pedagogických) pracovníků, průměrné nominální a reálné mzdy v letech 2003 až 2011</v>
      </c>
      <c r="H113" s="6"/>
      <c r="I113" s="3"/>
    </row>
    <row r="114" spans="4:8" ht="18" customHeight="1">
      <c r="D114" s="4"/>
      <c r="H11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7"/>
  <dimension ref="C3:R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0.00390625" style="74" customWidth="1"/>
    <col min="7" max="7" width="15.25390625" style="74" customWidth="1"/>
    <col min="8" max="8" width="0.12890625" style="74" customWidth="1"/>
    <col min="9" max="9" width="1.12109375" style="74" customWidth="1"/>
    <col min="10" max="18" width="6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344</v>
      </c>
      <c r="E4" s="76"/>
      <c r="F4" s="76"/>
      <c r="G4" s="76"/>
      <c r="H4" s="16" t="s">
        <v>179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3.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153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21" t="s">
        <v>447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</row>
    <row r="13" spans="3:18" ht="12.75">
      <c r="C13" s="25"/>
      <c r="D13" s="107"/>
      <c r="E13" s="108" t="s">
        <v>90</v>
      </c>
      <c r="F13" s="108"/>
      <c r="G13" s="108"/>
      <c r="H13" s="109"/>
      <c r="I13" s="131"/>
      <c r="J13" s="111">
        <v>20679</v>
      </c>
      <c r="K13" s="111">
        <v>20668</v>
      </c>
      <c r="L13" s="111">
        <v>20265</v>
      </c>
      <c r="M13" s="111">
        <v>19788</v>
      </c>
      <c r="N13" s="111">
        <v>20529</v>
      </c>
      <c r="O13" s="429">
        <v>20168</v>
      </c>
      <c r="P13" s="429">
        <v>20702</v>
      </c>
      <c r="Q13" s="429">
        <v>21461</v>
      </c>
      <c r="R13" s="132">
        <v>20950</v>
      </c>
    </row>
    <row r="14" spans="3:18" ht="12.75">
      <c r="C14" s="25"/>
      <c r="D14" s="157"/>
      <c r="E14" s="139" t="s">
        <v>296</v>
      </c>
      <c r="F14" s="139"/>
      <c r="G14" s="139"/>
      <c r="H14" s="140"/>
      <c r="I14" s="141"/>
      <c r="J14" s="142">
        <v>13643</v>
      </c>
      <c r="K14" s="142">
        <v>13448</v>
      </c>
      <c r="L14" s="142">
        <v>12862</v>
      </c>
      <c r="M14" s="142">
        <v>12404</v>
      </c>
      <c r="N14" s="142">
        <v>13026</v>
      </c>
      <c r="O14" s="553">
        <v>12967</v>
      </c>
      <c r="P14" s="553">
        <v>13994</v>
      </c>
      <c r="Q14" s="553">
        <v>14806</v>
      </c>
      <c r="R14" s="143">
        <v>14664</v>
      </c>
    </row>
    <row r="15" spans="3:18" ht="12.75" customHeight="1">
      <c r="C15" s="25"/>
      <c r="D15" s="118"/>
      <c r="E15" s="671" t="s">
        <v>43</v>
      </c>
      <c r="F15" s="170" t="s">
        <v>92</v>
      </c>
      <c r="G15" s="170"/>
      <c r="H15" s="171"/>
      <c r="I15" s="172"/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547">
        <v>0</v>
      </c>
      <c r="P15" s="547">
        <v>0</v>
      </c>
      <c r="Q15" s="547">
        <v>0</v>
      </c>
      <c r="R15" s="444">
        <v>0</v>
      </c>
    </row>
    <row r="16" spans="3:18" ht="12.75">
      <c r="C16" s="25"/>
      <c r="D16" s="118"/>
      <c r="E16" s="671"/>
      <c r="F16" s="34" t="s">
        <v>289</v>
      </c>
      <c r="G16" s="34"/>
      <c r="H16" s="35"/>
      <c r="I16" s="36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28">
        <v>0</v>
      </c>
      <c r="P16" s="428">
        <v>0</v>
      </c>
      <c r="Q16" s="428">
        <v>0</v>
      </c>
      <c r="R16" s="39">
        <v>0</v>
      </c>
    </row>
    <row r="17" spans="3:18" ht="12.75">
      <c r="C17" s="25"/>
      <c r="D17" s="118"/>
      <c r="E17" s="703"/>
      <c r="F17" s="34" t="s">
        <v>94</v>
      </c>
      <c r="G17" s="34"/>
      <c r="H17" s="35"/>
      <c r="I17" s="36"/>
      <c r="J17" s="38">
        <v>4</v>
      </c>
      <c r="K17" s="38">
        <v>3</v>
      </c>
      <c r="L17" s="38">
        <v>6</v>
      </c>
      <c r="M17" s="38">
        <v>3</v>
      </c>
      <c r="N17" s="38">
        <v>34</v>
      </c>
      <c r="O17" s="428">
        <v>83</v>
      </c>
      <c r="P17" s="428">
        <v>110</v>
      </c>
      <c r="Q17" s="428">
        <v>127</v>
      </c>
      <c r="R17" s="39">
        <v>114</v>
      </c>
    </row>
    <row r="18" spans="3:18" ht="12.75">
      <c r="C18" s="25"/>
      <c r="D18" s="52"/>
      <c r="E18" s="704"/>
      <c r="F18" s="53" t="s">
        <v>95</v>
      </c>
      <c r="G18" s="53"/>
      <c r="H18" s="54"/>
      <c r="I18" s="55"/>
      <c r="J18" s="57">
        <v>13639</v>
      </c>
      <c r="K18" s="57">
        <v>13445</v>
      </c>
      <c r="L18" s="57">
        <v>12856</v>
      </c>
      <c r="M18" s="57">
        <v>12401</v>
      </c>
      <c r="N18" s="57">
        <v>12992</v>
      </c>
      <c r="O18" s="430">
        <v>12884</v>
      </c>
      <c r="P18" s="430">
        <v>13884</v>
      </c>
      <c r="Q18" s="430">
        <v>14679</v>
      </c>
      <c r="R18" s="58">
        <v>14550</v>
      </c>
    </row>
    <row r="19" spans="3:18" ht="12.75">
      <c r="C19" s="25"/>
      <c r="D19" s="157"/>
      <c r="E19" s="139" t="s">
        <v>297</v>
      </c>
      <c r="F19" s="139"/>
      <c r="G19" s="139"/>
      <c r="H19" s="140"/>
      <c r="I19" s="141"/>
      <c r="J19" s="142">
        <v>5724</v>
      </c>
      <c r="K19" s="142">
        <v>5856</v>
      </c>
      <c r="L19" s="142">
        <v>5971</v>
      </c>
      <c r="M19" s="142">
        <v>6017</v>
      </c>
      <c r="N19" s="142">
        <v>6163</v>
      </c>
      <c r="O19" s="553">
        <v>5930</v>
      </c>
      <c r="P19" s="553">
        <v>5461</v>
      </c>
      <c r="Q19" s="553">
        <v>5296</v>
      </c>
      <c r="R19" s="143">
        <v>4976</v>
      </c>
    </row>
    <row r="20" spans="3:18" ht="13.5" thickBot="1">
      <c r="C20" s="25"/>
      <c r="D20" s="159"/>
      <c r="E20" s="160" t="s">
        <v>298</v>
      </c>
      <c r="F20" s="160"/>
      <c r="G20" s="160"/>
      <c r="H20" s="161"/>
      <c r="I20" s="162"/>
      <c r="J20" s="163">
        <v>1312</v>
      </c>
      <c r="K20" s="163">
        <v>1364</v>
      </c>
      <c r="L20" s="163">
        <v>1432</v>
      </c>
      <c r="M20" s="163">
        <v>1367</v>
      </c>
      <c r="N20" s="163">
        <v>1340</v>
      </c>
      <c r="O20" s="513">
        <v>1271</v>
      </c>
      <c r="P20" s="513">
        <v>1247</v>
      </c>
      <c r="Q20" s="513">
        <v>1359</v>
      </c>
      <c r="R20" s="164">
        <v>1310</v>
      </c>
    </row>
    <row r="21" spans="3:18" ht="12.75">
      <c r="C21" s="25"/>
      <c r="D21" s="107"/>
      <c r="E21" s="108" t="s">
        <v>152</v>
      </c>
      <c r="F21" s="108"/>
      <c r="G21" s="108"/>
      <c r="H21" s="109"/>
      <c r="I21" s="131"/>
      <c r="J21" s="111">
        <v>16940</v>
      </c>
      <c r="K21" s="111">
        <v>17113</v>
      </c>
      <c r="L21" s="111">
        <v>16536</v>
      </c>
      <c r="M21" s="111">
        <v>16042</v>
      </c>
      <c r="N21" s="111">
        <v>16019</v>
      </c>
      <c r="O21" s="429">
        <v>15041</v>
      </c>
      <c r="P21" s="429">
        <v>14990</v>
      </c>
      <c r="Q21" s="429">
        <v>15275</v>
      </c>
      <c r="R21" s="132">
        <v>14736</v>
      </c>
    </row>
    <row r="22" spans="3:18" ht="12.75">
      <c r="C22" s="25"/>
      <c r="D22" s="157"/>
      <c r="E22" s="139" t="s">
        <v>296</v>
      </c>
      <c r="F22" s="139"/>
      <c r="G22" s="139"/>
      <c r="H22" s="140"/>
      <c r="I22" s="141"/>
      <c r="J22" s="142">
        <v>11730</v>
      </c>
      <c r="K22" s="142">
        <v>11785</v>
      </c>
      <c r="L22" s="142">
        <v>11172</v>
      </c>
      <c r="M22" s="142">
        <v>10818</v>
      </c>
      <c r="N22" s="142">
        <v>11044</v>
      </c>
      <c r="O22" s="553">
        <v>10610</v>
      </c>
      <c r="P22" s="553">
        <v>11058</v>
      </c>
      <c r="Q22" s="553">
        <v>11364</v>
      </c>
      <c r="R22" s="143">
        <v>10983</v>
      </c>
    </row>
    <row r="23" spans="3:18" ht="12.75" customHeight="1">
      <c r="C23" s="25"/>
      <c r="D23" s="118"/>
      <c r="E23" s="671" t="s">
        <v>43</v>
      </c>
      <c r="F23" s="170" t="s">
        <v>92</v>
      </c>
      <c r="G23" s="170"/>
      <c r="H23" s="171"/>
      <c r="I23" s="172"/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547">
        <v>0</v>
      </c>
      <c r="P23" s="547">
        <v>0</v>
      </c>
      <c r="Q23" s="547">
        <v>0</v>
      </c>
      <c r="R23" s="444">
        <v>0</v>
      </c>
    </row>
    <row r="24" spans="3:18" ht="12.75">
      <c r="C24" s="25"/>
      <c r="D24" s="118"/>
      <c r="E24" s="671"/>
      <c r="F24" s="34" t="s">
        <v>289</v>
      </c>
      <c r="G24" s="34"/>
      <c r="H24" s="35"/>
      <c r="I24" s="36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28">
        <v>0</v>
      </c>
      <c r="P24" s="428">
        <v>0</v>
      </c>
      <c r="Q24" s="428">
        <v>0</v>
      </c>
      <c r="R24" s="39">
        <v>0</v>
      </c>
    </row>
    <row r="25" spans="3:18" ht="12.75">
      <c r="C25" s="25"/>
      <c r="D25" s="118"/>
      <c r="E25" s="703"/>
      <c r="F25" s="34" t="s">
        <v>94</v>
      </c>
      <c r="G25" s="34"/>
      <c r="H25" s="35"/>
      <c r="I25" s="36"/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28">
        <v>0</v>
      </c>
      <c r="P25" s="428">
        <v>0</v>
      </c>
      <c r="Q25" s="428">
        <v>0</v>
      </c>
      <c r="R25" s="39">
        <v>0</v>
      </c>
    </row>
    <row r="26" spans="3:18" ht="12.75">
      <c r="C26" s="25"/>
      <c r="D26" s="52"/>
      <c r="E26" s="704"/>
      <c r="F26" s="53" t="s">
        <v>95</v>
      </c>
      <c r="G26" s="53"/>
      <c r="H26" s="54"/>
      <c r="I26" s="55"/>
      <c r="J26" s="57">
        <v>11730</v>
      </c>
      <c r="K26" s="57">
        <v>11785</v>
      </c>
      <c r="L26" s="57">
        <v>11172</v>
      </c>
      <c r="M26" s="57">
        <v>10818</v>
      </c>
      <c r="N26" s="57">
        <v>11044</v>
      </c>
      <c r="O26" s="430">
        <v>10610</v>
      </c>
      <c r="P26" s="430">
        <v>11058</v>
      </c>
      <c r="Q26" s="430">
        <v>11364</v>
      </c>
      <c r="R26" s="58">
        <v>10983</v>
      </c>
    </row>
    <row r="27" spans="3:18" ht="12.75">
      <c r="C27" s="25"/>
      <c r="D27" s="157"/>
      <c r="E27" s="139" t="s">
        <v>297</v>
      </c>
      <c r="F27" s="139"/>
      <c r="G27" s="139"/>
      <c r="H27" s="140"/>
      <c r="I27" s="141"/>
      <c r="J27" s="142">
        <v>4345</v>
      </c>
      <c r="K27" s="142">
        <v>4328</v>
      </c>
      <c r="L27" s="142">
        <v>4313</v>
      </c>
      <c r="M27" s="142">
        <v>4241</v>
      </c>
      <c r="N27" s="142">
        <v>4031</v>
      </c>
      <c r="O27" s="553">
        <v>3587</v>
      </c>
      <c r="P27" s="553">
        <v>3064</v>
      </c>
      <c r="Q27" s="553">
        <v>2988</v>
      </c>
      <c r="R27" s="143">
        <v>2853</v>
      </c>
    </row>
    <row r="28" spans="3:18" ht="13.5" thickBot="1">
      <c r="C28" s="25"/>
      <c r="D28" s="159"/>
      <c r="E28" s="160" t="s">
        <v>298</v>
      </c>
      <c r="F28" s="160"/>
      <c r="G28" s="160"/>
      <c r="H28" s="161"/>
      <c r="I28" s="162"/>
      <c r="J28" s="163">
        <v>865</v>
      </c>
      <c r="K28" s="163">
        <v>1000</v>
      </c>
      <c r="L28" s="163">
        <v>1051</v>
      </c>
      <c r="M28" s="163">
        <v>983</v>
      </c>
      <c r="N28" s="163">
        <v>944</v>
      </c>
      <c r="O28" s="513">
        <v>844</v>
      </c>
      <c r="P28" s="513">
        <v>868</v>
      </c>
      <c r="Q28" s="513">
        <v>923</v>
      </c>
      <c r="R28" s="164">
        <v>900</v>
      </c>
    </row>
    <row r="29" spans="3:18" ht="12.75">
      <c r="C29" s="25"/>
      <c r="D29" s="107"/>
      <c r="E29" s="108" t="s">
        <v>98</v>
      </c>
      <c r="F29" s="108"/>
      <c r="G29" s="108"/>
      <c r="H29" s="109"/>
      <c r="I29" s="131"/>
      <c r="J29" s="111">
        <v>3739</v>
      </c>
      <c r="K29" s="111">
        <v>3555</v>
      </c>
      <c r="L29" s="111">
        <v>3729</v>
      </c>
      <c r="M29" s="111">
        <v>3746</v>
      </c>
      <c r="N29" s="111">
        <v>4510</v>
      </c>
      <c r="O29" s="429">
        <v>5127</v>
      </c>
      <c r="P29" s="429">
        <v>5712</v>
      </c>
      <c r="Q29" s="429">
        <v>6186</v>
      </c>
      <c r="R29" s="132">
        <v>6214</v>
      </c>
    </row>
    <row r="30" spans="3:18" ht="12.75">
      <c r="C30" s="25"/>
      <c r="D30" s="157"/>
      <c r="E30" s="139" t="s">
        <v>296</v>
      </c>
      <c r="F30" s="139"/>
      <c r="G30" s="139"/>
      <c r="H30" s="140"/>
      <c r="I30" s="141"/>
      <c r="J30" s="142">
        <v>1913</v>
      </c>
      <c r="K30" s="142">
        <v>1663</v>
      </c>
      <c r="L30" s="142">
        <v>1690</v>
      </c>
      <c r="M30" s="142">
        <v>1586</v>
      </c>
      <c r="N30" s="142">
        <v>1982</v>
      </c>
      <c r="O30" s="553">
        <v>2357</v>
      </c>
      <c r="P30" s="553">
        <v>2936</v>
      </c>
      <c r="Q30" s="553">
        <v>3442</v>
      </c>
      <c r="R30" s="143">
        <v>3681</v>
      </c>
    </row>
    <row r="31" spans="3:18" ht="12.75" customHeight="1">
      <c r="C31" s="25"/>
      <c r="D31" s="118"/>
      <c r="E31" s="671" t="s">
        <v>43</v>
      </c>
      <c r="F31" s="170" t="s">
        <v>92</v>
      </c>
      <c r="G31" s="170"/>
      <c r="H31" s="171"/>
      <c r="I31" s="172"/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547">
        <v>0</v>
      </c>
      <c r="P31" s="547">
        <v>0</v>
      </c>
      <c r="Q31" s="547">
        <v>0</v>
      </c>
      <c r="R31" s="444">
        <v>0</v>
      </c>
    </row>
    <row r="32" spans="3:18" ht="12.75">
      <c r="C32" s="25"/>
      <c r="D32" s="118"/>
      <c r="E32" s="671"/>
      <c r="F32" s="34" t="s">
        <v>289</v>
      </c>
      <c r="G32" s="34"/>
      <c r="H32" s="35"/>
      <c r="I32" s="36"/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428">
        <v>0</v>
      </c>
      <c r="P32" s="428">
        <v>0</v>
      </c>
      <c r="Q32" s="428">
        <v>0</v>
      </c>
      <c r="R32" s="39">
        <v>0</v>
      </c>
    </row>
    <row r="33" spans="3:18" ht="12.75">
      <c r="C33" s="25"/>
      <c r="D33" s="118"/>
      <c r="E33" s="703"/>
      <c r="F33" s="34" t="s">
        <v>94</v>
      </c>
      <c r="G33" s="34"/>
      <c r="H33" s="35"/>
      <c r="I33" s="36"/>
      <c r="J33" s="38">
        <v>4</v>
      </c>
      <c r="K33" s="38">
        <v>3</v>
      </c>
      <c r="L33" s="38">
        <v>6</v>
      </c>
      <c r="M33" s="38">
        <v>3</v>
      </c>
      <c r="N33" s="38">
        <v>34</v>
      </c>
      <c r="O33" s="428">
        <v>83</v>
      </c>
      <c r="P33" s="428">
        <v>110</v>
      </c>
      <c r="Q33" s="428">
        <v>127</v>
      </c>
      <c r="R33" s="39">
        <v>114</v>
      </c>
    </row>
    <row r="34" spans="3:18" ht="12.75">
      <c r="C34" s="25"/>
      <c r="D34" s="52"/>
      <c r="E34" s="704"/>
      <c r="F34" s="53" t="s">
        <v>95</v>
      </c>
      <c r="G34" s="53"/>
      <c r="H34" s="54"/>
      <c r="I34" s="55"/>
      <c r="J34" s="57">
        <v>1909</v>
      </c>
      <c r="K34" s="57">
        <v>1660</v>
      </c>
      <c r="L34" s="57">
        <v>1684</v>
      </c>
      <c r="M34" s="57">
        <v>1583</v>
      </c>
      <c r="N34" s="57">
        <v>1948</v>
      </c>
      <c r="O34" s="430">
        <v>2274</v>
      </c>
      <c r="P34" s="430">
        <v>2826</v>
      </c>
      <c r="Q34" s="430">
        <v>3315</v>
      </c>
      <c r="R34" s="58">
        <v>3567</v>
      </c>
    </row>
    <row r="35" spans="3:18" ht="12.75">
      <c r="C35" s="25"/>
      <c r="D35" s="157"/>
      <c r="E35" s="139" t="s">
        <v>297</v>
      </c>
      <c r="F35" s="139"/>
      <c r="G35" s="139"/>
      <c r="H35" s="140"/>
      <c r="I35" s="141"/>
      <c r="J35" s="142">
        <v>1379</v>
      </c>
      <c r="K35" s="142">
        <v>1528</v>
      </c>
      <c r="L35" s="142">
        <v>1658</v>
      </c>
      <c r="M35" s="142">
        <v>1776</v>
      </c>
      <c r="N35" s="142">
        <v>2132</v>
      </c>
      <c r="O35" s="553">
        <v>2343</v>
      </c>
      <c r="P35" s="553">
        <v>2397</v>
      </c>
      <c r="Q35" s="553">
        <v>2308</v>
      </c>
      <c r="R35" s="143">
        <v>2123</v>
      </c>
    </row>
    <row r="36" spans="3:18" ht="13.5" thickBot="1">
      <c r="C36" s="25"/>
      <c r="D36" s="159"/>
      <c r="E36" s="160" t="s">
        <v>298</v>
      </c>
      <c r="F36" s="160"/>
      <c r="G36" s="160"/>
      <c r="H36" s="161"/>
      <c r="I36" s="162"/>
      <c r="J36" s="163">
        <v>447</v>
      </c>
      <c r="K36" s="163">
        <v>364</v>
      </c>
      <c r="L36" s="163">
        <v>381</v>
      </c>
      <c r="M36" s="163">
        <v>384</v>
      </c>
      <c r="N36" s="163">
        <v>396</v>
      </c>
      <c r="O36" s="513">
        <v>427</v>
      </c>
      <c r="P36" s="513">
        <v>379</v>
      </c>
      <c r="Q36" s="513">
        <v>436</v>
      </c>
      <c r="R36" s="164">
        <v>410</v>
      </c>
    </row>
    <row r="37" spans="3:18" ht="13.5" thickBot="1">
      <c r="C37" s="25"/>
      <c r="D37" s="47" t="s">
        <v>448</v>
      </c>
      <c r="E37" s="48"/>
      <c r="F37" s="48"/>
      <c r="G37" s="48"/>
      <c r="H37" s="48"/>
      <c r="I37" s="48"/>
      <c r="J37" s="167"/>
      <c r="K37" s="167"/>
      <c r="L37" s="167"/>
      <c r="M37" s="339"/>
      <c r="N37" s="166"/>
      <c r="O37" s="554"/>
      <c r="P37" s="554"/>
      <c r="Q37" s="554"/>
      <c r="R37" s="168"/>
    </row>
    <row r="38" spans="3:18" ht="12.75">
      <c r="C38" s="25"/>
      <c r="D38" s="107"/>
      <c r="E38" s="108" t="s">
        <v>90</v>
      </c>
      <c r="F38" s="108"/>
      <c r="G38" s="108"/>
      <c r="H38" s="109"/>
      <c r="I38" s="131"/>
      <c r="J38" s="111">
        <v>8655</v>
      </c>
      <c r="K38" s="111">
        <v>7803</v>
      </c>
      <c r="L38" s="111">
        <v>7886</v>
      </c>
      <c r="M38" s="111">
        <v>7837</v>
      </c>
      <c r="N38" s="111">
        <v>8083</v>
      </c>
      <c r="O38" s="429">
        <v>7796</v>
      </c>
      <c r="P38" s="429">
        <v>8416</v>
      </c>
      <c r="Q38" s="429">
        <v>8897</v>
      </c>
      <c r="R38" s="132">
        <v>8100</v>
      </c>
    </row>
    <row r="39" spans="3:18" ht="12.75">
      <c r="C39" s="25"/>
      <c r="D39" s="157"/>
      <c r="E39" s="139" t="s">
        <v>296</v>
      </c>
      <c r="F39" s="139"/>
      <c r="G39" s="139"/>
      <c r="H39" s="140"/>
      <c r="I39" s="141"/>
      <c r="J39" s="142">
        <v>5686</v>
      </c>
      <c r="K39" s="142">
        <v>5055</v>
      </c>
      <c r="L39" s="142">
        <v>4995</v>
      </c>
      <c r="M39" s="142">
        <v>4997</v>
      </c>
      <c r="N39" s="142">
        <v>5223</v>
      </c>
      <c r="O39" s="553">
        <v>5187</v>
      </c>
      <c r="P39" s="553">
        <v>6118</v>
      </c>
      <c r="Q39" s="553">
        <v>6359</v>
      </c>
      <c r="R39" s="143">
        <v>5858</v>
      </c>
    </row>
    <row r="40" spans="3:18" ht="12.75" customHeight="1">
      <c r="C40" s="25"/>
      <c r="D40" s="118"/>
      <c r="E40" s="671" t="s">
        <v>43</v>
      </c>
      <c r="F40" s="170" t="s">
        <v>92</v>
      </c>
      <c r="G40" s="170"/>
      <c r="H40" s="171"/>
      <c r="I40" s="172"/>
      <c r="J40" s="338">
        <v>0</v>
      </c>
      <c r="K40" s="338">
        <v>0</v>
      </c>
      <c r="L40" s="338">
        <v>0</v>
      </c>
      <c r="M40" s="338">
        <v>0</v>
      </c>
      <c r="N40" s="338">
        <v>0</v>
      </c>
      <c r="O40" s="547">
        <v>0</v>
      </c>
      <c r="P40" s="547">
        <v>0</v>
      </c>
      <c r="Q40" s="547">
        <v>0</v>
      </c>
      <c r="R40" s="444">
        <v>0</v>
      </c>
    </row>
    <row r="41" spans="3:18" ht="12.75">
      <c r="C41" s="25"/>
      <c r="D41" s="118"/>
      <c r="E41" s="671"/>
      <c r="F41" s="34" t="s">
        <v>289</v>
      </c>
      <c r="G41" s="34"/>
      <c r="H41" s="35"/>
      <c r="I41" s="36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428">
        <v>0</v>
      </c>
      <c r="P41" s="428">
        <v>0</v>
      </c>
      <c r="Q41" s="428">
        <v>0</v>
      </c>
      <c r="R41" s="39">
        <v>0</v>
      </c>
    </row>
    <row r="42" spans="3:18" ht="12.75">
      <c r="C42" s="25"/>
      <c r="D42" s="118"/>
      <c r="E42" s="703"/>
      <c r="F42" s="34" t="s">
        <v>94</v>
      </c>
      <c r="G42" s="34"/>
      <c r="H42" s="35"/>
      <c r="I42" s="36"/>
      <c r="J42" s="38">
        <v>3</v>
      </c>
      <c r="K42" s="38">
        <v>0</v>
      </c>
      <c r="L42" s="38">
        <v>4</v>
      </c>
      <c r="M42" s="38">
        <v>3</v>
      </c>
      <c r="N42" s="38">
        <v>28</v>
      </c>
      <c r="O42" s="428">
        <v>48</v>
      </c>
      <c r="P42" s="428">
        <v>31</v>
      </c>
      <c r="Q42" s="428">
        <v>54</v>
      </c>
      <c r="R42" s="39">
        <v>47</v>
      </c>
    </row>
    <row r="43" spans="3:18" ht="12.75">
      <c r="C43" s="25"/>
      <c r="D43" s="52"/>
      <c r="E43" s="704"/>
      <c r="F43" s="53" t="s">
        <v>95</v>
      </c>
      <c r="G43" s="53"/>
      <c r="H43" s="54"/>
      <c r="I43" s="55"/>
      <c r="J43" s="57">
        <v>5683</v>
      </c>
      <c r="K43" s="57">
        <v>5055</v>
      </c>
      <c r="L43" s="57">
        <v>4991</v>
      </c>
      <c r="M43" s="57">
        <v>4994</v>
      </c>
      <c r="N43" s="57">
        <v>5195</v>
      </c>
      <c r="O43" s="430">
        <v>5139</v>
      </c>
      <c r="P43" s="430">
        <v>6087</v>
      </c>
      <c r="Q43" s="430">
        <v>6305</v>
      </c>
      <c r="R43" s="58">
        <v>5811</v>
      </c>
    </row>
    <row r="44" spans="3:18" ht="12.75">
      <c r="C44" s="25"/>
      <c r="D44" s="157"/>
      <c r="E44" s="139" t="s">
        <v>297</v>
      </c>
      <c r="F44" s="139"/>
      <c r="G44" s="139"/>
      <c r="H44" s="140"/>
      <c r="I44" s="141"/>
      <c r="J44" s="142">
        <v>2429</v>
      </c>
      <c r="K44" s="142">
        <v>2255</v>
      </c>
      <c r="L44" s="142">
        <v>2387</v>
      </c>
      <c r="M44" s="142">
        <v>2392</v>
      </c>
      <c r="N44" s="142">
        <v>2382</v>
      </c>
      <c r="O44" s="553">
        <v>2156</v>
      </c>
      <c r="P44" s="553">
        <v>1795</v>
      </c>
      <c r="Q44" s="553">
        <v>1972</v>
      </c>
      <c r="R44" s="143">
        <v>1694</v>
      </c>
    </row>
    <row r="45" spans="3:18" ht="13.5" thickBot="1">
      <c r="C45" s="25"/>
      <c r="D45" s="159"/>
      <c r="E45" s="160" t="s">
        <v>298</v>
      </c>
      <c r="F45" s="160"/>
      <c r="G45" s="160"/>
      <c r="H45" s="161"/>
      <c r="I45" s="162"/>
      <c r="J45" s="163">
        <v>540</v>
      </c>
      <c r="K45" s="163">
        <v>493</v>
      </c>
      <c r="L45" s="163">
        <v>504</v>
      </c>
      <c r="M45" s="163">
        <v>448</v>
      </c>
      <c r="N45" s="163">
        <v>478</v>
      </c>
      <c r="O45" s="513">
        <v>456</v>
      </c>
      <c r="P45" s="513">
        <v>503</v>
      </c>
      <c r="Q45" s="513">
        <v>566</v>
      </c>
      <c r="R45" s="164">
        <v>548</v>
      </c>
    </row>
    <row r="46" spans="3:18" ht="12.75">
      <c r="C46" s="25"/>
      <c r="D46" s="107"/>
      <c r="E46" s="108" t="s">
        <v>152</v>
      </c>
      <c r="F46" s="108"/>
      <c r="G46" s="108"/>
      <c r="H46" s="109"/>
      <c r="I46" s="131"/>
      <c r="J46" s="111">
        <v>7061</v>
      </c>
      <c r="K46" s="111">
        <v>6679</v>
      </c>
      <c r="L46" s="111">
        <v>6579</v>
      </c>
      <c r="M46" s="111">
        <v>6399</v>
      </c>
      <c r="N46" s="111">
        <v>6098</v>
      </c>
      <c r="O46" s="429">
        <v>5811</v>
      </c>
      <c r="P46" s="429">
        <v>6259</v>
      </c>
      <c r="Q46" s="429">
        <v>6488</v>
      </c>
      <c r="R46" s="132">
        <v>5794</v>
      </c>
    </row>
    <row r="47" spans="3:18" ht="12.75">
      <c r="C47" s="25"/>
      <c r="D47" s="157"/>
      <c r="E47" s="139" t="s">
        <v>296</v>
      </c>
      <c r="F47" s="139"/>
      <c r="G47" s="139"/>
      <c r="H47" s="140"/>
      <c r="I47" s="141"/>
      <c r="J47" s="142">
        <v>4836</v>
      </c>
      <c r="K47" s="142">
        <v>4587</v>
      </c>
      <c r="L47" s="142">
        <v>4402</v>
      </c>
      <c r="M47" s="142">
        <v>4392</v>
      </c>
      <c r="N47" s="142">
        <v>4332</v>
      </c>
      <c r="O47" s="553">
        <v>4198</v>
      </c>
      <c r="P47" s="553">
        <v>4811</v>
      </c>
      <c r="Q47" s="553">
        <v>4878</v>
      </c>
      <c r="R47" s="143">
        <v>4359</v>
      </c>
    </row>
    <row r="48" spans="3:18" ht="12.75" customHeight="1">
      <c r="C48" s="25"/>
      <c r="D48" s="118"/>
      <c r="E48" s="671" t="s">
        <v>43</v>
      </c>
      <c r="F48" s="170" t="s">
        <v>92</v>
      </c>
      <c r="G48" s="170"/>
      <c r="H48" s="171"/>
      <c r="I48" s="172"/>
      <c r="J48" s="338">
        <v>0</v>
      </c>
      <c r="K48" s="338">
        <v>0</v>
      </c>
      <c r="L48" s="338">
        <v>0</v>
      </c>
      <c r="M48" s="338">
        <v>0</v>
      </c>
      <c r="N48" s="338">
        <v>0</v>
      </c>
      <c r="O48" s="547">
        <v>0</v>
      </c>
      <c r="P48" s="547">
        <v>0</v>
      </c>
      <c r="Q48" s="547">
        <v>0</v>
      </c>
      <c r="R48" s="444">
        <v>0</v>
      </c>
    </row>
    <row r="49" spans="3:18" ht="12.75">
      <c r="C49" s="25"/>
      <c r="D49" s="118"/>
      <c r="E49" s="671"/>
      <c r="F49" s="34" t="s">
        <v>289</v>
      </c>
      <c r="G49" s="34"/>
      <c r="H49" s="35"/>
      <c r="I49" s="36"/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428">
        <v>0</v>
      </c>
      <c r="P49" s="428">
        <v>0</v>
      </c>
      <c r="Q49" s="428">
        <v>0</v>
      </c>
      <c r="R49" s="39">
        <v>0</v>
      </c>
    </row>
    <row r="50" spans="3:18" ht="12.75">
      <c r="C50" s="25"/>
      <c r="D50" s="118"/>
      <c r="E50" s="703"/>
      <c r="F50" s="34" t="s">
        <v>94</v>
      </c>
      <c r="G50" s="34"/>
      <c r="H50" s="35"/>
      <c r="I50" s="36"/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428">
        <v>0</v>
      </c>
      <c r="P50" s="428">
        <v>0</v>
      </c>
      <c r="Q50" s="428">
        <v>0</v>
      </c>
      <c r="R50" s="39">
        <v>0</v>
      </c>
    </row>
    <row r="51" spans="3:18" ht="12.75">
      <c r="C51" s="25"/>
      <c r="D51" s="52"/>
      <c r="E51" s="704"/>
      <c r="F51" s="53" t="s">
        <v>95</v>
      </c>
      <c r="G51" s="53"/>
      <c r="H51" s="54"/>
      <c r="I51" s="55"/>
      <c r="J51" s="57">
        <v>4836</v>
      </c>
      <c r="K51" s="57">
        <v>4587</v>
      </c>
      <c r="L51" s="57">
        <v>4402</v>
      </c>
      <c r="M51" s="57">
        <v>4392</v>
      </c>
      <c r="N51" s="57">
        <v>4332</v>
      </c>
      <c r="O51" s="430">
        <v>4198</v>
      </c>
      <c r="P51" s="430">
        <v>4811</v>
      </c>
      <c r="Q51" s="430">
        <v>4878</v>
      </c>
      <c r="R51" s="58">
        <v>4359</v>
      </c>
    </row>
    <row r="52" spans="3:18" ht="12.75">
      <c r="C52" s="25"/>
      <c r="D52" s="157"/>
      <c r="E52" s="139" t="s">
        <v>297</v>
      </c>
      <c r="F52" s="139"/>
      <c r="G52" s="139"/>
      <c r="H52" s="140"/>
      <c r="I52" s="141"/>
      <c r="J52" s="142">
        <v>1851</v>
      </c>
      <c r="K52" s="142">
        <v>1695</v>
      </c>
      <c r="L52" s="142">
        <v>1807</v>
      </c>
      <c r="M52" s="142">
        <v>1682</v>
      </c>
      <c r="N52" s="142">
        <v>1427</v>
      </c>
      <c r="O52" s="553">
        <v>1300</v>
      </c>
      <c r="P52" s="553">
        <v>1079</v>
      </c>
      <c r="Q52" s="553">
        <v>1199</v>
      </c>
      <c r="R52" s="143">
        <v>1037</v>
      </c>
    </row>
    <row r="53" spans="3:18" ht="13.5" thickBot="1">
      <c r="C53" s="25"/>
      <c r="D53" s="159"/>
      <c r="E53" s="160" t="s">
        <v>298</v>
      </c>
      <c r="F53" s="160"/>
      <c r="G53" s="160"/>
      <c r="H53" s="161"/>
      <c r="I53" s="162"/>
      <c r="J53" s="163">
        <v>374</v>
      </c>
      <c r="K53" s="163">
        <v>397</v>
      </c>
      <c r="L53" s="163">
        <v>370</v>
      </c>
      <c r="M53" s="163">
        <v>325</v>
      </c>
      <c r="N53" s="163">
        <v>339</v>
      </c>
      <c r="O53" s="513">
        <v>313</v>
      </c>
      <c r="P53" s="513">
        <v>369</v>
      </c>
      <c r="Q53" s="513">
        <v>411</v>
      </c>
      <c r="R53" s="164">
        <v>398</v>
      </c>
    </row>
    <row r="54" spans="3:18" ht="12.75">
      <c r="C54" s="25"/>
      <c r="D54" s="107"/>
      <c r="E54" s="108" t="s">
        <v>98</v>
      </c>
      <c r="F54" s="108"/>
      <c r="G54" s="108"/>
      <c r="H54" s="109"/>
      <c r="I54" s="131"/>
      <c r="J54" s="111">
        <v>1594</v>
      </c>
      <c r="K54" s="111">
        <v>1124</v>
      </c>
      <c r="L54" s="111">
        <v>1307</v>
      </c>
      <c r="M54" s="111">
        <v>1438</v>
      </c>
      <c r="N54" s="111">
        <v>1985</v>
      </c>
      <c r="O54" s="429">
        <v>1985</v>
      </c>
      <c r="P54" s="429">
        <v>2157</v>
      </c>
      <c r="Q54" s="429">
        <v>2409</v>
      </c>
      <c r="R54" s="132">
        <v>2306</v>
      </c>
    </row>
    <row r="55" spans="3:18" ht="12.75">
      <c r="C55" s="25"/>
      <c r="D55" s="157"/>
      <c r="E55" s="139" t="s">
        <v>296</v>
      </c>
      <c r="F55" s="139"/>
      <c r="G55" s="139"/>
      <c r="H55" s="140"/>
      <c r="I55" s="141"/>
      <c r="J55" s="142">
        <v>850</v>
      </c>
      <c r="K55" s="142">
        <v>468</v>
      </c>
      <c r="L55" s="142">
        <v>593</v>
      </c>
      <c r="M55" s="142">
        <v>605</v>
      </c>
      <c r="N55" s="142">
        <v>891</v>
      </c>
      <c r="O55" s="553">
        <v>989</v>
      </c>
      <c r="P55" s="553">
        <v>1307</v>
      </c>
      <c r="Q55" s="553">
        <v>1481</v>
      </c>
      <c r="R55" s="143">
        <v>1499</v>
      </c>
    </row>
    <row r="56" spans="3:18" ht="12.75" customHeight="1">
      <c r="C56" s="25"/>
      <c r="D56" s="118"/>
      <c r="E56" s="671" t="s">
        <v>43</v>
      </c>
      <c r="F56" s="170" t="s">
        <v>92</v>
      </c>
      <c r="G56" s="170"/>
      <c r="H56" s="171"/>
      <c r="I56" s="172"/>
      <c r="J56" s="338">
        <v>0</v>
      </c>
      <c r="K56" s="338">
        <v>0</v>
      </c>
      <c r="L56" s="338">
        <v>0</v>
      </c>
      <c r="M56" s="338">
        <v>0</v>
      </c>
      <c r="N56" s="338">
        <v>0</v>
      </c>
      <c r="O56" s="547">
        <v>0</v>
      </c>
      <c r="P56" s="547">
        <v>0</v>
      </c>
      <c r="Q56" s="547">
        <v>0</v>
      </c>
      <c r="R56" s="444">
        <v>0</v>
      </c>
    </row>
    <row r="57" spans="3:18" ht="12.75">
      <c r="C57" s="25"/>
      <c r="D57" s="118"/>
      <c r="E57" s="671"/>
      <c r="F57" s="34" t="s">
        <v>289</v>
      </c>
      <c r="G57" s="34"/>
      <c r="H57" s="35"/>
      <c r="I57" s="36"/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428">
        <v>0</v>
      </c>
      <c r="P57" s="428">
        <v>0</v>
      </c>
      <c r="Q57" s="428">
        <v>0</v>
      </c>
      <c r="R57" s="39">
        <v>0</v>
      </c>
    </row>
    <row r="58" spans="3:18" ht="12.75">
      <c r="C58" s="25"/>
      <c r="D58" s="118"/>
      <c r="E58" s="703"/>
      <c r="F58" s="34" t="s">
        <v>94</v>
      </c>
      <c r="G58" s="34"/>
      <c r="H58" s="35"/>
      <c r="I58" s="36"/>
      <c r="J58" s="38">
        <v>3</v>
      </c>
      <c r="K58" s="38">
        <v>0</v>
      </c>
      <c r="L58" s="38">
        <v>4</v>
      </c>
      <c r="M58" s="38">
        <v>3</v>
      </c>
      <c r="N58" s="38">
        <v>28</v>
      </c>
      <c r="O58" s="428">
        <v>48</v>
      </c>
      <c r="P58" s="428">
        <v>31</v>
      </c>
      <c r="Q58" s="428">
        <v>54</v>
      </c>
      <c r="R58" s="39">
        <v>47</v>
      </c>
    </row>
    <row r="59" spans="3:18" ht="12.75">
      <c r="C59" s="25"/>
      <c r="D59" s="52"/>
      <c r="E59" s="704"/>
      <c r="F59" s="53" t="s">
        <v>95</v>
      </c>
      <c r="G59" s="53"/>
      <c r="H59" s="54"/>
      <c r="I59" s="55"/>
      <c r="J59" s="57">
        <v>847</v>
      </c>
      <c r="K59" s="57">
        <v>468</v>
      </c>
      <c r="L59" s="57">
        <v>589</v>
      </c>
      <c r="M59" s="57">
        <v>602</v>
      </c>
      <c r="N59" s="57">
        <v>863</v>
      </c>
      <c r="O59" s="430">
        <v>941</v>
      </c>
      <c r="P59" s="430">
        <v>1276</v>
      </c>
      <c r="Q59" s="430">
        <v>1427</v>
      </c>
      <c r="R59" s="58">
        <v>1452</v>
      </c>
    </row>
    <row r="60" spans="3:18" ht="12.75">
      <c r="C60" s="25"/>
      <c r="D60" s="157"/>
      <c r="E60" s="139" t="s">
        <v>297</v>
      </c>
      <c r="F60" s="139"/>
      <c r="G60" s="139"/>
      <c r="H60" s="140"/>
      <c r="I60" s="141"/>
      <c r="J60" s="142">
        <v>578</v>
      </c>
      <c r="K60" s="142">
        <v>560</v>
      </c>
      <c r="L60" s="142">
        <v>580</v>
      </c>
      <c r="M60" s="142">
        <v>710</v>
      </c>
      <c r="N60" s="142">
        <v>955</v>
      </c>
      <c r="O60" s="553">
        <v>856</v>
      </c>
      <c r="P60" s="553">
        <v>716</v>
      </c>
      <c r="Q60" s="553">
        <v>773</v>
      </c>
      <c r="R60" s="143">
        <v>657</v>
      </c>
    </row>
    <row r="61" spans="3:18" ht="13.5" thickBot="1">
      <c r="C61" s="25"/>
      <c r="D61" s="159"/>
      <c r="E61" s="160" t="s">
        <v>298</v>
      </c>
      <c r="F61" s="160"/>
      <c r="G61" s="160"/>
      <c r="H61" s="161"/>
      <c r="I61" s="162"/>
      <c r="J61" s="163">
        <v>166</v>
      </c>
      <c r="K61" s="163">
        <v>96</v>
      </c>
      <c r="L61" s="163">
        <v>134</v>
      </c>
      <c r="M61" s="163">
        <v>123</v>
      </c>
      <c r="N61" s="163">
        <v>139</v>
      </c>
      <c r="O61" s="513">
        <v>143</v>
      </c>
      <c r="P61" s="513">
        <v>134</v>
      </c>
      <c r="Q61" s="513">
        <v>155</v>
      </c>
      <c r="R61" s="164">
        <v>150</v>
      </c>
    </row>
    <row r="62" spans="3:18" ht="13.5" thickBot="1">
      <c r="C62" s="25"/>
      <c r="D62" s="47" t="s">
        <v>449</v>
      </c>
      <c r="E62" s="48"/>
      <c r="F62" s="48"/>
      <c r="G62" s="48"/>
      <c r="H62" s="48"/>
      <c r="I62" s="48"/>
      <c r="J62" s="167"/>
      <c r="K62" s="167"/>
      <c r="L62" s="167"/>
      <c r="M62" s="168"/>
      <c r="N62" s="167"/>
      <c r="O62" s="339"/>
      <c r="P62" s="339"/>
      <c r="Q62" s="339"/>
      <c r="R62" s="168"/>
    </row>
    <row r="63" spans="3:18" ht="12.75">
      <c r="C63" s="25"/>
      <c r="D63" s="107"/>
      <c r="E63" s="108" t="s">
        <v>90</v>
      </c>
      <c r="F63" s="108"/>
      <c r="G63" s="108"/>
      <c r="H63" s="109"/>
      <c r="I63" s="131"/>
      <c r="J63" s="111">
        <v>5139</v>
      </c>
      <c r="K63" s="111">
        <v>5773</v>
      </c>
      <c r="L63" s="111">
        <v>5389</v>
      </c>
      <c r="M63" s="111">
        <v>4384</v>
      </c>
      <c r="N63" s="111">
        <v>4949</v>
      </c>
      <c r="O63" s="429">
        <v>4659</v>
      </c>
      <c r="P63" s="592">
        <v>4506</v>
      </c>
      <c r="Q63" s="592">
        <v>4862</v>
      </c>
      <c r="R63" s="380" t="s">
        <v>79</v>
      </c>
    </row>
    <row r="64" spans="3:18" ht="12.75">
      <c r="C64" s="25"/>
      <c r="D64" s="157"/>
      <c r="E64" s="139" t="s">
        <v>296</v>
      </c>
      <c r="F64" s="139"/>
      <c r="G64" s="139"/>
      <c r="H64" s="140"/>
      <c r="I64" s="141"/>
      <c r="J64" s="142">
        <v>3472</v>
      </c>
      <c r="K64" s="142">
        <v>3981</v>
      </c>
      <c r="L64" s="142">
        <v>3521</v>
      </c>
      <c r="M64" s="142">
        <v>2603</v>
      </c>
      <c r="N64" s="142">
        <v>3121</v>
      </c>
      <c r="O64" s="553">
        <v>2973</v>
      </c>
      <c r="P64" s="553">
        <v>2961</v>
      </c>
      <c r="Q64" s="553">
        <v>3245</v>
      </c>
      <c r="R64" s="380" t="s">
        <v>79</v>
      </c>
    </row>
    <row r="65" spans="3:18" ht="12.75" customHeight="1">
      <c r="C65" s="25"/>
      <c r="D65" s="118"/>
      <c r="E65" s="671" t="s">
        <v>43</v>
      </c>
      <c r="F65" s="170" t="s">
        <v>92</v>
      </c>
      <c r="G65" s="170"/>
      <c r="H65" s="171"/>
      <c r="I65" s="172"/>
      <c r="J65" s="338">
        <v>0</v>
      </c>
      <c r="K65" s="338">
        <v>0</v>
      </c>
      <c r="L65" s="338">
        <v>0</v>
      </c>
      <c r="M65" s="338">
        <v>0</v>
      </c>
      <c r="N65" s="338">
        <v>0</v>
      </c>
      <c r="O65" s="547">
        <v>0</v>
      </c>
      <c r="P65" s="547">
        <v>0</v>
      </c>
      <c r="Q65" s="547">
        <v>0</v>
      </c>
      <c r="R65" s="581" t="s">
        <v>79</v>
      </c>
    </row>
    <row r="66" spans="3:18" ht="12.75">
      <c r="C66" s="25"/>
      <c r="D66" s="118"/>
      <c r="E66" s="671"/>
      <c r="F66" s="34" t="s">
        <v>289</v>
      </c>
      <c r="G66" s="34"/>
      <c r="H66" s="35"/>
      <c r="I66" s="36"/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428">
        <v>0</v>
      </c>
      <c r="P66" s="428">
        <v>0</v>
      </c>
      <c r="Q66" s="428">
        <v>0</v>
      </c>
      <c r="R66" s="578" t="s">
        <v>79</v>
      </c>
    </row>
    <row r="67" spans="3:18" ht="12.75">
      <c r="C67" s="25"/>
      <c r="D67" s="118"/>
      <c r="E67" s="703"/>
      <c r="F67" s="34" t="s">
        <v>94</v>
      </c>
      <c r="G67" s="34"/>
      <c r="H67" s="35"/>
      <c r="I67" s="36"/>
      <c r="J67" s="144">
        <v>0</v>
      </c>
      <c r="K67" s="38">
        <v>0</v>
      </c>
      <c r="L67" s="38">
        <v>0</v>
      </c>
      <c r="M67" s="38">
        <v>0</v>
      </c>
      <c r="N67" s="38">
        <v>3</v>
      </c>
      <c r="O67" s="428">
        <v>2</v>
      </c>
      <c r="P67" s="428">
        <v>27</v>
      </c>
      <c r="Q67" s="428">
        <v>39</v>
      </c>
      <c r="R67" s="578" t="s">
        <v>79</v>
      </c>
    </row>
    <row r="68" spans="3:18" ht="12.75">
      <c r="C68" s="25"/>
      <c r="D68" s="52"/>
      <c r="E68" s="704"/>
      <c r="F68" s="53" t="s">
        <v>95</v>
      </c>
      <c r="G68" s="53"/>
      <c r="H68" s="54"/>
      <c r="I68" s="55"/>
      <c r="J68" s="57">
        <v>3472</v>
      </c>
      <c r="K68" s="57">
        <v>3981</v>
      </c>
      <c r="L68" s="57">
        <v>3521</v>
      </c>
      <c r="M68" s="57">
        <v>2603</v>
      </c>
      <c r="N68" s="57">
        <v>3118</v>
      </c>
      <c r="O68" s="430">
        <v>2971</v>
      </c>
      <c r="P68" s="430">
        <v>2934</v>
      </c>
      <c r="Q68" s="430">
        <v>3206</v>
      </c>
      <c r="R68" s="579" t="s">
        <v>79</v>
      </c>
    </row>
    <row r="69" spans="3:18" ht="12.75">
      <c r="C69" s="25"/>
      <c r="D69" s="157"/>
      <c r="E69" s="139" t="s">
        <v>297</v>
      </c>
      <c r="F69" s="139"/>
      <c r="G69" s="139"/>
      <c r="H69" s="140"/>
      <c r="I69" s="141"/>
      <c r="J69" s="142">
        <v>1399</v>
      </c>
      <c r="K69" s="142">
        <v>1541</v>
      </c>
      <c r="L69" s="142">
        <v>1558</v>
      </c>
      <c r="M69" s="142">
        <v>1530</v>
      </c>
      <c r="N69" s="142">
        <v>1529</v>
      </c>
      <c r="O69" s="553">
        <v>1441</v>
      </c>
      <c r="P69" s="553">
        <v>1343</v>
      </c>
      <c r="Q69" s="553">
        <v>1364</v>
      </c>
      <c r="R69" s="380" t="s">
        <v>79</v>
      </c>
    </row>
    <row r="70" spans="3:18" ht="13.5" thickBot="1">
      <c r="C70" s="25"/>
      <c r="D70" s="159"/>
      <c r="E70" s="160" t="s">
        <v>298</v>
      </c>
      <c r="F70" s="160"/>
      <c r="G70" s="160"/>
      <c r="H70" s="161"/>
      <c r="I70" s="162"/>
      <c r="J70" s="589">
        <v>268</v>
      </c>
      <c r="K70" s="163">
        <v>251</v>
      </c>
      <c r="L70" s="163">
        <v>310</v>
      </c>
      <c r="M70" s="163">
        <v>251</v>
      </c>
      <c r="N70" s="163">
        <v>299</v>
      </c>
      <c r="O70" s="513">
        <v>245</v>
      </c>
      <c r="P70" s="513">
        <v>202</v>
      </c>
      <c r="Q70" s="513">
        <v>253</v>
      </c>
      <c r="R70" s="580" t="s">
        <v>79</v>
      </c>
    </row>
    <row r="71" spans="3:18" ht="12.75">
      <c r="C71" s="25"/>
      <c r="D71" s="107"/>
      <c r="E71" s="108" t="s">
        <v>152</v>
      </c>
      <c r="F71" s="108"/>
      <c r="G71" s="108"/>
      <c r="H71" s="109"/>
      <c r="I71" s="131"/>
      <c r="J71" s="110">
        <v>4453</v>
      </c>
      <c r="K71" s="111">
        <v>5046</v>
      </c>
      <c r="L71" s="111">
        <v>4470</v>
      </c>
      <c r="M71" s="111">
        <v>3673</v>
      </c>
      <c r="N71" s="111">
        <v>4235</v>
      </c>
      <c r="O71" s="429">
        <v>3898</v>
      </c>
      <c r="P71" s="429">
        <v>3435</v>
      </c>
      <c r="Q71" s="429">
        <v>3606</v>
      </c>
      <c r="R71" s="378" t="s">
        <v>79</v>
      </c>
    </row>
    <row r="72" spans="3:18" ht="12.75">
      <c r="C72" s="25"/>
      <c r="D72" s="157"/>
      <c r="E72" s="139" t="s">
        <v>296</v>
      </c>
      <c r="F72" s="139"/>
      <c r="G72" s="139"/>
      <c r="H72" s="140"/>
      <c r="I72" s="141"/>
      <c r="J72" s="142">
        <v>3104</v>
      </c>
      <c r="K72" s="142">
        <v>3543</v>
      </c>
      <c r="L72" s="142">
        <v>3011</v>
      </c>
      <c r="M72" s="142">
        <v>2318</v>
      </c>
      <c r="N72" s="142">
        <v>2806</v>
      </c>
      <c r="O72" s="553">
        <v>2620</v>
      </c>
      <c r="P72" s="553">
        <v>2482</v>
      </c>
      <c r="Q72" s="553">
        <v>2648</v>
      </c>
      <c r="R72" s="380" t="s">
        <v>79</v>
      </c>
    </row>
    <row r="73" spans="3:18" ht="12.75" customHeight="1">
      <c r="C73" s="25"/>
      <c r="D73" s="118"/>
      <c r="E73" s="671" t="s">
        <v>43</v>
      </c>
      <c r="F73" s="170" t="s">
        <v>92</v>
      </c>
      <c r="G73" s="170"/>
      <c r="H73" s="171"/>
      <c r="I73" s="172"/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547">
        <v>0</v>
      </c>
      <c r="P73" s="547">
        <v>0</v>
      </c>
      <c r="Q73" s="547">
        <v>0</v>
      </c>
      <c r="R73" s="581" t="s">
        <v>79</v>
      </c>
    </row>
    <row r="74" spans="3:18" ht="12.75">
      <c r="C74" s="25"/>
      <c r="D74" s="118"/>
      <c r="E74" s="671"/>
      <c r="F74" s="34" t="s">
        <v>289</v>
      </c>
      <c r="G74" s="34"/>
      <c r="H74" s="35"/>
      <c r="I74" s="36"/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428">
        <v>0</v>
      </c>
      <c r="P74" s="428">
        <v>0</v>
      </c>
      <c r="Q74" s="428">
        <v>0</v>
      </c>
      <c r="R74" s="578" t="s">
        <v>79</v>
      </c>
    </row>
    <row r="75" spans="3:18" ht="12.75">
      <c r="C75" s="25"/>
      <c r="D75" s="118"/>
      <c r="E75" s="703"/>
      <c r="F75" s="34" t="s">
        <v>94</v>
      </c>
      <c r="G75" s="34"/>
      <c r="H75" s="35"/>
      <c r="I75" s="36"/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428">
        <v>0</v>
      </c>
      <c r="P75" s="428">
        <v>0</v>
      </c>
      <c r="Q75" s="428">
        <v>0</v>
      </c>
      <c r="R75" s="578" t="s">
        <v>79</v>
      </c>
    </row>
    <row r="76" spans="3:18" ht="12.75">
      <c r="C76" s="25"/>
      <c r="D76" s="52"/>
      <c r="E76" s="704"/>
      <c r="F76" s="53" t="s">
        <v>95</v>
      </c>
      <c r="G76" s="53"/>
      <c r="H76" s="54"/>
      <c r="I76" s="55"/>
      <c r="J76" s="57">
        <v>3104</v>
      </c>
      <c r="K76" s="57">
        <v>3543</v>
      </c>
      <c r="L76" s="57">
        <v>3011</v>
      </c>
      <c r="M76" s="57">
        <v>2318</v>
      </c>
      <c r="N76" s="57">
        <v>2806</v>
      </c>
      <c r="O76" s="430">
        <v>2620</v>
      </c>
      <c r="P76" s="430">
        <v>2482</v>
      </c>
      <c r="Q76" s="430">
        <v>2648</v>
      </c>
      <c r="R76" s="579" t="s">
        <v>79</v>
      </c>
    </row>
    <row r="77" spans="3:18" ht="12.75">
      <c r="C77" s="25"/>
      <c r="D77" s="157"/>
      <c r="E77" s="139" t="s">
        <v>297</v>
      </c>
      <c r="F77" s="139"/>
      <c r="G77" s="139"/>
      <c r="H77" s="140"/>
      <c r="I77" s="141"/>
      <c r="J77" s="142">
        <v>1159</v>
      </c>
      <c r="K77" s="142">
        <v>1300</v>
      </c>
      <c r="L77" s="142">
        <v>1213</v>
      </c>
      <c r="M77" s="142">
        <v>1168</v>
      </c>
      <c r="N77" s="142">
        <v>1198</v>
      </c>
      <c r="O77" s="553">
        <v>1112</v>
      </c>
      <c r="P77" s="553">
        <v>801</v>
      </c>
      <c r="Q77" s="553">
        <v>773</v>
      </c>
      <c r="R77" s="380" t="s">
        <v>79</v>
      </c>
    </row>
    <row r="78" spans="3:18" ht="13.5" thickBot="1">
      <c r="C78" s="25"/>
      <c r="D78" s="159"/>
      <c r="E78" s="160" t="s">
        <v>298</v>
      </c>
      <c r="F78" s="160"/>
      <c r="G78" s="160"/>
      <c r="H78" s="161"/>
      <c r="I78" s="162"/>
      <c r="J78" s="163">
        <v>190</v>
      </c>
      <c r="K78" s="163">
        <v>203</v>
      </c>
      <c r="L78" s="163">
        <v>246</v>
      </c>
      <c r="M78" s="163">
        <v>187</v>
      </c>
      <c r="N78" s="163">
        <v>231</v>
      </c>
      <c r="O78" s="513">
        <v>166</v>
      </c>
      <c r="P78" s="513">
        <v>152</v>
      </c>
      <c r="Q78" s="513">
        <v>185</v>
      </c>
      <c r="R78" s="580" t="s">
        <v>79</v>
      </c>
    </row>
    <row r="79" spans="3:18" ht="12.75">
      <c r="C79" s="25"/>
      <c r="D79" s="107"/>
      <c r="E79" s="108" t="s">
        <v>98</v>
      </c>
      <c r="F79" s="108"/>
      <c r="G79" s="108"/>
      <c r="H79" s="109"/>
      <c r="I79" s="131"/>
      <c r="J79" s="111">
        <v>686</v>
      </c>
      <c r="K79" s="111">
        <v>727</v>
      </c>
      <c r="L79" s="111">
        <v>919</v>
      </c>
      <c r="M79" s="111">
        <v>711</v>
      </c>
      <c r="N79" s="111">
        <v>714</v>
      </c>
      <c r="O79" s="429">
        <v>761</v>
      </c>
      <c r="P79" s="592">
        <v>1071</v>
      </c>
      <c r="Q79" s="592">
        <v>1256</v>
      </c>
      <c r="R79" s="380" t="s">
        <v>79</v>
      </c>
    </row>
    <row r="80" spans="3:18" ht="12.75">
      <c r="C80" s="25"/>
      <c r="D80" s="157"/>
      <c r="E80" s="139" t="s">
        <v>296</v>
      </c>
      <c r="F80" s="139"/>
      <c r="G80" s="139"/>
      <c r="H80" s="140"/>
      <c r="I80" s="141"/>
      <c r="J80" s="142">
        <v>368</v>
      </c>
      <c r="K80" s="142">
        <v>438</v>
      </c>
      <c r="L80" s="142">
        <v>510</v>
      </c>
      <c r="M80" s="142">
        <v>285</v>
      </c>
      <c r="N80" s="142">
        <v>315</v>
      </c>
      <c r="O80" s="553">
        <v>353</v>
      </c>
      <c r="P80" s="553">
        <v>479</v>
      </c>
      <c r="Q80" s="553">
        <v>597</v>
      </c>
      <c r="R80" s="380" t="s">
        <v>79</v>
      </c>
    </row>
    <row r="81" spans="3:18" ht="12.75" customHeight="1">
      <c r="C81" s="25"/>
      <c r="D81" s="118"/>
      <c r="E81" s="671" t="s">
        <v>43</v>
      </c>
      <c r="F81" s="170" t="s">
        <v>92</v>
      </c>
      <c r="G81" s="170"/>
      <c r="H81" s="171"/>
      <c r="I81" s="172"/>
      <c r="J81" s="338">
        <v>0</v>
      </c>
      <c r="K81" s="338">
        <v>0</v>
      </c>
      <c r="L81" s="338">
        <v>0</v>
      </c>
      <c r="M81" s="338">
        <v>0</v>
      </c>
      <c r="N81" s="338">
        <v>0</v>
      </c>
      <c r="O81" s="547">
        <v>0</v>
      </c>
      <c r="P81" s="547">
        <v>0</v>
      </c>
      <c r="Q81" s="547">
        <v>0</v>
      </c>
      <c r="R81" s="581" t="s">
        <v>79</v>
      </c>
    </row>
    <row r="82" spans="3:18" ht="12.75">
      <c r="C82" s="25"/>
      <c r="D82" s="118"/>
      <c r="E82" s="671"/>
      <c r="F82" s="34" t="s">
        <v>289</v>
      </c>
      <c r="G82" s="34"/>
      <c r="H82" s="35"/>
      <c r="I82" s="36"/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428">
        <v>0</v>
      </c>
      <c r="P82" s="428">
        <v>0</v>
      </c>
      <c r="Q82" s="428">
        <v>0</v>
      </c>
      <c r="R82" s="578" t="s">
        <v>79</v>
      </c>
    </row>
    <row r="83" spans="3:18" ht="12.75">
      <c r="C83" s="25"/>
      <c r="D83" s="118"/>
      <c r="E83" s="703"/>
      <c r="F83" s="34" t="s">
        <v>94</v>
      </c>
      <c r="G83" s="34"/>
      <c r="H83" s="35"/>
      <c r="I83" s="36"/>
      <c r="J83" s="38">
        <v>0</v>
      </c>
      <c r="K83" s="38">
        <v>0</v>
      </c>
      <c r="L83" s="38">
        <v>0</v>
      </c>
      <c r="M83" s="38">
        <v>0</v>
      </c>
      <c r="N83" s="38">
        <v>3</v>
      </c>
      <c r="O83" s="428">
        <v>2</v>
      </c>
      <c r="P83" s="428">
        <v>27</v>
      </c>
      <c r="Q83" s="428">
        <v>39</v>
      </c>
      <c r="R83" s="578" t="s">
        <v>79</v>
      </c>
    </row>
    <row r="84" spans="3:18" ht="12.75">
      <c r="C84" s="25"/>
      <c r="D84" s="52"/>
      <c r="E84" s="704"/>
      <c r="F84" s="53" t="s">
        <v>95</v>
      </c>
      <c r="G84" s="53"/>
      <c r="H84" s="54"/>
      <c r="I84" s="55"/>
      <c r="J84" s="57">
        <v>368</v>
      </c>
      <c r="K84" s="57">
        <v>438</v>
      </c>
      <c r="L84" s="57">
        <v>510</v>
      </c>
      <c r="M84" s="57">
        <v>285</v>
      </c>
      <c r="N84" s="57">
        <v>312</v>
      </c>
      <c r="O84" s="430">
        <v>351</v>
      </c>
      <c r="P84" s="430">
        <v>452</v>
      </c>
      <c r="Q84" s="430">
        <v>558</v>
      </c>
      <c r="R84" s="579" t="s">
        <v>79</v>
      </c>
    </row>
    <row r="85" spans="3:18" ht="12.75">
      <c r="C85" s="25"/>
      <c r="D85" s="157"/>
      <c r="E85" s="139" t="s">
        <v>297</v>
      </c>
      <c r="F85" s="139"/>
      <c r="G85" s="139"/>
      <c r="H85" s="140"/>
      <c r="I85" s="141"/>
      <c r="J85" s="142">
        <v>240</v>
      </c>
      <c r="K85" s="142">
        <v>241</v>
      </c>
      <c r="L85" s="142">
        <v>345</v>
      </c>
      <c r="M85" s="142">
        <v>362</v>
      </c>
      <c r="N85" s="142">
        <v>331</v>
      </c>
      <c r="O85" s="553">
        <v>329</v>
      </c>
      <c r="P85" s="553">
        <v>542</v>
      </c>
      <c r="Q85" s="553">
        <v>591</v>
      </c>
      <c r="R85" s="380" t="s">
        <v>79</v>
      </c>
    </row>
    <row r="86" spans="3:18" ht="13.5" thickBot="1">
      <c r="C86" s="25"/>
      <c r="D86" s="159"/>
      <c r="E86" s="160" t="s">
        <v>298</v>
      </c>
      <c r="F86" s="160"/>
      <c r="G86" s="160"/>
      <c r="H86" s="161"/>
      <c r="I86" s="162"/>
      <c r="J86" s="163">
        <v>78</v>
      </c>
      <c r="K86" s="163">
        <v>48</v>
      </c>
      <c r="L86" s="163">
        <v>64</v>
      </c>
      <c r="M86" s="163">
        <v>64</v>
      </c>
      <c r="N86" s="163">
        <v>68</v>
      </c>
      <c r="O86" s="513">
        <v>79</v>
      </c>
      <c r="P86" s="513">
        <v>50</v>
      </c>
      <c r="Q86" s="513">
        <v>68</v>
      </c>
      <c r="R86" s="580" t="s">
        <v>79</v>
      </c>
    </row>
    <row r="87" spans="4:18" ht="13.5">
      <c r="D87" s="81" t="s">
        <v>273</v>
      </c>
      <c r="E87" s="82"/>
      <c r="F87" s="82"/>
      <c r="G87" s="82"/>
      <c r="H87" s="82"/>
      <c r="I87" s="81"/>
      <c r="J87" s="81"/>
      <c r="K87" s="81"/>
      <c r="L87" s="81"/>
      <c r="M87" s="81"/>
      <c r="N87" s="81"/>
      <c r="O87" s="81"/>
      <c r="P87" s="81"/>
      <c r="Q87" s="81"/>
      <c r="R87" s="71" t="s">
        <v>513</v>
      </c>
    </row>
  </sheetData>
  <sheetProtection/>
  <mergeCells count="20">
    <mergeCell ref="Q7:Q10"/>
    <mergeCell ref="D6:R6"/>
    <mergeCell ref="E40:E43"/>
    <mergeCell ref="N7:N10"/>
    <mergeCell ref="R7:R10"/>
    <mergeCell ref="E31:E34"/>
    <mergeCell ref="L7:L10"/>
    <mergeCell ref="M7:M10"/>
    <mergeCell ref="E15:E18"/>
    <mergeCell ref="E23:E26"/>
    <mergeCell ref="D7:I11"/>
    <mergeCell ref="P7:P10"/>
    <mergeCell ref="O7:O10"/>
    <mergeCell ref="E81:E84"/>
    <mergeCell ref="E48:E51"/>
    <mergeCell ref="E56:E59"/>
    <mergeCell ref="E65:E68"/>
    <mergeCell ref="E73:E76"/>
    <mergeCell ref="J7:J10"/>
    <mergeCell ref="K7:K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C3:R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6.75390625" style="74" customWidth="1"/>
    <col min="9" max="9" width="1.12109375" style="74" customWidth="1"/>
    <col min="10" max="18" width="6.875" style="74" customWidth="1"/>
    <col min="19" max="24" width="5.625" style="74" customWidth="1"/>
    <col min="25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345</v>
      </c>
      <c r="E4" s="76"/>
      <c r="F4" s="76"/>
      <c r="G4" s="76"/>
      <c r="H4" s="16" t="s">
        <v>218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1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25550</v>
      </c>
      <c r="K12" s="155">
        <v>25033</v>
      </c>
      <c r="L12" s="155">
        <v>23881</v>
      </c>
      <c r="M12" s="155">
        <v>22696</v>
      </c>
      <c r="N12" s="155">
        <v>22295</v>
      </c>
      <c r="O12" s="552">
        <v>20759</v>
      </c>
      <c r="P12" s="552">
        <v>20681</v>
      </c>
      <c r="Q12" s="552">
        <v>21234</v>
      </c>
      <c r="R12" s="156">
        <v>20737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5642</v>
      </c>
      <c r="K13" s="92">
        <v>5605</v>
      </c>
      <c r="L13" s="92">
        <v>5296</v>
      </c>
      <c r="M13" s="92">
        <v>5222</v>
      </c>
      <c r="N13" s="92">
        <v>5250</v>
      </c>
      <c r="O13" s="511">
        <v>4900</v>
      </c>
      <c r="P13" s="511">
        <v>4660</v>
      </c>
      <c r="Q13" s="511">
        <v>4800</v>
      </c>
      <c r="R13" s="93">
        <v>4665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5642</v>
      </c>
      <c r="K14" s="142">
        <v>5605</v>
      </c>
      <c r="L14" s="142">
        <v>5296</v>
      </c>
      <c r="M14" s="142">
        <v>5222</v>
      </c>
      <c r="N14" s="142">
        <v>5250</v>
      </c>
      <c r="O14" s="553">
        <v>4900</v>
      </c>
      <c r="P14" s="553">
        <v>4660</v>
      </c>
      <c r="Q14" s="553">
        <v>4800</v>
      </c>
      <c r="R14" s="143">
        <v>4665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2144</v>
      </c>
      <c r="K15" s="111">
        <v>2045</v>
      </c>
      <c r="L15" s="111">
        <v>1879</v>
      </c>
      <c r="M15" s="111">
        <v>1706</v>
      </c>
      <c r="N15" s="111">
        <v>1568</v>
      </c>
      <c r="O15" s="429">
        <v>1509</v>
      </c>
      <c r="P15" s="429">
        <v>1557</v>
      </c>
      <c r="Q15" s="429">
        <v>1586</v>
      </c>
      <c r="R15" s="132">
        <v>1536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2144</v>
      </c>
      <c r="K16" s="163">
        <v>2045</v>
      </c>
      <c r="L16" s="163">
        <v>1879</v>
      </c>
      <c r="M16" s="163">
        <v>1706</v>
      </c>
      <c r="N16" s="163">
        <v>1568</v>
      </c>
      <c r="O16" s="513">
        <v>1509</v>
      </c>
      <c r="P16" s="513">
        <v>1557</v>
      </c>
      <c r="Q16" s="513">
        <v>1586</v>
      </c>
      <c r="R16" s="164">
        <v>1536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3238</v>
      </c>
      <c r="K17" s="111">
        <v>3213</v>
      </c>
      <c r="L17" s="111">
        <v>3269</v>
      </c>
      <c r="M17" s="111">
        <v>3204</v>
      </c>
      <c r="N17" s="111">
        <v>3146</v>
      </c>
      <c r="O17" s="429">
        <v>2757</v>
      </c>
      <c r="P17" s="429">
        <v>2798</v>
      </c>
      <c r="Q17" s="429">
        <v>2844</v>
      </c>
      <c r="R17" s="132">
        <v>2723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2241</v>
      </c>
      <c r="K18" s="142">
        <v>2254</v>
      </c>
      <c r="L18" s="142">
        <v>2286</v>
      </c>
      <c r="M18" s="142">
        <v>2198</v>
      </c>
      <c r="N18" s="142">
        <v>2157</v>
      </c>
      <c r="O18" s="553">
        <v>1806</v>
      </c>
      <c r="P18" s="553">
        <v>1731</v>
      </c>
      <c r="Q18" s="553">
        <v>1705</v>
      </c>
      <c r="R18" s="143">
        <v>1597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997</v>
      </c>
      <c r="K19" s="163">
        <v>959</v>
      </c>
      <c r="L19" s="163">
        <v>983</v>
      </c>
      <c r="M19" s="163">
        <v>1006</v>
      </c>
      <c r="N19" s="163">
        <v>989</v>
      </c>
      <c r="O19" s="513">
        <v>951</v>
      </c>
      <c r="P19" s="513">
        <v>1067</v>
      </c>
      <c r="Q19" s="513">
        <v>1139</v>
      </c>
      <c r="R19" s="164">
        <v>1126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1614</v>
      </c>
      <c r="K20" s="111">
        <v>1569</v>
      </c>
      <c r="L20" s="111">
        <v>1582</v>
      </c>
      <c r="M20" s="111">
        <v>1457</v>
      </c>
      <c r="N20" s="111">
        <v>1503</v>
      </c>
      <c r="O20" s="429">
        <v>1530</v>
      </c>
      <c r="P20" s="429">
        <v>1727</v>
      </c>
      <c r="Q20" s="429">
        <v>1889</v>
      </c>
      <c r="R20" s="132">
        <v>1886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235</v>
      </c>
      <c r="K21" s="142">
        <v>233</v>
      </c>
      <c r="L21" s="142">
        <v>241</v>
      </c>
      <c r="M21" s="142">
        <v>234</v>
      </c>
      <c r="N21" s="142">
        <v>271</v>
      </c>
      <c r="O21" s="553">
        <v>291</v>
      </c>
      <c r="P21" s="553">
        <v>348</v>
      </c>
      <c r="Q21" s="553">
        <v>402</v>
      </c>
      <c r="R21" s="143">
        <v>414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1379</v>
      </c>
      <c r="K22" s="163">
        <v>1336</v>
      </c>
      <c r="L22" s="163">
        <v>1341</v>
      </c>
      <c r="M22" s="163">
        <v>1223</v>
      </c>
      <c r="N22" s="163">
        <v>1232</v>
      </c>
      <c r="O22" s="513">
        <v>1239</v>
      </c>
      <c r="P22" s="513">
        <v>1379</v>
      </c>
      <c r="Q22" s="513">
        <v>1487</v>
      </c>
      <c r="R22" s="164">
        <v>1472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3448</v>
      </c>
      <c r="K23" s="111">
        <v>3316</v>
      </c>
      <c r="L23" s="111">
        <v>3259</v>
      </c>
      <c r="M23" s="111">
        <v>3138</v>
      </c>
      <c r="N23" s="111">
        <v>3052</v>
      </c>
      <c r="O23" s="429">
        <v>2682</v>
      </c>
      <c r="P23" s="429">
        <v>2546</v>
      </c>
      <c r="Q23" s="429">
        <v>2491</v>
      </c>
      <c r="R23" s="132">
        <v>2529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814</v>
      </c>
      <c r="K24" s="142">
        <v>734</v>
      </c>
      <c r="L24" s="142">
        <v>718</v>
      </c>
      <c r="M24" s="142">
        <v>715</v>
      </c>
      <c r="N24" s="142">
        <v>731</v>
      </c>
      <c r="O24" s="553">
        <v>645</v>
      </c>
      <c r="P24" s="553">
        <v>545</v>
      </c>
      <c r="Q24" s="553">
        <v>494</v>
      </c>
      <c r="R24" s="143">
        <v>492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1179</v>
      </c>
      <c r="K25" s="142">
        <v>1147</v>
      </c>
      <c r="L25" s="142">
        <v>1131</v>
      </c>
      <c r="M25" s="142">
        <v>1032</v>
      </c>
      <c r="N25" s="142">
        <v>1038</v>
      </c>
      <c r="O25" s="553">
        <v>967</v>
      </c>
      <c r="P25" s="553">
        <v>963</v>
      </c>
      <c r="Q25" s="553">
        <v>919</v>
      </c>
      <c r="R25" s="143">
        <v>902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1455</v>
      </c>
      <c r="K26" s="163">
        <v>1435</v>
      </c>
      <c r="L26" s="163">
        <v>1410</v>
      </c>
      <c r="M26" s="163">
        <v>1391</v>
      </c>
      <c r="N26" s="163">
        <v>1283</v>
      </c>
      <c r="O26" s="513">
        <v>1070</v>
      </c>
      <c r="P26" s="513">
        <v>1038</v>
      </c>
      <c r="Q26" s="513">
        <v>1078</v>
      </c>
      <c r="R26" s="164">
        <v>1135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5068</v>
      </c>
      <c r="K27" s="111">
        <v>4981</v>
      </c>
      <c r="L27" s="111">
        <v>4401</v>
      </c>
      <c r="M27" s="111">
        <v>3946</v>
      </c>
      <c r="N27" s="111">
        <v>3879</v>
      </c>
      <c r="O27" s="429">
        <v>3728</v>
      </c>
      <c r="P27" s="429">
        <v>3724</v>
      </c>
      <c r="Q27" s="429">
        <v>3748</v>
      </c>
      <c r="R27" s="132">
        <v>3557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1926</v>
      </c>
      <c r="K28" s="142">
        <v>1873</v>
      </c>
      <c r="L28" s="142">
        <v>1482</v>
      </c>
      <c r="M28" s="142">
        <v>1167</v>
      </c>
      <c r="N28" s="142">
        <v>1129</v>
      </c>
      <c r="O28" s="553">
        <v>1082</v>
      </c>
      <c r="P28" s="553">
        <v>1099</v>
      </c>
      <c r="Q28" s="553">
        <v>1045</v>
      </c>
      <c r="R28" s="143">
        <v>919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3142</v>
      </c>
      <c r="K29" s="163">
        <v>3108</v>
      </c>
      <c r="L29" s="163">
        <v>2919</v>
      </c>
      <c r="M29" s="163">
        <v>2779</v>
      </c>
      <c r="N29" s="163">
        <v>2750</v>
      </c>
      <c r="O29" s="513">
        <v>2646</v>
      </c>
      <c r="P29" s="513">
        <v>2625</v>
      </c>
      <c r="Q29" s="513">
        <v>2703</v>
      </c>
      <c r="R29" s="164">
        <v>2638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2225</v>
      </c>
      <c r="K30" s="111">
        <v>2215</v>
      </c>
      <c r="L30" s="111">
        <v>2293</v>
      </c>
      <c r="M30" s="111">
        <v>2214</v>
      </c>
      <c r="N30" s="111">
        <v>2104</v>
      </c>
      <c r="O30" s="429">
        <v>1967</v>
      </c>
      <c r="P30" s="429">
        <v>2030</v>
      </c>
      <c r="Q30" s="429">
        <v>2148</v>
      </c>
      <c r="R30" s="132">
        <v>2060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1058</v>
      </c>
      <c r="K31" s="142">
        <v>1064</v>
      </c>
      <c r="L31" s="142">
        <v>1171</v>
      </c>
      <c r="M31" s="142">
        <v>1124</v>
      </c>
      <c r="N31" s="142">
        <v>1041</v>
      </c>
      <c r="O31" s="553">
        <v>1009</v>
      </c>
      <c r="P31" s="553">
        <v>1013</v>
      </c>
      <c r="Q31" s="553">
        <v>1119</v>
      </c>
      <c r="R31" s="143">
        <v>1103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1167</v>
      </c>
      <c r="K32" s="163">
        <v>1151</v>
      </c>
      <c r="L32" s="163">
        <v>1122</v>
      </c>
      <c r="M32" s="163">
        <v>1090</v>
      </c>
      <c r="N32" s="163">
        <v>1063</v>
      </c>
      <c r="O32" s="513">
        <v>958</v>
      </c>
      <c r="P32" s="513">
        <v>1017</v>
      </c>
      <c r="Q32" s="513">
        <v>1029</v>
      </c>
      <c r="R32" s="164">
        <v>957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2171</v>
      </c>
      <c r="K33" s="111">
        <v>2089</v>
      </c>
      <c r="L33" s="111">
        <v>1902</v>
      </c>
      <c r="M33" s="111">
        <v>1809</v>
      </c>
      <c r="N33" s="111">
        <v>1793</v>
      </c>
      <c r="O33" s="429">
        <v>1686</v>
      </c>
      <c r="P33" s="429">
        <v>1639</v>
      </c>
      <c r="Q33" s="429">
        <v>1728</v>
      </c>
      <c r="R33" s="132">
        <v>1781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2171</v>
      </c>
      <c r="K34" s="163">
        <v>2089</v>
      </c>
      <c r="L34" s="163">
        <v>1902</v>
      </c>
      <c r="M34" s="163">
        <v>1809</v>
      </c>
      <c r="N34" s="163">
        <v>1793</v>
      </c>
      <c r="O34" s="513">
        <v>1686</v>
      </c>
      <c r="P34" s="513">
        <v>1639</v>
      </c>
      <c r="Q34" s="513">
        <v>1728</v>
      </c>
      <c r="R34" s="164">
        <v>1781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  <row r="37" ht="12.75">
      <c r="J37" s="433"/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7.75390625" style="74" customWidth="1"/>
    <col min="9" max="9" width="1.12109375" style="74" customWidth="1"/>
    <col min="10" max="18" width="6.875" style="74" customWidth="1"/>
    <col min="19" max="23" width="9.375" style="74" customWidth="1"/>
    <col min="24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346</v>
      </c>
      <c r="E4" s="76"/>
      <c r="F4" s="76"/>
      <c r="G4" s="76"/>
      <c r="H4" s="16" t="s">
        <v>215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1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11135</v>
      </c>
      <c r="K12" s="155">
        <v>9786</v>
      </c>
      <c r="L12" s="155">
        <v>9555</v>
      </c>
      <c r="M12" s="155">
        <v>9103</v>
      </c>
      <c r="N12" s="155">
        <v>8786</v>
      </c>
      <c r="O12" s="552">
        <v>8191</v>
      </c>
      <c r="P12" s="552">
        <v>8864</v>
      </c>
      <c r="Q12" s="552">
        <v>9414</v>
      </c>
      <c r="R12" s="156">
        <v>8464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2352</v>
      </c>
      <c r="K13" s="92">
        <v>2220</v>
      </c>
      <c r="L13" s="92">
        <v>2076</v>
      </c>
      <c r="M13" s="92">
        <v>2057</v>
      </c>
      <c r="N13" s="92">
        <v>2076</v>
      </c>
      <c r="O13" s="511">
        <v>1875</v>
      </c>
      <c r="P13" s="511">
        <v>1899</v>
      </c>
      <c r="Q13" s="511">
        <v>2106</v>
      </c>
      <c r="R13" s="93">
        <v>1850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2352</v>
      </c>
      <c r="K14" s="142">
        <v>2220</v>
      </c>
      <c r="L14" s="142">
        <v>2076</v>
      </c>
      <c r="M14" s="142">
        <v>2057</v>
      </c>
      <c r="N14" s="142">
        <v>2076</v>
      </c>
      <c r="O14" s="553">
        <v>1875</v>
      </c>
      <c r="P14" s="553">
        <v>1899</v>
      </c>
      <c r="Q14" s="553">
        <v>2106</v>
      </c>
      <c r="R14" s="143">
        <v>1850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1003</v>
      </c>
      <c r="K15" s="111">
        <v>762</v>
      </c>
      <c r="L15" s="111">
        <v>713</v>
      </c>
      <c r="M15" s="111">
        <v>666</v>
      </c>
      <c r="N15" s="111">
        <v>567</v>
      </c>
      <c r="O15" s="429">
        <v>684</v>
      </c>
      <c r="P15" s="429">
        <v>759</v>
      </c>
      <c r="Q15" s="429">
        <v>707</v>
      </c>
      <c r="R15" s="132">
        <v>656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1003</v>
      </c>
      <c r="K16" s="163">
        <v>762</v>
      </c>
      <c r="L16" s="163">
        <v>713</v>
      </c>
      <c r="M16" s="163">
        <v>666</v>
      </c>
      <c r="N16" s="163">
        <v>567</v>
      </c>
      <c r="O16" s="513">
        <v>684</v>
      </c>
      <c r="P16" s="513">
        <v>759</v>
      </c>
      <c r="Q16" s="513">
        <v>707</v>
      </c>
      <c r="R16" s="164">
        <v>656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1447</v>
      </c>
      <c r="K17" s="111">
        <v>1232</v>
      </c>
      <c r="L17" s="111">
        <v>1376</v>
      </c>
      <c r="M17" s="111">
        <v>1322</v>
      </c>
      <c r="N17" s="111">
        <v>1288</v>
      </c>
      <c r="O17" s="429">
        <v>1098</v>
      </c>
      <c r="P17" s="429">
        <v>1239</v>
      </c>
      <c r="Q17" s="429">
        <v>1265</v>
      </c>
      <c r="R17" s="132">
        <v>1079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1062</v>
      </c>
      <c r="K18" s="142">
        <v>868</v>
      </c>
      <c r="L18" s="142">
        <v>958</v>
      </c>
      <c r="M18" s="142">
        <v>905</v>
      </c>
      <c r="N18" s="142">
        <v>911</v>
      </c>
      <c r="O18" s="553">
        <v>707</v>
      </c>
      <c r="P18" s="553">
        <v>715</v>
      </c>
      <c r="Q18" s="553">
        <v>777</v>
      </c>
      <c r="R18" s="143">
        <v>654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385</v>
      </c>
      <c r="K19" s="163">
        <v>364</v>
      </c>
      <c r="L19" s="163">
        <v>418</v>
      </c>
      <c r="M19" s="163">
        <v>417</v>
      </c>
      <c r="N19" s="163">
        <v>377</v>
      </c>
      <c r="O19" s="513">
        <v>391</v>
      </c>
      <c r="P19" s="513">
        <v>524</v>
      </c>
      <c r="Q19" s="513">
        <v>488</v>
      </c>
      <c r="R19" s="164">
        <v>425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743</v>
      </c>
      <c r="K20" s="111">
        <v>661</v>
      </c>
      <c r="L20" s="111">
        <v>669</v>
      </c>
      <c r="M20" s="111">
        <v>609</v>
      </c>
      <c r="N20" s="111">
        <v>633</v>
      </c>
      <c r="O20" s="429">
        <v>730</v>
      </c>
      <c r="P20" s="429">
        <v>836</v>
      </c>
      <c r="Q20" s="429">
        <v>885</v>
      </c>
      <c r="R20" s="132">
        <v>831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56</v>
      </c>
      <c r="K21" s="142">
        <v>107</v>
      </c>
      <c r="L21" s="142">
        <v>114</v>
      </c>
      <c r="M21" s="142">
        <v>99</v>
      </c>
      <c r="N21" s="142">
        <v>111</v>
      </c>
      <c r="O21" s="553">
        <v>140</v>
      </c>
      <c r="P21" s="553">
        <v>179</v>
      </c>
      <c r="Q21" s="553">
        <v>178</v>
      </c>
      <c r="R21" s="143">
        <v>169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687</v>
      </c>
      <c r="K22" s="163">
        <v>554</v>
      </c>
      <c r="L22" s="163">
        <v>555</v>
      </c>
      <c r="M22" s="163">
        <v>510</v>
      </c>
      <c r="N22" s="163">
        <v>522</v>
      </c>
      <c r="O22" s="513">
        <v>590</v>
      </c>
      <c r="P22" s="513">
        <v>657</v>
      </c>
      <c r="Q22" s="513">
        <v>707</v>
      </c>
      <c r="R22" s="164">
        <v>662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1511</v>
      </c>
      <c r="K23" s="111">
        <v>1267</v>
      </c>
      <c r="L23" s="111">
        <v>1317</v>
      </c>
      <c r="M23" s="111">
        <v>1198</v>
      </c>
      <c r="N23" s="111">
        <v>1201</v>
      </c>
      <c r="O23" s="429">
        <v>946</v>
      </c>
      <c r="P23" s="429">
        <v>1044</v>
      </c>
      <c r="Q23" s="429">
        <v>1157</v>
      </c>
      <c r="R23" s="132">
        <v>1068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358</v>
      </c>
      <c r="K24" s="142">
        <v>285</v>
      </c>
      <c r="L24" s="142">
        <v>300</v>
      </c>
      <c r="M24" s="142">
        <v>275</v>
      </c>
      <c r="N24" s="142">
        <v>289</v>
      </c>
      <c r="O24" s="553">
        <v>242</v>
      </c>
      <c r="P24" s="553">
        <v>178</v>
      </c>
      <c r="Q24" s="553">
        <v>193</v>
      </c>
      <c r="R24" s="143">
        <v>172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535</v>
      </c>
      <c r="K25" s="142">
        <v>408</v>
      </c>
      <c r="L25" s="142">
        <v>446</v>
      </c>
      <c r="M25" s="142">
        <v>357</v>
      </c>
      <c r="N25" s="142">
        <v>394</v>
      </c>
      <c r="O25" s="553">
        <v>356</v>
      </c>
      <c r="P25" s="553">
        <v>397</v>
      </c>
      <c r="Q25" s="553">
        <v>402</v>
      </c>
      <c r="R25" s="143">
        <v>391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618</v>
      </c>
      <c r="K26" s="163">
        <v>574</v>
      </c>
      <c r="L26" s="163">
        <v>571</v>
      </c>
      <c r="M26" s="163">
        <v>566</v>
      </c>
      <c r="N26" s="163">
        <v>518</v>
      </c>
      <c r="O26" s="513">
        <v>348</v>
      </c>
      <c r="P26" s="513">
        <v>469</v>
      </c>
      <c r="Q26" s="513">
        <v>562</v>
      </c>
      <c r="R26" s="164">
        <v>505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2205</v>
      </c>
      <c r="K27" s="111">
        <v>1982</v>
      </c>
      <c r="L27" s="111">
        <v>1650</v>
      </c>
      <c r="M27" s="111">
        <v>1595</v>
      </c>
      <c r="N27" s="111">
        <v>1457</v>
      </c>
      <c r="O27" s="429">
        <v>1446</v>
      </c>
      <c r="P27" s="429">
        <v>1568</v>
      </c>
      <c r="Q27" s="429">
        <v>1470</v>
      </c>
      <c r="R27" s="132">
        <v>1305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849</v>
      </c>
      <c r="K28" s="142">
        <v>803</v>
      </c>
      <c r="L28" s="142">
        <v>549</v>
      </c>
      <c r="M28" s="142">
        <v>468</v>
      </c>
      <c r="N28" s="142">
        <v>455</v>
      </c>
      <c r="O28" s="553">
        <v>441</v>
      </c>
      <c r="P28" s="553">
        <v>467</v>
      </c>
      <c r="Q28" s="553">
        <v>403</v>
      </c>
      <c r="R28" s="143">
        <v>345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1356</v>
      </c>
      <c r="K29" s="163">
        <v>1179</v>
      </c>
      <c r="L29" s="163">
        <v>1101</v>
      </c>
      <c r="M29" s="163">
        <v>1127</v>
      </c>
      <c r="N29" s="163">
        <v>1002</v>
      </c>
      <c r="O29" s="513">
        <v>1005</v>
      </c>
      <c r="P29" s="513">
        <v>1101</v>
      </c>
      <c r="Q29" s="513">
        <v>1067</v>
      </c>
      <c r="R29" s="164">
        <v>960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964</v>
      </c>
      <c r="K30" s="111">
        <v>883</v>
      </c>
      <c r="L30" s="111">
        <v>1016</v>
      </c>
      <c r="M30" s="111">
        <v>872</v>
      </c>
      <c r="N30" s="111">
        <v>834</v>
      </c>
      <c r="O30" s="429">
        <v>808</v>
      </c>
      <c r="P30" s="429">
        <v>871</v>
      </c>
      <c r="Q30" s="429">
        <v>981</v>
      </c>
      <c r="R30" s="132">
        <v>887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449</v>
      </c>
      <c r="K31" s="142">
        <v>438</v>
      </c>
      <c r="L31" s="142">
        <v>516</v>
      </c>
      <c r="M31" s="142">
        <v>417</v>
      </c>
      <c r="N31" s="142">
        <v>381</v>
      </c>
      <c r="O31" s="553">
        <v>416</v>
      </c>
      <c r="P31" s="553">
        <v>412</v>
      </c>
      <c r="Q31" s="553">
        <v>509</v>
      </c>
      <c r="R31" s="143">
        <v>500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515</v>
      </c>
      <c r="K32" s="163">
        <v>445</v>
      </c>
      <c r="L32" s="163">
        <v>500</v>
      </c>
      <c r="M32" s="163">
        <v>455</v>
      </c>
      <c r="N32" s="163">
        <v>453</v>
      </c>
      <c r="O32" s="513">
        <v>392</v>
      </c>
      <c r="P32" s="513">
        <v>459</v>
      </c>
      <c r="Q32" s="513">
        <v>472</v>
      </c>
      <c r="R32" s="164">
        <v>387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910</v>
      </c>
      <c r="K33" s="111">
        <v>779</v>
      </c>
      <c r="L33" s="111">
        <v>738</v>
      </c>
      <c r="M33" s="111">
        <v>784</v>
      </c>
      <c r="N33" s="111">
        <v>730</v>
      </c>
      <c r="O33" s="429">
        <v>604</v>
      </c>
      <c r="P33" s="429">
        <v>648</v>
      </c>
      <c r="Q33" s="429">
        <v>843</v>
      </c>
      <c r="R33" s="132">
        <v>788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910</v>
      </c>
      <c r="K34" s="163">
        <v>779</v>
      </c>
      <c r="L34" s="163">
        <v>738</v>
      </c>
      <c r="M34" s="163">
        <v>784</v>
      </c>
      <c r="N34" s="163">
        <v>730</v>
      </c>
      <c r="O34" s="513">
        <v>604</v>
      </c>
      <c r="P34" s="513">
        <v>648</v>
      </c>
      <c r="Q34" s="513">
        <v>843</v>
      </c>
      <c r="R34" s="164">
        <v>788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6.25390625" style="74" customWidth="1"/>
    <col min="9" max="9" width="1.12109375" style="74" customWidth="1"/>
    <col min="10" max="18" width="7.2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180</v>
      </c>
      <c r="E4" s="76"/>
      <c r="F4" s="76"/>
      <c r="G4" s="76"/>
      <c r="H4" s="16" t="s">
        <v>217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2.7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6075</v>
      </c>
      <c r="K12" s="155">
        <v>7025</v>
      </c>
      <c r="L12" s="155">
        <v>6338</v>
      </c>
      <c r="M12" s="155">
        <v>5310</v>
      </c>
      <c r="N12" s="155">
        <v>5774</v>
      </c>
      <c r="O12" s="552">
        <v>5186</v>
      </c>
      <c r="P12" s="552">
        <v>4663</v>
      </c>
      <c r="Q12" s="552">
        <v>4657</v>
      </c>
      <c r="R12" s="582" t="s">
        <v>42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1359</v>
      </c>
      <c r="K13" s="92">
        <v>1655</v>
      </c>
      <c r="L13" s="92">
        <v>1346</v>
      </c>
      <c r="M13" s="92">
        <v>1257</v>
      </c>
      <c r="N13" s="92">
        <v>1356</v>
      </c>
      <c r="O13" s="511">
        <v>1208</v>
      </c>
      <c r="P13" s="511">
        <v>1062</v>
      </c>
      <c r="Q13" s="511">
        <v>997</v>
      </c>
      <c r="R13" s="583" t="s">
        <v>42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1359</v>
      </c>
      <c r="K14" s="142">
        <v>1655</v>
      </c>
      <c r="L14" s="142">
        <v>1346</v>
      </c>
      <c r="M14" s="142">
        <v>1257</v>
      </c>
      <c r="N14" s="142">
        <v>1356</v>
      </c>
      <c r="O14" s="553">
        <v>1208</v>
      </c>
      <c r="P14" s="553">
        <v>1062</v>
      </c>
      <c r="Q14" s="553">
        <v>997</v>
      </c>
      <c r="R14" s="380" t="s">
        <v>42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482</v>
      </c>
      <c r="K15" s="111">
        <v>584</v>
      </c>
      <c r="L15" s="111">
        <v>563</v>
      </c>
      <c r="M15" s="111">
        <v>429</v>
      </c>
      <c r="N15" s="111">
        <v>442</v>
      </c>
      <c r="O15" s="429">
        <v>357</v>
      </c>
      <c r="P15" s="429">
        <v>289</v>
      </c>
      <c r="Q15" s="429">
        <v>346</v>
      </c>
      <c r="R15" s="378" t="s">
        <v>42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482</v>
      </c>
      <c r="K16" s="163">
        <v>584</v>
      </c>
      <c r="L16" s="163">
        <v>563</v>
      </c>
      <c r="M16" s="163">
        <v>429</v>
      </c>
      <c r="N16" s="163">
        <v>442</v>
      </c>
      <c r="O16" s="513">
        <v>357</v>
      </c>
      <c r="P16" s="513">
        <v>289</v>
      </c>
      <c r="Q16" s="513">
        <v>346</v>
      </c>
      <c r="R16" s="580" t="s">
        <v>42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735</v>
      </c>
      <c r="K17" s="111">
        <v>855</v>
      </c>
      <c r="L17" s="111">
        <v>827</v>
      </c>
      <c r="M17" s="111">
        <v>706</v>
      </c>
      <c r="N17" s="111">
        <v>850</v>
      </c>
      <c r="O17" s="429">
        <v>694</v>
      </c>
      <c r="P17" s="429">
        <v>657</v>
      </c>
      <c r="Q17" s="429">
        <v>640</v>
      </c>
      <c r="R17" s="378" t="s">
        <v>42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427</v>
      </c>
      <c r="K18" s="142">
        <v>563</v>
      </c>
      <c r="L18" s="142">
        <v>585</v>
      </c>
      <c r="M18" s="142">
        <v>501</v>
      </c>
      <c r="N18" s="142">
        <v>605</v>
      </c>
      <c r="O18" s="553">
        <v>452</v>
      </c>
      <c r="P18" s="553">
        <v>444</v>
      </c>
      <c r="Q18" s="553">
        <v>373</v>
      </c>
      <c r="R18" s="380" t="s">
        <v>42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308</v>
      </c>
      <c r="K19" s="163">
        <v>292</v>
      </c>
      <c r="L19" s="163">
        <v>242</v>
      </c>
      <c r="M19" s="163">
        <v>205</v>
      </c>
      <c r="N19" s="163">
        <v>245</v>
      </c>
      <c r="O19" s="513">
        <v>242</v>
      </c>
      <c r="P19" s="513">
        <v>213</v>
      </c>
      <c r="Q19" s="513">
        <v>267</v>
      </c>
      <c r="R19" s="580" t="s">
        <v>42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377</v>
      </c>
      <c r="K20" s="111">
        <v>388</v>
      </c>
      <c r="L20" s="111">
        <v>397</v>
      </c>
      <c r="M20" s="111">
        <v>322</v>
      </c>
      <c r="N20" s="111">
        <v>405</v>
      </c>
      <c r="O20" s="429">
        <v>337</v>
      </c>
      <c r="P20" s="429">
        <v>345</v>
      </c>
      <c r="Q20" s="429">
        <v>380</v>
      </c>
      <c r="R20" s="378" t="s">
        <v>42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91</v>
      </c>
      <c r="K21" s="142">
        <v>72</v>
      </c>
      <c r="L21" s="142">
        <v>52</v>
      </c>
      <c r="M21" s="142">
        <v>53</v>
      </c>
      <c r="N21" s="142">
        <v>76</v>
      </c>
      <c r="O21" s="553">
        <v>69</v>
      </c>
      <c r="P21" s="553">
        <v>71</v>
      </c>
      <c r="Q21" s="553">
        <v>76</v>
      </c>
      <c r="R21" s="380" t="s">
        <v>42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286</v>
      </c>
      <c r="K22" s="163">
        <v>316</v>
      </c>
      <c r="L22" s="163">
        <v>345</v>
      </c>
      <c r="M22" s="163">
        <v>269</v>
      </c>
      <c r="N22" s="163">
        <v>329</v>
      </c>
      <c r="O22" s="513">
        <v>268</v>
      </c>
      <c r="P22" s="513">
        <v>274</v>
      </c>
      <c r="Q22" s="513">
        <v>304</v>
      </c>
      <c r="R22" s="580" t="s">
        <v>42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740</v>
      </c>
      <c r="K23" s="111">
        <v>885</v>
      </c>
      <c r="L23" s="111">
        <v>858</v>
      </c>
      <c r="M23" s="111">
        <v>783</v>
      </c>
      <c r="N23" s="111">
        <v>793</v>
      </c>
      <c r="O23" s="429">
        <v>756</v>
      </c>
      <c r="P23" s="429">
        <v>705</v>
      </c>
      <c r="Q23" s="429">
        <v>528</v>
      </c>
      <c r="R23" s="378" t="s">
        <v>42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180</v>
      </c>
      <c r="K24" s="142">
        <v>206</v>
      </c>
      <c r="L24" s="142">
        <v>163</v>
      </c>
      <c r="M24" s="142">
        <v>152</v>
      </c>
      <c r="N24" s="142">
        <v>155</v>
      </c>
      <c r="O24" s="553">
        <v>152</v>
      </c>
      <c r="P24" s="553">
        <v>123</v>
      </c>
      <c r="Q24" s="553">
        <v>105</v>
      </c>
      <c r="R24" s="380" t="s">
        <v>42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242</v>
      </c>
      <c r="K25" s="142">
        <v>292</v>
      </c>
      <c r="L25" s="142">
        <v>323</v>
      </c>
      <c r="M25" s="142">
        <v>271</v>
      </c>
      <c r="N25" s="142">
        <v>297</v>
      </c>
      <c r="O25" s="553">
        <v>265</v>
      </c>
      <c r="P25" s="553">
        <v>281</v>
      </c>
      <c r="Q25" s="553">
        <v>231</v>
      </c>
      <c r="R25" s="380" t="s">
        <v>42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318</v>
      </c>
      <c r="K26" s="163">
        <v>387</v>
      </c>
      <c r="L26" s="163">
        <v>372</v>
      </c>
      <c r="M26" s="163">
        <v>360</v>
      </c>
      <c r="N26" s="163">
        <v>341</v>
      </c>
      <c r="O26" s="513">
        <v>339</v>
      </c>
      <c r="P26" s="513">
        <v>301</v>
      </c>
      <c r="Q26" s="513">
        <v>192</v>
      </c>
      <c r="R26" s="580" t="s">
        <v>42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1235</v>
      </c>
      <c r="K27" s="111">
        <v>1402</v>
      </c>
      <c r="L27" s="111">
        <v>1275</v>
      </c>
      <c r="M27" s="111">
        <v>924</v>
      </c>
      <c r="N27" s="111">
        <v>987</v>
      </c>
      <c r="O27" s="429">
        <v>966</v>
      </c>
      <c r="P27" s="429">
        <v>848</v>
      </c>
      <c r="Q27" s="429">
        <v>940</v>
      </c>
      <c r="R27" s="378" t="s">
        <v>42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466</v>
      </c>
      <c r="K28" s="142">
        <v>461</v>
      </c>
      <c r="L28" s="142">
        <v>367</v>
      </c>
      <c r="M28" s="142">
        <v>264</v>
      </c>
      <c r="N28" s="142">
        <v>306</v>
      </c>
      <c r="O28" s="553">
        <v>258</v>
      </c>
      <c r="P28" s="553">
        <v>250</v>
      </c>
      <c r="Q28" s="553">
        <v>309</v>
      </c>
      <c r="R28" s="380" t="s">
        <v>42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769</v>
      </c>
      <c r="K29" s="163">
        <v>941</v>
      </c>
      <c r="L29" s="163">
        <v>908</v>
      </c>
      <c r="M29" s="163">
        <v>660</v>
      </c>
      <c r="N29" s="163">
        <v>681</v>
      </c>
      <c r="O29" s="513">
        <v>708</v>
      </c>
      <c r="P29" s="513">
        <v>598</v>
      </c>
      <c r="Q29" s="513">
        <v>631</v>
      </c>
      <c r="R29" s="580" t="s">
        <v>42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615</v>
      </c>
      <c r="K30" s="111">
        <v>645</v>
      </c>
      <c r="L30" s="111">
        <v>579</v>
      </c>
      <c r="M30" s="111">
        <v>461</v>
      </c>
      <c r="N30" s="111">
        <v>526</v>
      </c>
      <c r="O30" s="429">
        <v>448</v>
      </c>
      <c r="P30" s="429">
        <v>413</v>
      </c>
      <c r="Q30" s="429">
        <v>457</v>
      </c>
      <c r="R30" s="378" t="s">
        <v>42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305</v>
      </c>
      <c r="K31" s="142">
        <v>273</v>
      </c>
      <c r="L31" s="142">
        <v>307</v>
      </c>
      <c r="M31" s="142">
        <v>228</v>
      </c>
      <c r="N31" s="142">
        <v>266</v>
      </c>
      <c r="O31" s="553">
        <v>251</v>
      </c>
      <c r="P31" s="553">
        <v>217</v>
      </c>
      <c r="Q31" s="553">
        <v>237</v>
      </c>
      <c r="R31" s="380" t="s">
        <v>42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310</v>
      </c>
      <c r="K32" s="163">
        <v>372</v>
      </c>
      <c r="L32" s="163">
        <v>272</v>
      </c>
      <c r="M32" s="163">
        <v>233</v>
      </c>
      <c r="N32" s="163">
        <v>260</v>
      </c>
      <c r="O32" s="513">
        <v>197</v>
      </c>
      <c r="P32" s="513">
        <v>196</v>
      </c>
      <c r="Q32" s="513">
        <v>220</v>
      </c>
      <c r="R32" s="580" t="s">
        <v>42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532</v>
      </c>
      <c r="K33" s="111">
        <v>601</v>
      </c>
      <c r="L33" s="111">
        <v>493</v>
      </c>
      <c r="M33" s="111">
        <v>428</v>
      </c>
      <c r="N33" s="111">
        <v>415</v>
      </c>
      <c r="O33" s="429">
        <v>420</v>
      </c>
      <c r="P33" s="429">
        <v>344</v>
      </c>
      <c r="Q33" s="429">
        <v>369</v>
      </c>
      <c r="R33" s="378" t="s">
        <v>42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532</v>
      </c>
      <c r="K34" s="163">
        <v>601</v>
      </c>
      <c r="L34" s="163">
        <v>493</v>
      </c>
      <c r="M34" s="163">
        <v>428</v>
      </c>
      <c r="N34" s="163">
        <v>415</v>
      </c>
      <c r="O34" s="513">
        <v>420</v>
      </c>
      <c r="P34" s="513">
        <v>344</v>
      </c>
      <c r="Q34" s="513">
        <v>369</v>
      </c>
      <c r="R34" s="580" t="s">
        <v>42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</sheetData>
  <sheetProtection/>
  <mergeCells count="11">
    <mergeCell ref="O7:O10"/>
    <mergeCell ref="P7:P10"/>
    <mergeCell ref="Q7:Q10"/>
    <mergeCell ref="D6:R6"/>
    <mergeCell ref="D7:I11"/>
    <mergeCell ref="N7:N10"/>
    <mergeCell ref="J7:J10"/>
    <mergeCell ref="R7:R10"/>
    <mergeCell ref="K7:K10"/>
    <mergeCell ref="L7:L10"/>
    <mergeCell ref="M7:M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S4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4.625" style="74" customWidth="1"/>
    <col min="8" max="8" width="1.37890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5.87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348</v>
      </c>
      <c r="E4" s="76"/>
      <c r="F4" s="76"/>
      <c r="G4" s="76"/>
      <c r="H4" s="16" t="s">
        <v>216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1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15" t="s">
        <v>273</v>
      </c>
    </row>
    <row r="7" spans="3:19" ht="6" customHeight="1">
      <c r="C7" s="25"/>
      <c r="D7" s="661" t="s">
        <v>294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90</v>
      </c>
      <c r="E12" s="22"/>
      <c r="F12" s="22"/>
      <c r="G12" s="22"/>
      <c r="H12" s="22"/>
      <c r="I12" s="22"/>
      <c r="J12" s="173"/>
      <c r="K12" s="173"/>
      <c r="L12" s="173"/>
      <c r="M12" s="173"/>
      <c r="N12" s="173"/>
      <c r="O12" s="526"/>
      <c r="P12" s="526"/>
      <c r="Q12" s="526"/>
      <c r="R12" s="174"/>
      <c r="S12" s="80"/>
    </row>
    <row r="13" spans="3:19" ht="12.75">
      <c r="C13" s="25"/>
      <c r="D13" s="169"/>
      <c r="E13" s="170" t="s">
        <v>202</v>
      </c>
      <c r="F13" s="170"/>
      <c r="G13" s="170"/>
      <c r="H13" s="171"/>
      <c r="I13" s="172"/>
      <c r="J13" s="175">
        <v>32673</v>
      </c>
      <c r="K13" s="175">
        <v>27007</v>
      </c>
      <c r="L13" s="175">
        <v>24973</v>
      </c>
      <c r="M13" s="175">
        <v>22621</v>
      </c>
      <c r="N13" s="175">
        <v>21238</v>
      </c>
      <c r="O13" s="551">
        <v>18831</v>
      </c>
      <c r="P13" s="551">
        <v>20623</v>
      </c>
      <c r="Q13" s="551">
        <v>22146</v>
      </c>
      <c r="R13" s="456">
        <v>21358</v>
      </c>
      <c r="S13" s="80"/>
    </row>
    <row r="14" spans="3:19" ht="15">
      <c r="C14" s="25"/>
      <c r="D14" s="158"/>
      <c r="E14" s="34" t="s">
        <v>459</v>
      </c>
      <c r="F14" s="34"/>
      <c r="G14" s="34"/>
      <c r="H14" s="35"/>
      <c r="I14" s="36"/>
      <c r="J14" s="38">
        <v>24339</v>
      </c>
      <c r="K14" s="38">
        <v>20595</v>
      </c>
      <c r="L14" s="38">
        <v>19441</v>
      </c>
      <c r="M14" s="38">
        <v>17164</v>
      </c>
      <c r="N14" s="38">
        <v>17484</v>
      </c>
      <c r="O14" s="428">
        <v>16639</v>
      </c>
      <c r="P14" s="428">
        <v>17696</v>
      </c>
      <c r="Q14" s="428">
        <v>19041</v>
      </c>
      <c r="R14" s="39">
        <v>17864</v>
      </c>
      <c r="S14" s="80"/>
    </row>
    <row r="15" spans="3:19" ht="12.75">
      <c r="C15" s="25"/>
      <c r="D15" s="158"/>
      <c r="E15" s="34" t="s">
        <v>204</v>
      </c>
      <c r="F15" s="34"/>
      <c r="G15" s="34"/>
      <c r="H15" s="35"/>
      <c r="I15" s="36"/>
      <c r="J15" s="631">
        <v>1.34</v>
      </c>
      <c r="K15" s="631">
        <v>1.31</v>
      </c>
      <c r="L15" s="631">
        <v>1.284553263721002</v>
      </c>
      <c r="M15" s="631">
        <v>1.3179328827779073</v>
      </c>
      <c r="N15" s="631">
        <v>1.21</v>
      </c>
      <c r="O15" s="632">
        <v>1.1317386862191237</v>
      </c>
      <c r="P15" s="632">
        <v>1.1654046112115732</v>
      </c>
      <c r="Q15" s="632">
        <v>1.163069166535371</v>
      </c>
      <c r="R15" s="633">
        <v>1.1955888938647559</v>
      </c>
      <c r="S15" s="80"/>
    </row>
    <row r="16" spans="3:19" ht="15">
      <c r="C16" s="25"/>
      <c r="D16" s="158"/>
      <c r="E16" s="34" t="s">
        <v>460</v>
      </c>
      <c r="F16" s="34"/>
      <c r="G16" s="34"/>
      <c r="H16" s="35"/>
      <c r="I16" s="36"/>
      <c r="J16" s="38">
        <v>15507</v>
      </c>
      <c r="K16" s="38">
        <v>13361</v>
      </c>
      <c r="L16" s="38">
        <v>13203</v>
      </c>
      <c r="M16" s="38">
        <v>12645</v>
      </c>
      <c r="N16" s="38">
        <v>13629</v>
      </c>
      <c r="O16" s="428">
        <v>12530</v>
      </c>
      <c r="P16" s="428">
        <v>13741</v>
      </c>
      <c r="Q16" s="428">
        <v>14447</v>
      </c>
      <c r="R16" s="39">
        <v>13820</v>
      </c>
      <c r="S16" s="80"/>
    </row>
    <row r="17" spans="3:19" ht="15">
      <c r="C17" s="25"/>
      <c r="D17" s="158"/>
      <c r="E17" s="34" t="s">
        <v>461</v>
      </c>
      <c r="F17" s="34"/>
      <c r="G17" s="34"/>
      <c r="H17" s="35"/>
      <c r="I17" s="36"/>
      <c r="J17" s="38">
        <v>13434</v>
      </c>
      <c r="K17" s="38">
        <v>11300</v>
      </c>
      <c r="L17" s="38">
        <v>11149</v>
      </c>
      <c r="M17" s="38">
        <v>10858</v>
      </c>
      <c r="N17" s="38">
        <v>11342</v>
      </c>
      <c r="O17" s="428">
        <v>10629</v>
      </c>
      <c r="P17" s="428">
        <v>11563</v>
      </c>
      <c r="Q17" s="428">
        <v>12515</v>
      </c>
      <c r="R17" s="39">
        <v>11804</v>
      </c>
      <c r="S17" s="80"/>
    </row>
    <row r="18" spans="3:19" ht="15.75" thickBot="1">
      <c r="C18" s="25"/>
      <c r="D18" s="100"/>
      <c r="E18" s="41" t="s">
        <v>462</v>
      </c>
      <c r="F18" s="41"/>
      <c r="G18" s="41"/>
      <c r="H18" s="42"/>
      <c r="I18" s="43"/>
      <c r="J18" s="101">
        <v>0.7248</v>
      </c>
      <c r="K18" s="101">
        <v>0.7601</v>
      </c>
      <c r="L18" s="101">
        <v>0.8096</v>
      </c>
      <c r="M18" s="101">
        <v>0.8436</v>
      </c>
      <c r="N18" s="101">
        <v>0.8737</v>
      </c>
      <c r="O18" s="515">
        <v>0.8624131048248331</v>
      </c>
      <c r="P18" s="515">
        <v>0.8603180565990484</v>
      </c>
      <c r="Q18" s="515">
        <v>0.8294293259846136</v>
      </c>
      <c r="R18" s="102">
        <v>0.8397132093814558</v>
      </c>
      <c r="S18" s="80"/>
    </row>
    <row r="19" spans="3:19" ht="13.5" thickBot="1">
      <c r="C19" s="25"/>
      <c r="D19" s="47" t="s">
        <v>97</v>
      </c>
      <c r="E19" s="48"/>
      <c r="F19" s="48"/>
      <c r="G19" s="48"/>
      <c r="H19" s="48"/>
      <c r="I19" s="48"/>
      <c r="J19" s="50"/>
      <c r="K19" s="50"/>
      <c r="L19" s="50"/>
      <c r="M19" s="50"/>
      <c r="N19" s="51"/>
      <c r="O19" s="51"/>
      <c r="P19" s="51"/>
      <c r="Q19" s="51"/>
      <c r="R19" s="51"/>
      <c r="S19" s="80"/>
    </row>
    <row r="20" spans="3:19" ht="12.75">
      <c r="C20" s="25"/>
      <c r="D20" s="169"/>
      <c r="E20" s="170" t="s">
        <v>202</v>
      </c>
      <c r="F20" s="170"/>
      <c r="G20" s="170"/>
      <c r="H20" s="171"/>
      <c r="I20" s="172"/>
      <c r="J20" s="175">
        <v>29230</v>
      </c>
      <c r="K20" s="175">
        <v>24240</v>
      </c>
      <c r="L20" s="175">
        <v>22090</v>
      </c>
      <c r="M20" s="175">
        <v>19455</v>
      </c>
      <c r="N20" s="175">
        <v>16819</v>
      </c>
      <c r="O20" s="551">
        <v>14927</v>
      </c>
      <c r="P20" s="551">
        <v>15984</v>
      </c>
      <c r="Q20" s="551">
        <v>16894</v>
      </c>
      <c r="R20" s="456">
        <v>16082</v>
      </c>
      <c r="S20" s="80"/>
    </row>
    <row r="21" spans="3:19" ht="15">
      <c r="C21" s="25"/>
      <c r="D21" s="158"/>
      <c r="E21" s="34" t="s">
        <v>459</v>
      </c>
      <c r="F21" s="34"/>
      <c r="G21" s="34"/>
      <c r="H21" s="35"/>
      <c r="I21" s="36"/>
      <c r="J21" s="38">
        <v>21302</v>
      </c>
      <c r="K21" s="38">
        <v>18103</v>
      </c>
      <c r="L21" s="38">
        <v>16841</v>
      </c>
      <c r="M21" s="38">
        <v>14282</v>
      </c>
      <c r="N21" s="38">
        <v>13365</v>
      </c>
      <c r="O21" s="428">
        <v>12999</v>
      </c>
      <c r="P21" s="428">
        <v>13379</v>
      </c>
      <c r="Q21" s="428">
        <v>14212</v>
      </c>
      <c r="R21" s="39">
        <v>13177</v>
      </c>
      <c r="S21" s="80"/>
    </row>
    <row r="22" spans="3:19" ht="12.75">
      <c r="C22" s="25"/>
      <c r="D22" s="158"/>
      <c r="E22" s="34" t="s">
        <v>204</v>
      </c>
      <c r="F22" s="34"/>
      <c r="G22" s="34"/>
      <c r="H22" s="35"/>
      <c r="I22" s="36"/>
      <c r="J22" s="631">
        <v>1.37</v>
      </c>
      <c r="K22" s="631">
        <v>1.34</v>
      </c>
      <c r="L22" s="631">
        <v>1.3116798289887774</v>
      </c>
      <c r="M22" s="631">
        <v>1.362204173085002</v>
      </c>
      <c r="N22" s="631">
        <v>1.26</v>
      </c>
      <c r="O22" s="632">
        <v>1.148319101469344</v>
      </c>
      <c r="P22" s="632">
        <v>1.194708124672995</v>
      </c>
      <c r="Q22" s="632">
        <v>1.1887137630171687</v>
      </c>
      <c r="R22" s="633">
        <v>1.2204598922364727</v>
      </c>
      <c r="S22" s="80"/>
    </row>
    <row r="23" spans="3:19" ht="15">
      <c r="C23" s="25"/>
      <c r="D23" s="158"/>
      <c r="E23" s="34" t="s">
        <v>460</v>
      </c>
      <c r="F23" s="34"/>
      <c r="G23" s="34"/>
      <c r="H23" s="35"/>
      <c r="I23" s="36"/>
      <c r="J23" s="38">
        <v>13315</v>
      </c>
      <c r="K23" s="38">
        <v>11732</v>
      </c>
      <c r="L23" s="38">
        <v>11398</v>
      </c>
      <c r="M23" s="38">
        <v>10723</v>
      </c>
      <c r="N23" s="38">
        <v>10543</v>
      </c>
      <c r="O23" s="428">
        <v>9902</v>
      </c>
      <c r="P23" s="428">
        <v>10660</v>
      </c>
      <c r="Q23" s="428">
        <v>11036</v>
      </c>
      <c r="R23" s="39">
        <v>10432</v>
      </c>
      <c r="S23" s="80"/>
    </row>
    <row r="24" spans="3:19" ht="15">
      <c r="C24" s="25"/>
      <c r="D24" s="158"/>
      <c r="E24" s="34" t="s">
        <v>461</v>
      </c>
      <c r="F24" s="34"/>
      <c r="G24" s="34"/>
      <c r="H24" s="35"/>
      <c r="I24" s="36"/>
      <c r="J24" s="38">
        <v>11384</v>
      </c>
      <c r="K24" s="38">
        <v>9937</v>
      </c>
      <c r="L24" s="38">
        <v>9499</v>
      </c>
      <c r="M24" s="38">
        <v>9081</v>
      </c>
      <c r="N24" s="38">
        <v>8591</v>
      </c>
      <c r="O24" s="428">
        <v>8212</v>
      </c>
      <c r="P24" s="428">
        <v>8786</v>
      </c>
      <c r="Q24" s="428">
        <v>9436</v>
      </c>
      <c r="R24" s="39">
        <v>8712</v>
      </c>
      <c r="S24" s="80"/>
    </row>
    <row r="25" spans="3:19" ht="15.75" thickBot="1">
      <c r="C25" s="25"/>
      <c r="D25" s="33"/>
      <c r="E25" s="41" t="s">
        <v>462</v>
      </c>
      <c r="F25" s="65"/>
      <c r="G25" s="65"/>
      <c r="H25" s="136"/>
      <c r="I25" s="137"/>
      <c r="J25" s="101">
        <v>0.7126</v>
      </c>
      <c r="K25" s="101">
        <v>0.7516</v>
      </c>
      <c r="L25" s="101">
        <v>0.8089</v>
      </c>
      <c r="M25" s="101">
        <v>0.8527</v>
      </c>
      <c r="N25" s="101">
        <v>0.8764</v>
      </c>
      <c r="O25" s="515">
        <v>0.8803342816500711</v>
      </c>
      <c r="P25" s="515">
        <v>0.8832546192725164</v>
      </c>
      <c r="Q25" s="515">
        <v>0.8477492702412045</v>
      </c>
      <c r="R25" s="102">
        <v>0.8595912986156888</v>
      </c>
      <c r="S25" s="80"/>
    </row>
    <row r="26" spans="3:19" ht="13.5" thickBot="1">
      <c r="C26" s="25"/>
      <c r="D26" s="47" t="s">
        <v>98</v>
      </c>
      <c r="E26" s="48"/>
      <c r="F26" s="48"/>
      <c r="G26" s="48"/>
      <c r="H26" s="48"/>
      <c r="I26" s="48"/>
      <c r="J26" s="167"/>
      <c r="K26" s="167"/>
      <c r="L26" s="167"/>
      <c r="M26" s="167"/>
      <c r="N26" s="168"/>
      <c r="O26" s="168"/>
      <c r="P26" s="168"/>
      <c r="Q26" s="168"/>
      <c r="R26" s="168"/>
      <c r="S26" s="80"/>
    </row>
    <row r="27" spans="3:19" ht="12.75">
      <c r="C27" s="25"/>
      <c r="D27" s="169"/>
      <c r="E27" s="170" t="s">
        <v>202</v>
      </c>
      <c r="F27" s="170"/>
      <c r="G27" s="170"/>
      <c r="H27" s="171"/>
      <c r="I27" s="172"/>
      <c r="J27" s="175">
        <v>3443</v>
      </c>
      <c r="K27" s="175">
        <v>2767</v>
      </c>
      <c r="L27" s="175">
        <v>2883</v>
      </c>
      <c r="M27" s="175">
        <v>3166</v>
      </c>
      <c r="N27" s="175">
        <v>4419</v>
      </c>
      <c r="O27" s="551">
        <v>3904</v>
      </c>
      <c r="P27" s="551">
        <v>4639</v>
      </c>
      <c r="Q27" s="551">
        <v>5252</v>
      </c>
      <c r="R27" s="456">
        <v>5276</v>
      </c>
      <c r="S27" s="80"/>
    </row>
    <row r="28" spans="3:19" ht="15">
      <c r="C28" s="25"/>
      <c r="D28" s="158"/>
      <c r="E28" s="34" t="s">
        <v>459</v>
      </c>
      <c r="F28" s="34"/>
      <c r="G28" s="34"/>
      <c r="H28" s="35"/>
      <c r="I28" s="36"/>
      <c r="J28" s="38">
        <v>3251</v>
      </c>
      <c r="K28" s="38">
        <v>2627</v>
      </c>
      <c r="L28" s="38">
        <v>2753</v>
      </c>
      <c r="M28" s="38">
        <v>3050</v>
      </c>
      <c r="N28" s="38">
        <v>4244</v>
      </c>
      <c r="O28" s="428">
        <v>3744</v>
      </c>
      <c r="P28" s="428">
        <v>4449</v>
      </c>
      <c r="Q28" s="428">
        <v>5000</v>
      </c>
      <c r="R28" s="39">
        <v>4953</v>
      </c>
      <c r="S28" s="80"/>
    </row>
    <row r="29" spans="3:19" ht="12.75">
      <c r="C29" s="25"/>
      <c r="D29" s="158"/>
      <c r="E29" s="34" t="s">
        <v>204</v>
      </c>
      <c r="F29" s="34"/>
      <c r="G29" s="34"/>
      <c r="H29" s="35"/>
      <c r="I29" s="36"/>
      <c r="J29" s="631">
        <v>1.06</v>
      </c>
      <c r="K29" s="631">
        <v>1.05</v>
      </c>
      <c r="L29" s="631">
        <v>1.0472212132219396</v>
      </c>
      <c r="M29" s="631">
        <v>1.038032786885246</v>
      </c>
      <c r="N29" s="631">
        <v>1.04</v>
      </c>
      <c r="O29" s="632">
        <v>1.0427350427350428</v>
      </c>
      <c r="P29" s="632">
        <v>1.0427062261182287</v>
      </c>
      <c r="Q29" s="632">
        <v>1.0504</v>
      </c>
      <c r="R29" s="633">
        <v>1.0652130022208763</v>
      </c>
      <c r="S29" s="80"/>
    </row>
    <row r="30" spans="3:19" ht="15">
      <c r="C30" s="25"/>
      <c r="D30" s="158"/>
      <c r="E30" s="34" t="s">
        <v>460</v>
      </c>
      <c r="F30" s="34"/>
      <c r="G30" s="34"/>
      <c r="H30" s="35"/>
      <c r="I30" s="36"/>
      <c r="J30" s="38">
        <v>2222</v>
      </c>
      <c r="K30" s="38">
        <v>1654</v>
      </c>
      <c r="L30" s="38">
        <v>1829</v>
      </c>
      <c r="M30" s="38">
        <v>1958</v>
      </c>
      <c r="N30" s="38">
        <v>3124</v>
      </c>
      <c r="O30" s="428">
        <v>2664</v>
      </c>
      <c r="P30" s="428">
        <v>3124</v>
      </c>
      <c r="Q30" s="428">
        <v>3469</v>
      </c>
      <c r="R30" s="39">
        <v>3443</v>
      </c>
      <c r="S30" s="80"/>
    </row>
    <row r="31" spans="3:19" ht="15">
      <c r="C31" s="25"/>
      <c r="D31" s="158"/>
      <c r="E31" s="34" t="s">
        <v>461</v>
      </c>
      <c r="F31" s="34"/>
      <c r="G31" s="34"/>
      <c r="H31" s="35"/>
      <c r="I31" s="36"/>
      <c r="J31" s="38">
        <v>2060</v>
      </c>
      <c r="K31" s="38">
        <v>1371</v>
      </c>
      <c r="L31" s="38">
        <v>1658</v>
      </c>
      <c r="M31" s="38">
        <v>1786</v>
      </c>
      <c r="N31" s="38">
        <v>2759</v>
      </c>
      <c r="O31" s="428">
        <v>2426</v>
      </c>
      <c r="P31" s="428">
        <v>2792</v>
      </c>
      <c r="Q31" s="428">
        <v>3101</v>
      </c>
      <c r="R31" s="39">
        <v>3105</v>
      </c>
      <c r="S31" s="80"/>
    </row>
    <row r="32" spans="3:19" ht="15.75" thickBot="1">
      <c r="C32" s="25"/>
      <c r="D32" s="100"/>
      <c r="E32" s="41" t="s">
        <v>462</v>
      </c>
      <c r="F32" s="41"/>
      <c r="G32" s="41"/>
      <c r="H32" s="42"/>
      <c r="I32" s="43"/>
      <c r="J32" s="101">
        <v>0.68</v>
      </c>
      <c r="K32" s="101">
        <v>0.683</v>
      </c>
      <c r="L32" s="101">
        <v>0.6643661460225209</v>
      </c>
      <c r="M32" s="101">
        <v>0.6419672131147541</v>
      </c>
      <c r="N32" s="101">
        <v>0.736</v>
      </c>
      <c r="O32" s="515">
        <v>0.7966507177033493</v>
      </c>
      <c r="P32" s="515">
        <v>0.7817817817817818</v>
      </c>
      <c r="Q32" s="515">
        <v>0.7674778761061947</v>
      </c>
      <c r="R32" s="102">
        <v>0.7635839432246618</v>
      </c>
      <c r="S32" s="80"/>
    </row>
    <row r="33" spans="4:19" ht="13.5">
      <c r="D33" s="81" t="s">
        <v>272</v>
      </c>
      <c r="E33" s="82"/>
      <c r="F33" s="82"/>
      <c r="G33" s="82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71" t="s">
        <v>513</v>
      </c>
      <c r="S33" s="74" t="s">
        <v>273</v>
      </c>
    </row>
    <row r="34" spans="4:18" ht="12.75">
      <c r="D34" s="87"/>
      <c r="E34" s="455" t="s">
        <v>67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</row>
    <row r="35" spans="4:18" ht="12.75">
      <c r="D35" s="72" t="s">
        <v>38</v>
      </c>
      <c r="E35" s="687" t="s">
        <v>338</v>
      </c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</row>
    <row r="36" spans="4:18" ht="12.75">
      <c r="D36" s="72" t="s">
        <v>39</v>
      </c>
      <c r="E36" s="687" t="s">
        <v>339</v>
      </c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</row>
    <row r="37" spans="4:18" ht="12.75">
      <c r="D37" s="72" t="s">
        <v>40</v>
      </c>
      <c r="E37" s="687" t="s">
        <v>340</v>
      </c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</row>
    <row r="38" spans="4:18" ht="12.75">
      <c r="D38" s="326" t="s">
        <v>44</v>
      </c>
      <c r="E38" s="394" t="s">
        <v>157</v>
      </c>
      <c r="F38" s="394"/>
      <c r="G38" s="394"/>
      <c r="H38" s="394"/>
      <c r="I38" s="394"/>
      <c r="J38" s="394"/>
      <c r="K38" s="394"/>
      <c r="L38" s="394"/>
      <c r="M38" s="394"/>
      <c r="N38" s="395"/>
      <c r="O38" s="395"/>
      <c r="P38" s="395"/>
      <c r="Q38" s="395"/>
      <c r="R38" s="395"/>
    </row>
    <row r="42" spans="18:19" ht="12.75">
      <c r="R42" s="634"/>
      <c r="S42" s="634"/>
    </row>
    <row r="43" spans="18:19" ht="12.75">
      <c r="R43" s="634"/>
      <c r="S43" s="634"/>
    </row>
  </sheetData>
  <sheetProtection/>
  <mergeCells count="14">
    <mergeCell ref="D6:R6"/>
    <mergeCell ref="D7:I11"/>
    <mergeCell ref="N7:N10"/>
    <mergeCell ref="R7:R10"/>
    <mergeCell ref="J7:J10"/>
    <mergeCell ref="K7:K10"/>
    <mergeCell ref="Q7:Q10"/>
    <mergeCell ref="E36:R36"/>
    <mergeCell ref="E37:R37"/>
    <mergeCell ref="E35:R35"/>
    <mergeCell ref="L7:L10"/>
    <mergeCell ref="M7:M10"/>
    <mergeCell ref="O7:O10"/>
    <mergeCell ref="P7:P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9"/>
  <dimension ref="C3:S4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9.375" style="74" customWidth="1"/>
    <col min="8" max="8" width="3.375" style="74" customWidth="1"/>
    <col min="9" max="9" width="2.00390625" style="74" customWidth="1"/>
    <col min="10" max="18" width="6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349</v>
      </c>
      <c r="E4" s="76"/>
      <c r="F4" s="76"/>
      <c r="G4" s="76"/>
      <c r="H4" s="16" t="s">
        <v>216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15" t="s">
        <v>273</v>
      </c>
    </row>
    <row r="7" spans="3:19" ht="6" customHeight="1">
      <c r="C7" s="25"/>
      <c r="D7" s="661" t="s">
        <v>295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41</v>
      </c>
      <c r="E12" s="22"/>
      <c r="F12" s="22"/>
      <c r="G12" s="22"/>
      <c r="H12" s="22"/>
      <c r="I12" s="22"/>
      <c r="J12" s="173"/>
      <c r="K12" s="173"/>
      <c r="L12" s="173"/>
      <c r="M12" s="173"/>
      <c r="N12" s="173"/>
      <c r="O12" s="526"/>
      <c r="P12" s="526"/>
      <c r="Q12" s="526"/>
      <c r="R12" s="174"/>
      <c r="S12" s="80"/>
    </row>
    <row r="13" spans="3:19" ht="12.75">
      <c r="C13" s="25"/>
      <c r="D13" s="169"/>
      <c r="E13" s="170" t="s">
        <v>202</v>
      </c>
      <c r="F13" s="170"/>
      <c r="G13" s="170"/>
      <c r="H13" s="171"/>
      <c r="I13" s="172"/>
      <c r="J13" s="175">
        <v>32673</v>
      </c>
      <c r="K13" s="175">
        <v>27007</v>
      </c>
      <c r="L13" s="175">
        <v>24973</v>
      </c>
      <c r="M13" s="175">
        <v>22621</v>
      </c>
      <c r="N13" s="175">
        <v>21238</v>
      </c>
      <c r="O13" s="551">
        <v>18831</v>
      </c>
      <c r="P13" s="551">
        <v>20623</v>
      </c>
      <c r="Q13" s="551">
        <v>22146</v>
      </c>
      <c r="R13" s="456">
        <v>21358</v>
      </c>
      <c r="S13" s="80"/>
    </row>
    <row r="14" spans="3:19" ht="15">
      <c r="C14" s="25"/>
      <c r="D14" s="158"/>
      <c r="E14" s="34" t="s">
        <v>459</v>
      </c>
      <c r="F14" s="34"/>
      <c r="G14" s="34"/>
      <c r="H14" s="35"/>
      <c r="I14" s="36"/>
      <c r="J14" s="38">
        <v>24339</v>
      </c>
      <c r="K14" s="38">
        <v>20595</v>
      </c>
      <c r="L14" s="38">
        <v>19441</v>
      </c>
      <c r="M14" s="38">
        <v>17164</v>
      </c>
      <c r="N14" s="38">
        <v>17484</v>
      </c>
      <c r="O14" s="428">
        <v>16639</v>
      </c>
      <c r="P14" s="428">
        <v>17696</v>
      </c>
      <c r="Q14" s="428">
        <v>19041</v>
      </c>
      <c r="R14" s="39">
        <v>17864</v>
      </c>
      <c r="S14" s="80"/>
    </row>
    <row r="15" spans="3:19" ht="12.75">
      <c r="C15" s="25"/>
      <c r="D15" s="158"/>
      <c r="E15" s="34" t="s">
        <v>204</v>
      </c>
      <c r="F15" s="34"/>
      <c r="G15" s="34"/>
      <c r="H15" s="35"/>
      <c r="I15" s="36"/>
      <c r="J15" s="631">
        <v>1.34</v>
      </c>
      <c r="K15" s="631">
        <v>1.31</v>
      </c>
      <c r="L15" s="631">
        <v>1.284553263721002</v>
      </c>
      <c r="M15" s="631">
        <v>1.3179328827779073</v>
      </c>
      <c r="N15" s="631">
        <v>1.2147105925417525</v>
      </c>
      <c r="O15" s="632">
        <v>1.1317386862191237</v>
      </c>
      <c r="P15" s="632">
        <v>1.1654046112115732</v>
      </c>
      <c r="Q15" s="632">
        <v>1.163069166535371</v>
      </c>
      <c r="R15" s="633">
        <v>1.1955888938647559</v>
      </c>
      <c r="S15" s="80"/>
    </row>
    <row r="16" spans="3:19" ht="15">
      <c r="C16" s="25"/>
      <c r="D16" s="158"/>
      <c r="E16" s="34" t="s">
        <v>460</v>
      </c>
      <c r="F16" s="34"/>
      <c r="G16" s="34"/>
      <c r="H16" s="35"/>
      <c r="I16" s="36"/>
      <c r="J16" s="38">
        <v>15507</v>
      </c>
      <c r="K16" s="38">
        <v>13361</v>
      </c>
      <c r="L16" s="38">
        <v>13203</v>
      </c>
      <c r="M16" s="38">
        <v>12645</v>
      </c>
      <c r="N16" s="38">
        <v>13629</v>
      </c>
      <c r="O16" s="428">
        <v>12530</v>
      </c>
      <c r="P16" s="428">
        <v>13741</v>
      </c>
      <c r="Q16" s="428">
        <v>14447</v>
      </c>
      <c r="R16" s="39">
        <v>13820</v>
      </c>
      <c r="S16" s="80"/>
    </row>
    <row r="17" spans="3:19" ht="15">
      <c r="C17" s="25"/>
      <c r="D17" s="158"/>
      <c r="E17" s="34" t="s">
        <v>461</v>
      </c>
      <c r="F17" s="34"/>
      <c r="G17" s="34"/>
      <c r="H17" s="35"/>
      <c r="I17" s="36"/>
      <c r="J17" s="38">
        <v>13434</v>
      </c>
      <c r="K17" s="38">
        <v>11300</v>
      </c>
      <c r="L17" s="38">
        <v>11149</v>
      </c>
      <c r="M17" s="38">
        <v>10858</v>
      </c>
      <c r="N17" s="38">
        <v>11342</v>
      </c>
      <c r="O17" s="428">
        <v>10629</v>
      </c>
      <c r="P17" s="428">
        <v>11563</v>
      </c>
      <c r="Q17" s="428">
        <v>12515</v>
      </c>
      <c r="R17" s="39">
        <v>11804</v>
      </c>
      <c r="S17" s="80"/>
    </row>
    <row r="18" spans="3:19" ht="15.75" thickBot="1">
      <c r="C18" s="25"/>
      <c r="D18" s="100"/>
      <c r="E18" s="41" t="s">
        <v>462</v>
      </c>
      <c r="F18" s="41"/>
      <c r="G18" s="41"/>
      <c r="H18" s="42"/>
      <c r="I18" s="43"/>
      <c r="J18" s="101">
        <v>0.7248293914181546</v>
      </c>
      <c r="K18" s="101">
        <v>0.7601410934744268</v>
      </c>
      <c r="L18" s="101">
        <v>0.8095530075418481</v>
      </c>
      <c r="M18" s="101">
        <v>0.8436186536793648</v>
      </c>
      <c r="N18" s="101">
        <v>0.8736538461538461</v>
      </c>
      <c r="O18" s="515">
        <v>0.8624131048248331</v>
      </c>
      <c r="P18" s="515">
        <v>0.8603180565990484</v>
      </c>
      <c r="Q18" s="515">
        <v>0.8294293259846136</v>
      </c>
      <c r="R18" s="102">
        <v>0.8397132093814558</v>
      </c>
      <c r="S18" s="80"/>
    </row>
    <row r="19" spans="3:19" ht="13.5" thickBot="1">
      <c r="C19" s="25"/>
      <c r="D19" s="47" t="s">
        <v>296</v>
      </c>
      <c r="E19" s="48"/>
      <c r="F19" s="48"/>
      <c r="G19" s="48"/>
      <c r="H19" s="48"/>
      <c r="I19" s="48"/>
      <c r="J19" s="50"/>
      <c r="K19" s="50"/>
      <c r="L19" s="50"/>
      <c r="M19" s="50"/>
      <c r="N19" s="51"/>
      <c r="O19" s="51"/>
      <c r="P19" s="51"/>
      <c r="Q19" s="51"/>
      <c r="R19" s="51"/>
      <c r="S19" s="80"/>
    </row>
    <row r="20" spans="3:19" ht="12.75">
      <c r="C20" s="25"/>
      <c r="D20" s="177"/>
      <c r="E20" s="178" t="s">
        <v>202</v>
      </c>
      <c r="F20" s="178"/>
      <c r="G20" s="178"/>
      <c r="H20" s="179"/>
      <c r="I20" s="180"/>
      <c r="J20" s="175">
        <v>25119</v>
      </c>
      <c r="K20" s="175">
        <v>19893</v>
      </c>
      <c r="L20" s="175">
        <v>18064</v>
      </c>
      <c r="M20" s="175">
        <v>16203</v>
      </c>
      <c r="N20" s="175">
        <v>14578</v>
      </c>
      <c r="O20" s="551">
        <v>13412</v>
      </c>
      <c r="P20" s="551">
        <v>15646</v>
      </c>
      <c r="Q20" s="551">
        <v>16892</v>
      </c>
      <c r="R20" s="456">
        <v>16285</v>
      </c>
      <c r="S20" s="80"/>
    </row>
    <row r="21" spans="3:19" ht="15">
      <c r="C21" s="25"/>
      <c r="D21" s="158"/>
      <c r="E21" s="34" t="s">
        <v>459</v>
      </c>
      <c r="F21" s="34"/>
      <c r="G21" s="34"/>
      <c r="H21" s="35"/>
      <c r="I21" s="36"/>
      <c r="J21" s="38">
        <v>19271</v>
      </c>
      <c r="K21" s="38">
        <v>15676</v>
      </c>
      <c r="L21" s="38">
        <v>14571</v>
      </c>
      <c r="M21" s="38">
        <v>12206</v>
      </c>
      <c r="N21" s="38">
        <v>12040</v>
      </c>
      <c r="O21" s="428">
        <v>12004</v>
      </c>
      <c r="P21" s="428">
        <v>13595</v>
      </c>
      <c r="Q21" s="428">
        <v>14761</v>
      </c>
      <c r="R21" s="39">
        <v>13694</v>
      </c>
      <c r="S21" s="80"/>
    </row>
    <row r="22" spans="3:19" ht="12.75">
      <c r="C22" s="25"/>
      <c r="D22" s="158"/>
      <c r="E22" s="34" t="s">
        <v>204</v>
      </c>
      <c r="F22" s="34"/>
      <c r="G22" s="34"/>
      <c r="H22" s="35"/>
      <c r="I22" s="36"/>
      <c r="J22" s="631">
        <v>1.3</v>
      </c>
      <c r="K22" s="631">
        <v>1.27</v>
      </c>
      <c r="L22" s="631">
        <v>1.2397227369432435</v>
      </c>
      <c r="M22" s="631">
        <v>1.3274619039816484</v>
      </c>
      <c r="N22" s="631">
        <v>1.210797342192691</v>
      </c>
      <c r="O22" s="632">
        <v>1.1172942352549151</v>
      </c>
      <c r="P22" s="632">
        <v>1.150864288341302</v>
      </c>
      <c r="Q22" s="632">
        <v>1.1443669128107852</v>
      </c>
      <c r="R22" s="633">
        <v>1.189206951949759</v>
      </c>
      <c r="S22" s="80"/>
    </row>
    <row r="23" spans="3:19" ht="15">
      <c r="C23" s="25"/>
      <c r="D23" s="158"/>
      <c r="E23" s="34" t="s">
        <v>460</v>
      </c>
      <c r="F23" s="34"/>
      <c r="G23" s="34"/>
      <c r="H23" s="35"/>
      <c r="I23" s="36"/>
      <c r="J23" s="38">
        <v>10680</v>
      </c>
      <c r="K23" s="38">
        <v>9088</v>
      </c>
      <c r="L23" s="38">
        <v>8826</v>
      </c>
      <c r="M23" s="38">
        <v>8463</v>
      </c>
      <c r="N23" s="38">
        <v>9008</v>
      </c>
      <c r="O23" s="428">
        <v>8670</v>
      </c>
      <c r="P23" s="428">
        <v>10176</v>
      </c>
      <c r="Q23" s="428">
        <v>10662</v>
      </c>
      <c r="R23" s="39">
        <v>10335</v>
      </c>
      <c r="S23" s="80"/>
    </row>
    <row r="24" spans="3:19" ht="15">
      <c r="C24" s="25"/>
      <c r="D24" s="158"/>
      <c r="E24" s="34" t="s">
        <v>461</v>
      </c>
      <c r="F24" s="34"/>
      <c r="G24" s="34"/>
      <c r="H24" s="35"/>
      <c r="I24" s="36"/>
      <c r="J24" s="38">
        <v>8989</v>
      </c>
      <c r="K24" s="38">
        <v>9971</v>
      </c>
      <c r="L24" s="38">
        <v>7207</v>
      </c>
      <c r="M24" s="38">
        <v>7016</v>
      </c>
      <c r="N24" s="38">
        <v>7275</v>
      </c>
      <c r="O24" s="428">
        <v>7091</v>
      </c>
      <c r="P24" s="428">
        <v>8276</v>
      </c>
      <c r="Q24" s="428">
        <v>9017</v>
      </c>
      <c r="R24" s="39">
        <v>8624</v>
      </c>
      <c r="S24" s="80"/>
    </row>
    <row r="25" spans="3:19" ht="15.75" thickBot="1">
      <c r="C25" s="25"/>
      <c r="D25" s="33"/>
      <c r="E25" s="41" t="s">
        <v>462</v>
      </c>
      <c r="F25" s="65"/>
      <c r="G25" s="65"/>
      <c r="H25" s="136"/>
      <c r="I25" s="137"/>
      <c r="J25" s="101">
        <v>0.6492795914645267</v>
      </c>
      <c r="K25" s="101">
        <v>0.6872873024275883</v>
      </c>
      <c r="L25" s="101">
        <v>0.7411823983876386</v>
      </c>
      <c r="M25" s="101">
        <v>0.8062303515290082</v>
      </c>
      <c r="N25" s="101">
        <v>0.8397501631397408</v>
      </c>
      <c r="O25" s="515">
        <v>0.8286342349230622</v>
      </c>
      <c r="P25" s="515">
        <v>0.8242345699011826</v>
      </c>
      <c r="Q25" s="515">
        <v>0.7921248142644873</v>
      </c>
      <c r="R25" s="102">
        <v>0.8199127330424435</v>
      </c>
      <c r="S25" s="80"/>
    </row>
    <row r="26" spans="3:19" ht="13.5" thickBot="1">
      <c r="C26" s="25"/>
      <c r="D26" s="47" t="s">
        <v>297</v>
      </c>
      <c r="E26" s="48"/>
      <c r="F26" s="48"/>
      <c r="G26" s="48"/>
      <c r="H26" s="48"/>
      <c r="I26" s="48"/>
      <c r="J26" s="167"/>
      <c r="K26" s="167"/>
      <c r="L26" s="167"/>
      <c r="M26" s="167"/>
      <c r="N26" s="168"/>
      <c r="O26" s="168"/>
      <c r="P26" s="168"/>
      <c r="Q26" s="168"/>
      <c r="R26" s="168"/>
      <c r="S26" s="80"/>
    </row>
    <row r="27" spans="3:19" ht="12.75">
      <c r="C27" s="25"/>
      <c r="D27" s="177"/>
      <c r="E27" s="178" t="s">
        <v>202</v>
      </c>
      <c r="F27" s="178"/>
      <c r="G27" s="178"/>
      <c r="H27" s="179"/>
      <c r="I27" s="180"/>
      <c r="J27" s="175">
        <v>5887</v>
      </c>
      <c r="K27" s="175">
        <v>5448</v>
      </c>
      <c r="L27" s="175">
        <v>5562</v>
      </c>
      <c r="M27" s="175">
        <v>5069</v>
      </c>
      <c r="N27" s="175">
        <v>5471</v>
      </c>
      <c r="O27" s="551">
        <v>4344</v>
      </c>
      <c r="P27" s="551">
        <v>3912</v>
      </c>
      <c r="Q27" s="551">
        <v>4040</v>
      </c>
      <c r="R27" s="456">
        <v>3722</v>
      </c>
      <c r="S27" s="80"/>
    </row>
    <row r="28" spans="3:19" ht="15">
      <c r="C28" s="25"/>
      <c r="D28" s="158"/>
      <c r="E28" s="34" t="s">
        <v>459</v>
      </c>
      <c r="F28" s="34"/>
      <c r="G28" s="34"/>
      <c r="H28" s="35"/>
      <c r="I28" s="36"/>
      <c r="J28" s="38">
        <v>5303</v>
      </c>
      <c r="K28" s="38">
        <v>4953</v>
      </c>
      <c r="L28" s="38">
        <v>5054</v>
      </c>
      <c r="M28" s="38">
        <v>4749</v>
      </c>
      <c r="N28" s="38">
        <v>5186</v>
      </c>
      <c r="O28" s="428">
        <v>4199</v>
      </c>
      <c r="P28" s="428">
        <v>3786</v>
      </c>
      <c r="Q28" s="428">
        <v>3936</v>
      </c>
      <c r="R28" s="39">
        <v>3597</v>
      </c>
      <c r="S28" s="80"/>
    </row>
    <row r="29" spans="3:19" ht="12.75">
      <c r="C29" s="25"/>
      <c r="D29" s="158"/>
      <c r="E29" s="34" t="s">
        <v>204</v>
      </c>
      <c r="F29" s="34"/>
      <c r="G29" s="34"/>
      <c r="H29" s="35"/>
      <c r="I29" s="36"/>
      <c r="J29" s="631">
        <v>1.1101263435791062</v>
      </c>
      <c r="K29" s="631">
        <v>1.1</v>
      </c>
      <c r="L29" s="631">
        <v>1.1005144440047487</v>
      </c>
      <c r="M29" s="631">
        <v>1.067382606864603</v>
      </c>
      <c r="N29" s="631">
        <v>1.0549556498264558</v>
      </c>
      <c r="O29" s="632">
        <v>1.0345320314360562</v>
      </c>
      <c r="P29" s="632">
        <v>1.0332805071315372</v>
      </c>
      <c r="Q29" s="632">
        <v>1.0264227642276422</v>
      </c>
      <c r="R29" s="633">
        <v>1.0347511815401724</v>
      </c>
      <c r="S29" s="80"/>
    </row>
    <row r="30" spans="3:19" ht="15">
      <c r="C30" s="25"/>
      <c r="D30" s="158"/>
      <c r="E30" s="34" t="s">
        <v>460</v>
      </c>
      <c r="F30" s="34"/>
      <c r="G30" s="34"/>
      <c r="H30" s="35"/>
      <c r="I30" s="36"/>
      <c r="J30" s="38">
        <v>4252</v>
      </c>
      <c r="K30" s="38">
        <v>3759</v>
      </c>
      <c r="L30" s="38">
        <v>3975</v>
      </c>
      <c r="M30" s="38">
        <v>3710</v>
      </c>
      <c r="N30" s="38">
        <v>4091</v>
      </c>
      <c r="O30" s="428">
        <v>3368</v>
      </c>
      <c r="P30" s="428">
        <v>3031</v>
      </c>
      <c r="Q30" s="428">
        <v>3189</v>
      </c>
      <c r="R30" s="39">
        <v>2794</v>
      </c>
      <c r="S30" s="80"/>
    </row>
    <row r="31" spans="3:19" ht="15">
      <c r="C31" s="25"/>
      <c r="D31" s="158"/>
      <c r="E31" s="34" t="s">
        <v>461</v>
      </c>
      <c r="F31" s="34"/>
      <c r="G31" s="34"/>
      <c r="H31" s="35"/>
      <c r="I31" s="36"/>
      <c r="J31" s="38">
        <v>3769</v>
      </c>
      <c r="K31" s="38">
        <v>2074</v>
      </c>
      <c r="L31" s="38">
        <v>3400</v>
      </c>
      <c r="M31" s="38">
        <v>3284</v>
      </c>
      <c r="N31" s="38">
        <v>3469</v>
      </c>
      <c r="O31" s="428">
        <v>2986</v>
      </c>
      <c r="P31" s="428">
        <v>2674</v>
      </c>
      <c r="Q31" s="428">
        <v>2852</v>
      </c>
      <c r="R31" s="39">
        <v>2479</v>
      </c>
      <c r="S31" s="80"/>
    </row>
    <row r="32" spans="3:19" ht="15.75" thickBot="1">
      <c r="C32" s="25"/>
      <c r="D32" s="33"/>
      <c r="E32" s="41" t="s">
        <v>462</v>
      </c>
      <c r="F32" s="65"/>
      <c r="G32" s="65"/>
      <c r="H32" s="136"/>
      <c r="I32" s="137"/>
      <c r="J32" s="101">
        <v>0.8919655968114117</v>
      </c>
      <c r="K32" s="101">
        <v>0.9206465833945628</v>
      </c>
      <c r="L32" s="101">
        <v>0.9163208852005532</v>
      </c>
      <c r="M32" s="101">
        <v>0.924265072247135</v>
      </c>
      <c r="N32" s="101">
        <v>0.93765757506303</v>
      </c>
      <c r="O32" s="515">
        <v>0.947931325640304</v>
      </c>
      <c r="P32" s="515">
        <v>0.9516483516483516</v>
      </c>
      <c r="Q32" s="515">
        <v>0.937389770723104</v>
      </c>
      <c r="R32" s="102">
        <v>0.8733979368552672</v>
      </c>
      <c r="S32" s="80"/>
    </row>
    <row r="33" spans="3:19" ht="13.5" thickBot="1">
      <c r="C33" s="25"/>
      <c r="D33" s="47" t="s">
        <v>298</v>
      </c>
      <c r="E33" s="48"/>
      <c r="F33" s="48"/>
      <c r="G33" s="48"/>
      <c r="H33" s="48"/>
      <c r="I33" s="48"/>
      <c r="J33" s="167"/>
      <c r="K33" s="167"/>
      <c r="L33" s="167"/>
      <c r="M33" s="167"/>
      <c r="N33" s="168"/>
      <c r="O33" s="168"/>
      <c r="P33" s="168"/>
      <c r="Q33" s="168"/>
      <c r="R33" s="168"/>
      <c r="S33" s="80"/>
    </row>
    <row r="34" spans="3:19" ht="12.75">
      <c r="C34" s="25"/>
      <c r="D34" s="177"/>
      <c r="E34" s="178" t="s">
        <v>202</v>
      </c>
      <c r="F34" s="178"/>
      <c r="G34" s="178"/>
      <c r="H34" s="179"/>
      <c r="I34" s="180"/>
      <c r="J34" s="175">
        <v>1667</v>
      </c>
      <c r="K34" s="175">
        <v>1666</v>
      </c>
      <c r="L34" s="175">
        <v>1347</v>
      </c>
      <c r="M34" s="175">
        <v>1349</v>
      </c>
      <c r="N34" s="175">
        <v>1189</v>
      </c>
      <c r="O34" s="551">
        <v>1075</v>
      </c>
      <c r="P34" s="551">
        <v>1065</v>
      </c>
      <c r="Q34" s="551">
        <v>1214</v>
      </c>
      <c r="R34" s="456">
        <v>1346</v>
      </c>
      <c r="S34" s="80"/>
    </row>
    <row r="35" spans="3:19" ht="15">
      <c r="C35" s="25"/>
      <c r="D35" s="158"/>
      <c r="E35" s="34" t="s">
        <v>459</v>
      </c>
      <c r="F35" s="34"/>
      <c r="G35" s="34"/>
      <c r="H35" s="35"/>
      <c r="I35" s="36"/>
      <c r="J35" s="38">
        <v>1589</v>
      </c>
      <c r="K35" s="38">
        <v>1618</v>
      </c>
      <c r="L35" s="38">
        <v>1293</v>
      </c>
      <c r="M35" s="38">
        <v>1312</v>
      </c>
      <c r="N35" s="38">
        <v>1163</v>
      </c>
      <c r="O35" s="428">
        <v>1048</v>
      </c>
      <c r="P35" s="428">
        <v>1041</v>
      </c>
      <c r="Q35" s="428">
        <v>1175</v>
      </c>
      <c r="R35" s="39">
        <v>1274</v>
      </c>
      <c r="S35" s="80"/>
    </row>
    <row r="36" spans="3:19" ht="12.75">
      <c r="C36" s="25"/>
      <c r="D36" s="158"/>
      <c r="E36" s="34" t="s">
        <v>204</v>
      </c>
      <c r="F36" s="34"/>
      <c r="G36" s="34"/>
      <c r="H36" s="35"/>
      <c r="I36" s="36"/>
      <c r="J36" s="631">
        <v>1.0490874764002518</v>
      </c>
      <c r="K36" s="631">
        <v>1.03</v>
      </c>
      <c r="L36" s="631">
        <v>1.0417633410672853</v>
      </c>
      <c r="M36" s="631">
        <v>1.0282012195121952</v>
      </c>
      <c r="N36" s="631">
        <v>1.0223559759243337</v>
      </c>
      <c r="O36" s="632">
        <v>1.025763358778626</v>
      </c>
      <c r="P36" s="632">
        <v>1.0230547550432276</v>
      </c>
      <c r="Q36" s="632">
        <v>1.033191489361702</v>
      </c>
      <c r="R36" s="633">
        <v>1.0565149136577707</v>
      </c>
      <c r="S36" s="80"/>
    </row>
    <row r="37" spans="3:19" ht="15">
      <c r="C37" s="25"/>
      <c r="D37" s="158"/>
      <c r="E37" s="34" t="s">
        <v>460</v>
      </c>
      <c r="F37" s="34"/>
      <c r="G37" s="34"/>
      <c r="H37" s="35"/>
      <c r="I37" s="36"/>
      <c r="J37" s="38">
        <v>812</v>
      </c>
      <c r="K37" s="38">
        <v>789</v>
      </c>
      <c r="L37" s="38">
        <v>721</v>
      </c>
      <c r="M37" s="38">
        <v>741</v>
      </c>
      <c r="N37" s="38">
        <v>757</v>
      </c>
      <c r="O37" s="428">
        <v>735</v>
      </c>
      <c r="P37" s="428">
        <v>807</v>
      </c>
      <c r="Q37" s="428">
        <v>846</v>
      </c>
      <c r="R37" s="39">
        <v>880</v>
      </c>
      <c r="S37" s="80"/>
    </row>
    <row r="38" spans="3:19" ht="15">
      <c r="C38" s="25"/>
      <c r="D38" s="158"/>
      <c r="E38" s="34" t="s">
        <v>461</v>
      </c>
      <c r="F38" s="34"/>
      <c r="G38" s="34"/>
      <c r="H38" s="35"/>
      <c r="I38" s="36"/>
      <c r="J38" s="38">
        <v>710</v>
      </c>
      <c r="K38" s="38">
        <v>1061</v>
      </c>
      <c r="L38" s="38">
        <v>600</v>
      </c>
      <c r="M38" s="38">
        <v>599</v>
      </c>
      <c r="N38" s="38">
        <v>625</v>
      </c>
      <c r="O38" s="428">
        <v>580</v>
      </c>
      <c r="P38" s="428">
        <v>648</v>
      </c>
      <c r="Q38" s="428">
        <v>690</v>
      </c>
      <c r="R38" s="39">
        <v>725</v>
      </c>
      <c r="S38" s="80"/>
    </row>
    <row r="39" spans="3:19" ht="15.75" thickBot="1">
      <c r="C39" s="25"/>
      <c r="D39" s="33"/>
      <c r="E39" s="41" t="s">
        <v>462</v>
      </c>
      <c r="F39" s="65"/>
      <c r="G39" s="65"/>
      <c r="H39" s="136"/>
      <c r="I39" s="137"/>
      <c r="J39" s="101">
        <v>0.6222222222222222</v>
      </c>
      <c r="K39" s="101">
        <v>0.6419853539462979</v>
      </c>
      <c r="L39" s="101">
        <v>0.6608615948670944</v>
      </c>
      <c r="M39" s="101">
        <v>0.6610169491525424</v>
      </c>
      <c r="N39" s="101">
        <v>0.7342386032977691</v>
      </c>
      <c r="O39" s="515">
        <v>0.7920258620689655</v>
      </c>
      <c r="P39" s="515">
        <v>0.867741935483871</v>
      </c>
      <c r="Q39" s="515">
        <v>0.7726027397260274</v>
      </c>
      <c r="R39" s="102">
        <v>0.7712532865907099</v>
      </c>
      <c r="S39" s="80"/>
    </row>
    <row r="40" spans="4:19" ht="13.5">
      <c r="D40" s="81" t="s">
        <v>272</v>
      </c>
      <c r="E40" s="82"/>
      <c r="F40" s="82"/>
      <c r="G40" s="82"/>
      <c r="H40" s="82"/>
      <c r="I40" s="81"/>
      <c r="J40" s="81"/>
      <c r="K40" s="81"/>
      <c r="L40" s="81"/>
      <c r="M40" s="81"/>
      <c r="N40" s="81"/>
      <c r="O40" s="81"/>
      <c r="P40" s="81"/>
      <c r="Q40" s="81"/>
      <c r="R40" s="71" t="s">
        <v>513</v>
      </c>
      <c r="S40" s="74" t="s">
        <v>273</v>
      </c>
    </row>
    <row r="41" spans="4:18" ht="12.75">
      <c r="D41" s="87"/>
      <c r="E41" s="455" t="s">
        <v>67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</row>
    <row r="42" spans="4:18" ht="12.75">
      <c r="D42" s="72" t="s">
        <v>38</v>
      </c>
      <c r="E42" s="687" t="s">
        <v>338</v>
      </c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</row>
    <row r="43" spans="4:18" ht="12.75">
      <c r="D43" s="72" t="s">
        <v>39</v>
      </c>
      <c r="E43" s="687" t="s">
        <v>339</v>
      </c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</row>
    <row r="44" spans="4:18" ht="12.75">
      <c r="D44" s="72" t="s">
        <v>40</v>
      </c>
      <c r="E44" s="687" t="s">
        <v>340</v>
      </c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</row>
    <row r="45" spans="4:18" ht="12.75">
      <c r="D45" s="326" t="s">
        <v>44</v>
      </c>
      <c r="E45" s="394" t="s">
        <v>157</v>
      </c>
      <c r="F45" s="394"/>
      <c r="G45" s="394"/>
      <c r="H45" s="394"/>
      <c r="I45" s="394"/>
      <c r="J45" s="394"/>
      <c r="K45" s="394"/>
      <c r="L45" s="394"/>
      <c r="M45" s="394"/>
      <c r="N45" s="395"/>
      <c r="O45" s="395"/>
      <c r="P45" s="395"/>
      <c r="Q45" s="395"/>
      <c r="R45" s="395"/>
    </row>
  </sheetData>
  <sheetProtection/>
  <mergeCells count="14">
    <mergeCell ref="D6:R6"/>
    <mergeCell ref="D7:I11"/>
    <mergeCell ref="N7:N10"/>
    <mergeCell ref="R7:R10"/>
    <mergeCell ref="J7:J10"/>
    <mergeCell ref="K7:K10"/>
    <mergeCell ref="Q7:Q10"/>
    <mergeCell ref="E43:R43"/>
    <mergeCell ref="E44:R44"/>
    <mergeCell ref="E42:R42"/>
    <mergeCell ref="L7:L10"/>
    <mergeCell ref="M7:M10"/>
    <mergeCell ref="O7:O10"/>
    <mergeCell ref="P7:P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"/>
  <dimension ref="C3:R1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1.00390625" style="74" customWidth="1"/>
    <col min="8" max="8" width="1.37890625" style="74" customWidth="1"/>
    <col min="9" max="9" width="1.12109375" style="74" customWidth="1"/>
    <col min="10" max="18" width="6.875" style="74" customWidth="1"/>
    <col min="19" max="27" width="11.375" style="74" customWidth="1"/>
    <col min="28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382</v>
      </c>
      <c r="E4" s="76"/>
      <c r="F4" s="76"/>
      <c r="G4" s="76"/>
      <c r="H4" s="16" t="s">
        <v>215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426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8.7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/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47" t="s">
        <v>178</v>
      </c>
      <c r="E12" s="48"/>
      <c r="F12" s="48"/>
      <c r="G12" s="48"/>
      <c r="H12" s="48"/>
      <c r="I12" s="48"/>
      <c r="J12" s="173"/>
      <c r="K12" s="173"/>
      <c r="L12" s="173"/>
      <c r="M12" s="173"/>
      <c r="N12" s="173"/>
      <c r="O12" s="526"/>
      <c r="P12" s="526"/>
      <c r="Q12" s="526"/>
      <c r="R12" s="174"/>
    </row>
    <row r="13" spans="3:18" ht="12.75">
      <c r="C13" s="25"/>
      <c r="D13" s="107"/>
      <c r="E13" s="108" t="s">
        <v>41</v>
      </c>
      <c r="F13" s="108"/>
      <c r="G13" s="108"/>
      <c r="H13" s="109"/>
      <c r="I13" s="131"/>
      <c r="J13" s="445">
        <v>11135</v>
      </c>
      <c r="K13" s="111">
        <v>9786</v>
      </c>
      <c r="L13" s="111">
        <v>9555</v>
      </c>
      <c r="M13" s="111">
        <v>9103</v>
      </c>
      <c r="N13" s="111">
        <v>8786</v>
      </c>
      <c r="O13" s="429">
        <v>8191</v>
      </c>
      <c r="P13" s="429">
        <v>8861</v>
      </c>
      <c r="Q13" s="429">
        <v>9414</v>
      </c>
      <c r="R13" s="132">
        <v>8464</v>
      </c>
    </row>
    <row r="14" spans="3:18" ht="12.75">
      <c r="C14" s="25"/>
      <c r="D14" s="118"/>
      <c r="E14" s="713" t="s">
        <v>43</v>
      </c>
      <c r="F14" s="434" t="s">
        <v>154</v>
      </c>
      <c r="G14" s="170"/>
      <c r="H14" s="435"/>
      <c r="I14" s="448"/>
      <c r="J14" s="446">
        <v>7989</v>
      </c>
      <c r="K14" s="338">
        <v>6959</v>
      </c>
      <c r="L14" s="338">
        <v>6976</v>
      </c>
      <c r="M14" s="338">
        <v>6630</v>
      </c>
      <c r="N14" s="338">
        <v>6295</v>
      </c>
      <c r="O14" s="547">
        <v>5971</v>
      </c>
      <c r="P14" s="547">
        <v>6130</v>
      </c>
      <c r="Q14" s="547">
        <v>6400</v>
      </c>
      <c r="R14" s="444">
        <v>5242</v>
      </c>
    </row>
    <row r="15" spans="3:18" ht="13.5" thickBot="1">
      <c r="C15" s="25"/>
      <c r="D15" s="40"/>
      <c r="E15" s="714"/>
      <c r="F15" s="125" t="s">
        <v>434</v>
      </c>
      <c r="G15" s="41"/>
      <c r="H15" s="324"/>
      <c r="I15" s="325"/>
      <c r="J15" s="447">
        <v>3146</v>
      </c>
      <c r="K15" s="45">
        <v>2827</v>
      </c>
      <c r="L15" s="45">
        <v>2579</v>
      </c>
      <c r="M15" s="45">
        <v>2473</v>
      </c>
      <c r="N15" s="45">
        <v>2491</v>
      </c>
      <c r="O15" s="252">
        <v>2220</v>
      </c>
      <c r="P15" s="252">
        <v>2731</v>
      </c>
      <c r="Q15" s="252">
        <v>3014</v>
      </c>
      <c r="R15" s="46">
        <v>3222</v>
      </c>
    </row>
    <row r="16" spans="4:18" ht="13.5">
      <c r="D16" s="81" t="s">
        <v>273</v>
      </c>
      <c r="E16" s="82"/>
      <c r="F16" s="82"/>
      <c r="G16" s="82"/>
      <c r="H16" s="82"/>
      <c r="I16" s="81"/>
      <c r="J16" s="81"/>
      <c r="K16" s="81"/>
      <c r="L16" s="81"/>
      <c r="M16" s="81"/>
      <c r="N16" s="81"/>
      <c r="O16" s="81"/>
      <c r="P16" s="81"/>
      <c r="Q16" s="81"/>
      <c r="R16" s="71" t="s">
        <v>513</v>
      </c>
    </row>
  </sheetData>
  <sheetProtection/>
  <mergeCells count="12">
    <mergeCell ref="P7:P10"/>
    <mergeCell ref="E14:E15"/>
    <mergeCell ref="D6:R6"/>
    <mergeCell ref="D7:I11"/>
    <mergeCell ref="M7:M10"/>
    <mergeCell ref="N7:N10"/>
    <mergeCell ref="R7:R10"/>
    <mergeCell ref="J7:J10"/>
    <mergeCell ref="K7:K10"/>
    <mergeCell ref="Q7:Q10"/>
    <mergeCell ref="L7:L10"/>
    <mergeCell ref="O7:O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S1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9.75390625" style="74" customWidth="1"/>
    <col min="8" max="8" width="14.875" style="74" customWidth="1"/>
    <col min="9" max="9" width="1.12109375" style="74" customWidth="1"/>
    <col min="10" max="18" width="6.87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383</v>
      </c>
      <c r="E4" s="76"/>
      <c r="F4" s="76"/>
      <c r="G4" s="76"/>
      <c r="H4" s="16" t="s">
        <v>224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7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3:19" s="79" customFormat="1" ht="16.5" customHeight="1" thickBot="1">
      <c r="C6" s="75"/>
      <c r="D6" s="715" t="s">
        <v>273</v>
      </c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3.5" thickTop="1">
      <c r="C12" s="25"/>
      <c r="D12" s="177"/>
      <c r="E12" s="178" t="s">
        <v>48</v>
      </c>
      <c r="F12" s="178"/>
      <c r="G12" s="178"/>
      <c r="H12" s="179"/>
      <c r="I12" s="180"/>
      <c r="J12" s="436">
        <v>181.54437869822485</v>
      </c>
      <c r="K12" s="436">
        <v>171.0287356321839</v>
      </c>
      <c r="L12" s="436">
        <v>163.5909090909091</v>
      </c>
      <c r="M12" s="436">
        <v>158.90804597701148</v>
      </c>
      <c r="N12" s="436">
        <v>162.56497175141243</v>
      </c>
      <c r="O12" s="549">
        <v>152.32065217391303</v>
      </c>
      <c r="P12" s="549">
        <v>156.2445652173913</v>
      </c>
      <c r="Q12" s="549">
        <v>163.73626373626374</v>
      </c>
      <c r="R12" s="437">
        <v>162.97222222222223</v>
      </c>
      <c r="S12" s="80"/>
    </row>
    <row r="13" spans="3:19" ht="12.75">
      <c r="C13" s="25"/>
      <c r="D13" s="158"/>
      <c r="E13" s="34" t="s">
        <v>49</v>
      </c>
      <c r="F13" s="34"/>
      <c r="G13" s="34"/>
      <c r="H13" s="35"/>
      <c r="I13" s="36"/>
      <c r="J13" s="183">
        <v>154.84848484848484</v>
      </c>
      <c r="K13" s="183">
        <v>147.25294117647059</v>
      </c>
      <c r="L13" s="183">
        <v>139.6549707602339</v>
      </c>
      <c r="M13" s="183">
        <v>133.50588235294117</v>
      </c>
      <c r="N13" s="183">
        <v>131.14705882352942</v>
      </c>
      <c r="O13" s="550">
        <v>119.30459770114942</v>
      </c>
      <c r="P13" s="550">
        <v>119.54335260115607</v>
      </c>
      <c r="Q13" s="550">
        <v>123.45348837209302</v>
      </c>
      <c r="R13" s="184">
        <v>121.98235294117647</v>
      </c>
      <c r="S13" s="80"/>
    </row>
    <row r="14" spans="3:19" ht="13.5" thickBot="1">
      <c r="C14" s="25"/>
      <c r="D14" s="158"/>
      <c r="E14" s="34" t="s">
        <v>50</v>
      </c>
      <c r="F14" s="34"/>
      <c r="G14" s="34"/>
      <c r="H14" s="35"/>
      <c r="I14" s="36"/>
      <c r="J14" s="183">
        <v>14.046147507210547</v>
      </c>
      <c r="K14" s="183">
        <v>13.158965288525316</v>
      </c>
      <c r="L14" s="183">
        <v>14.972438897555902</v>
      </c>
      <c r="M14" s="183">
        <v>15.427965628836066</v>
      </c>
      <c r="N14" s="183">
        <v>15.99444135630906</v>
      </c>
      <c r="O14" s="550">
        <v>15.440171881886293</v>
      </c>
      <c r="P14" s="550">
        <v>15.916841988705569</v>
      </c>
      <c r="Q14" s="550">
        <v>16.186854970124934</v>
      </c>
      <c r="R14" s="184">
        <v>15.51541757021209</v>
      </c>
      <c r="S14" s="80"/>
    </row>
    <row r="15" spans="4:19" ht="13.5">
      <c r="D15" s="81"/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71" t="s">
        <v>513</v>
      </c>
      <c r="S15" s="74" t="s">
        <v>273</v>
      </c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3"/>
  <dimension ref="C3:R2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4.125" style="74" customWidth="1"/>
    <col min="8" max="8" width="7.00390625" style="74" customWidth="1"/>
    <col min="9" max="9" width="1.12109375" style="74" customWidth="1"/>
    <col min="10" max="18" width="6.875" style="74" customWidth="1"/>
    <col min="19" max="26" width="13.125" style="74" customWidth="1"/>
    <col min="27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384</v>
      </c>
      <c r="E4" s="76"/>
      <c r="F4" s="76"/>
      <c r="G4" s="76"/>
      <c r="H4" s="16" t="s">
        <v>225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3.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295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3.5" thickTop="1">
      <c r="C12" s="25"/>
      <c r="D12" s="107"/>
      <c r="E12" s="108" t="s">
        <v>300</v>
      </c>
      <c r="F12" s="108"/>
      <c r="G12" s="108"/>
      <c r="H12" s="109"/>
      <c r="I12" s="131"/>
      <c r="J12" s="112">
        <v>2184.3</v>
      </c>
      <c r="K12" s="112">
        <v>2261.5</v>
      </c>
      <c r="L12" s="112">
        <v>1923</v>
      </c>
      <c r="M12" s="112">
        <v>1792.2</v>
      </c>
      <c r="N12" s="567">
        <v>1799</v>
      </c>
      <c r="O12" s="567">
        <v>1815.2</v>
      </c>
      <c r="P12" s="567">
        <v>1806.2</v>
      </c>
      <c r="Q12" s="567">
        <v>1841</v>
      </c>
      <c r="R12" s="568">
        <v>1890.7</v>
      </c>
    </row>
    <row r="13" spans="3:18" ht="12.75">
      <c r="C13" s="25"/>
      <c r="D13" s="361"/>
      <c r="E13" s="362" t="s">
        <v>432</v>
      </c>
      <c r="F13" s="362"/>
      <c r="G13" s="362"/>
      <c r="H13" s="363"/>
      <c r="I13" s="364"/>
      <c r="J13" s="586">
        <v>1477.1</v>
      </c>
      <c r="K13" s="586">
        <v>1543</v>
      </c>
      <c r="L13" s="586">
        <v>1300</v>
      </c>
      <c r="M13" s="586">
        <v>1190.8</v>
      </c>
      <c r="N13" s="587">
        <v>1171.3</v>
      </c>
      <c r="O13" s="587">
        <v>1229.9</v>
      </c>
      <c r="P13" s="587">
        <v>1245.4</v>
      </c>
      <c r="Q13" s="587">
        <v>1289</v>
      </c>
      <c r="R13" s="588">
        <v>1339.8</v>
      </c>
    </row>
    <row r="14" spans="3:18" ht="12.75">
      <c r="C14" s="25"/>
      <c r="D14" s="118"/>
      <c r="E14" s="148"/>
      <c r="F14" s="671" t="s">
        <v>43</v>
      </c>
      <c r="G14" s="148" t="s">
        <v>94</v>
      </c>
      <c r="H14" s="149"/>
      <c r="I14" s="150"/>
      <c r="J14" s="584" t="s">
        <v>299</v>
      </c>
      <c r="K14" s="584" t="s">
        <v>299</v>
      </c>
      <c r="L14" s="584" t="s">
        <v>299</v>
      </c>
      <c r="M14" s="584" t="s">
        <v>299</v>
      </c>
      <c r="N14" s="545">
        <v>47.7</v>
      </c>
      <c r="O14" s="545">
        <v>126.2</v>
      </c>
      <c r="P14" s="545">
        <v>116.9</v>
      </c>
      <c r="Q14" s="545">
        <v>134.7</v>
      </c>
      <c r="R14" s="585">
        <v>171.5</v>
      </c>
    </row>
    <row r="15" spans="3:18" ht="12.75">
      <c r="C15" s="25"/>
      <c r="D15" s="52"/>
      <c r="E15" s="66"/>
      <c r="F15" s="704"/>
      <c r="G15" s="53" t="s">
        <v>95</v>
      </c>
      <c r="H15" s="54"/>
      <c r="I15" s="55"/>
      <c r="J15" s="119">
        <v>1477.1</v>
      </c>
      <c r="K15" s="119">
        <v>1543</v>
      </c>
      <c r="L15" s="119">
        <v>1300</v>
      </c>
      <c r="M15" s="119">
        <v>1189.2</v>
      </c>
      <c r="N15" s="569">
        <v>1123.6</v>
      </c>
      <c r="O15" s="569">
        <v>1103.7</v>
      </c>
      <c r="P15" s="569">
        <v>1128.5</v>
      </c>
      <c r="Q15" s="569">
        <v>1154.3</v>
      </c>
      <c r="R15" s="570">
        <v>1168.3</v>
      </c>
    </row>
    <row r="16" spans="3:18" ht="12.75">
      <c r="C16" s="25"/>
      <c r="D16" s="361"/>
      <c r="E16" s="362" t="s">
        <v>433</v>
      </c>
      <c r="F16" s="362"/>
      <c r="G16" s="362"/>
      <c r="H16" s="363"/>
      <c r="I16" s="364"/>
      <c r="J16" s="586">
        <v>707.2</v>
      </c>
      <c r="K16" s="586">
        <v>718.5</v>
      </c>
      <c r="L16" s="586">
        <v>623</v>
      </c>
      <c r="M16" s="586">
        <v>601.4</v>
      </c>
      <c r="N16" s="587">
        <v>627.7</v>
      </c>
      <c r="O16" s="587">
        <v>585.3</v>
      </c>
      <c r="P16" s="587">
        <v>560.8</v>
      </c>
      <c r="Q16" s="587">
        <v>552</v>
      </c>
      <c r="R16" s="588">
        <v>550.9</v>
      </c>
    </row>
    <row r="17" spans="3:18" ht="12.75">
      <c r="C17" s="25"/>
      <c r="D17" s="33"/>
      <c r="E17" s="65"/>
      <c r="F17" s="670" t="s">
        <v>43</v>
      </c>
      <c r="G17" s="34" t="s">
        <v>301</v>
      </c>
      <c r="H17" s="35"/>
      <c r="I17" s="36"/>
      <c r="J17" s="116">
        <v>583</v>
      </c>
      <c r="K17" s="116">
        <v>590.9</v>
      </c>
      <c r="L17" s="116">
        <v>506</v>
      </c>
      <c r="M17" s="116">
        <v>483.4</v>
      </c>
      <c r="N17" s="517">
        <v>516.8</v>
      </c>
      <c r="O17" s="517">
        <v>481.6</v>
      </c>
      <c r="P17" s="517">
        <v>459</v>
      </c>
      <c r="Q17" s="517">
        <v>449.9</v>
      </c>
      <c r="R17" s="176">
        <v>445.9</v>
      </c>
    </row>
    <row r="18" spans="3:18" ht="13.5" thickBot="1">
      <c r="C18" s="25"/>
      <c r="D18" s="169"/>
      <c r="E18" s="170"/>
      <c r="F18" s="716"/>
      <c r="G18" s="34" t="s">
        <v>96</v>
      </c>
      <c r="H18" s="35"/>
      <c r="I18" s="36"/>
      <c r="J18" s="121">
        <v>124.2</v>
      </c>
      <c r="K18" s="121">
        <v>127.6</v>
      </c>
      <c r="L18" s="121">
        <v>117</v>
      </c>
      <c r="M18" s="121">
        <v>118</v>
      </c>
      <c r="N18" s="571">
        <v>110.9</v>
      </c>
      <c r="O18" s="571">
        <v>103.7</v>
      </c>
      <c r="P18" s="571">
        <v>101.8</v>
      </c>
      <c r="Q18" s="571">
        <v>102.1</v>
      </c>
      <c r="R18" s="572">
        <v>105</v>
      </c>
    </row>
    <row r="19" spans="3:18" ht="12.75">
      <c r="C19" s="25"/>
      <c r="D19" s="107"/>
      <c r="E19" s="108" t="s">
        <v>302</v>
      </c>
      <c r="F19" s="108"/>
      <c r="G19" s="108"/>
      <c r="H19" s="109"/>
      <c r="I19" s="131"/>
      <c r="J19" s="112">
        <v>1368</v>
      </c>
      <c r="K19" s="112">
        <v>1420.4</v>
      </c>
      <c r="L19" s="112">
        <v>1201</v>
      </c>
      <c r="M19" s="112">
        <v>1098.8</v>
      </c>
      <c r="N19" s="567">
        <v>1067.4</v>
      </c>
      <c r="O19" s="567">
        <v>1098.9</v>
      </c>
      <c r="P19" s="567">
        <v>1115.4</v>
      </c>
      <c r="Q19" s="567">
        <v>1156.6</v>
      </c>
      <c r="R19" s="568">
        <v>1148.3</v>
      </c>
    </row>
    <row r="20" spans="3:18" ht="12.75">
      <c r="C20" s="25"/>
      <c r="D20" s="361"/>
      <c r="E20" s="362" t="s">
        <v>432</v>
      </c>
      <c r="F20" s="362"/>
      <c r="G20" s="362"/>
      <c r="H20" s="363"/>
      <c r="I20" s="364"/>
      <c r="J20" s="586">
        <v>964</v>
      </c>
      <c r="K20" s="586">
        <v>999.2</v>
      </c>
      <c r="L20" s="586">
        <v>838.8</v>
      </c>
      <c r="M20" s="586">
        <v>759.5</v>
      </c>
      <c r="N20" s="587">
        <v>717.9</v>
      </c>
      <c r="O20" s="587">
        <v>769</v>
      </c>
      <c r="P20" s="587">
        <v>799.2</v>
      </c>
      <c r="Q20" s="587">
        <v>839.4</v>
      </c>
      <c r="R20" s="588">
        <v>825.3</v>
      </c>
    </row>
    <row r="21" spans="3:18" ht="12.75">
      <c r="C21" s="25"/>
      <c r="D21" s="118"/>
      <c r="E21" s="148"/>
      <c r="F21" s="671" t="s">
        <v>43</v>
      </c>
      <c r="G21" s="65" t="s">
        <v>94</v>
      </c>
      <c r="H21" s="136"/>
      <c r="I21" s="137"/>
      <c r="J21" s="116" t="s">
        <v>299</v>
      </c>
      <c r="K21" s="116" t="s">
        <v>299</v>
      </c>
      <c r="L21" s="116" t="s">
        <v>299</v>
      </c>
      <c r="M21" s="116" t="s">
        <v>299</v>
      </c>
      <c r="N21" s="517">
        <v>14.8</v>
      </c>
      <c r="O21" s="517">
        <v>45</v>
      </c>
      <c r="P21" s="517">
        <v>42.9</v>
      </c>
      <c r="Q21" s="517">
        <v>50.6</v>
      </c>
      <c r="R21" s="176">
        <v>62</v>
      </c>
    </row>
    <row r="22" spans="3:18" ht="12.75">
      <c r="C22" s="25"/>
      <c r="D22" s="52"/>
      <c r="E22" s="66"/>
      <c r="F22" s="704"/>
      <c r="G22" s="53" t="s">
        <v>95</v>
      </c>
      <c r="H22" s="54"/>
      <c r="I22" s="55"/>
      <c r="J22" s="119">
        <v>964</v>
      </c>
      <c r="K22" s="119">
        <v>998.9</v>
      </c>
      <c r="L22" s="119">
        <v>838.8</v>
      </c>
      <c r="M22" s="119">
        <v>759.2</v>
      </c>
      <c r="N22" s="569">
        <v>703.1</v>
      </c>
      <c r="O22" s="569">
        <v>724</v>
      </c>
      <c r="P22" s="569">
        <v>756.3</v>
      </c>
      <c r="Q22" s="569">
        <v>788.8</v>
      </c>
      <c r="R22" s="570">
        <v>763.3</v>
      </c>
    </row>
    <row r="23" spans="3:18" ht="12.75">
      <c r="C23" s="25"/>
      <c r="D23" s="361"/>
      <c r="E23" s="362" t="s">
        <v>433</v>
      </c>
      <c r="F23" s="362"/>
      <c r="G23" s="362"/>
      <c r="H23" s="363"/>
      <c r="I23" s="364"/>
      <c r="J23" s="586">
        <v>404</v>
      </c>
      <c r="K23" s="586">
        <v>421.2</v>
      </c>
      <c r="L23" s="586">
        <v>362</v>
      </c>
      <c r="M23" s="586">
        <v>339.3</v>
      </c>
      <c r="N23" s="587">
        <v>349.5</v>
      </c>
      <c r="O23" s="587">
        <v>329.9</v>
      </c>
      <c r="P23" s="587">
        <v>316.2</v>
      </c>
      <c r="Q23" s="587">
        <v>317.2</v>
      </c>
      <c r="R23" s="588">
        <v>323</v>
      </c>
    </row>
    <row r="24" spans="3:18" ht="12.75">
      <c r="C24" s="25"/>
      <c r="D24" s="33"/>
      <c r="E24" s="65"/>
      <c r="F24" s="670" t="s">
        <v>43</v>
      </c>
      <c r="G24" s="34" t="s">
        <v>301</v>
      </c>
      <c r="H24" s="35"/>
      <c r="I24" s="36"/>
      <c r="J24" s="116">
        <v>340.2</v>
      </c>
      <c r="K24" s="116">
        <v>350.9</v>
      </c>
      <c r="L24" s="116">
        <v>297.3</v>
      </c>
      <c r="M24" s="116">
        <v>277</v>
      </c>
      <c r="N24" s="517">
        <v>290.3</v>
      </c>
      <c r="O24" s="517">
        <v>271.9</v>
      </c>
      <c r="P24" s="517">
        <v>259.6</v>
      </c>
      <c r="Q24" s="517">
        <v>263.8</v>
      </c>
      <c r="R24" s="176">
        <v>266.4</v>
      </c>
    </row>
    <row r="25" spans="3:18" ht="13.5" thickBot="1">
      <c r="C25" s="25"/>
      <c r="D25" s="169"/>
      <c r="E25" s="170"/>
      <c r="F25" s="716"/>
      <c r="G25" s="34" t="s">
        <v>96</v>
      </c>
      <c r="H25" s="35"/>
      <c r="I25" s="36"/>
      <c r="J25" s="121">
        <v>63.8</v>
      </c>
      <c r="K25" s="121">
        <v>70.3</v>
      </c>
      <c r="L25" s="121">
        <v>65</v>
      </c>
      <c r="M25" s="121">
        <v>62.3</v>
      </c>
      <c r="N25" s="571">
        <v>59.2</v>
      </c>
      <c r="O25" s="571">
        <v>58</v>
      </c>
      <c r="P25" s="571">
        <v>56.6</v>
      </c>
      <c r="Q25" s="571">
        <v>53.4</v>
      </c>
      <c r="R25" s="572">
        <v>56.6</v>
      </c>
    </row>
    <row r="26" spans="4:18" ht="13.5">
      <c r="D26" s="81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71" t="s">
        <v>513</v>
      </c>
    </row>
  </sheetData>
  <sheetProtection/>
  <mergeCells count="15">
    <mergeCell ref="D6:R6"/>
    <mergeCell ref="D7:I11"/>
    <mergeCell ref="K7:K10"/>
    <mergeCell ref="L7:L10"/>
    <mergeCell ref="M7:M10"/>
    <mergeCell ref="N7:N10"/>
    <mergeCell ref="Q7:Q10"/>
    <mergeCell ref="F24:F25"/>
    <mergeCell ref="F17:F18"/>
    <mergeCell ref="F14:F15"/>
    <mergeCell ref="R7:R10"/>
    <mergeCell ref="J7:J10"/>
    <mergeCell ref="F21:F22"/>
    <mergeCell ref="O7:O10"/>
    <mergeCell ref="P7:P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4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S24" sqref="AS24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2.25390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5.2539062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385</v>
      </c>
      <c r="E4" s="76"/>
      <c r="F4" s="76"/>
      <c r="G4" s="76"/>
      <c r="H4" s="16" t="s">
        <v>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1.25" customHeight="1">
      <c r="D5" s="16"/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19" s="79" customFormat="1" ht="12" customHeight="1" thickBot="1">
      <c r="D6" s="715" t="s">
        <v>273</v>
      </c>
      <c r="E6" s="702"/>
      <c r="F6" s="702"/>
      <c r="G6" s="702"/>
      <c r="H6" s="702"/>
      <c r="I6" s="702"/>
      <c r="J6" s="702"/>
      <c r="K6" s="18"/>
      <c r="L6" s="18"/>
      <c r="M6" s="18"/>
      <c r="N6" s="18"/>
      <c r="O6" s="18"/>
      <c r="P6" s="18"/>
      <c r="Q6" s="18"/>
      <c r="R6" s="83" t="s">
        <v>303</v>
      </c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333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>
      <c r="C13" s="25"/>
      <c r="D13" s="107"/>
      <c r="E13" s="108" t="s">
        <v>41</v>
      </c>
      <c r="F13" s="108"/>
      <c r="G13" s="108"/>
      <c r="H13" s="109"/>
      <c r="I13" s="131"/>
      <c r="J13" s="111">
        <v>684023.35</v>
      </c>
      <c r="K13" s="111">
        <v>768605.31</v>
      </c>
      <c r="L13" s="111">
        <v>717972.3</v>
      </c>
      <c r="M13" s="111">
        <v>725092.39</v>
      </c>
      <c r="N13" s="111">
        <v>710881.12</v>
      </c>
      <c r="O13" s="429">
        <v>682463.01</v>
      </c>
      <c r="P13" s="429">
        <v>705903.79</v>
      </c>
      <c r="Q13" s="429">
        <v>697723.6</v>
      </c>
      <c r="R13" s="132">
        <v>666240.4546</v>
      </c>
      <c r="S13" s="80"/>
    </row>
    <row r="14" spans="3:19" ht="12.75">
      <c r="C14" s="25"/>
      <c r="D14" s="133"/>
      <c r="E14" s="688" t="s">
        <v>43</v>
      </c>
      <c r="F14" s="95" t="s">
        <v>304</v>
      </c>
      <c r="G14" s="95"/>
      <c r="H14" s="96"/>
      <c r="I14" s="97"/>
      <c r="J14" s="134">
        <v>670804.43</v>
      </c>
      <c r="K14" s="134">
        <v>710343.52</v>
      </c>
      <c r="L14" s="134">
        <v>700589.65</v>
      </c>
      <c r="M14" s="134">
        <v>721105.7</v>
      </c>
      <c r="N14" s="134">
        <v>708384.99</v>
      </c>
      <c r="O14" s="512">
        <v>679663.06</v>
      </c>
      <c r="P14" s="512">
        <v>673641.41</v>
      </c>
      <c r="Q14" s="512">
        <v>691202.1</v>
      </c>
      <c r="R14" s="135">
        <v>631698.6346</v>
      </c>
      <c r="S14" s="80"/>
    </row>
    <row r="15" spans="3:19" ht="12.75">
      <c r="C15" s="25"/>
      <c r="D15" s="52"/>
      <c r="E15" s="704"/>
      <c r="F15" s="53" t="s">
        <v>305</v>
      </c>
      <c r="G15" s="53"/>
      <c r="H15" s="54"/>
      <c r="I15" s="55"/>
      <c r="J15" s="57">
        <v>13218.92</v>
      </c>
      <c r="K15" s="57">
        <v>58261.79</v>
      </c>
      <c r="L15" s="57">
        <v>17382.65</v>
      </c>
      <c r="M15" s="57">
        <v>3986.69</v>
      </c>
      <c r="N15" s="57">
        <v>2496.13</v>
      </c>
      <c r="O15" s="430">
        <v>2799.95</v>
      </c>
      <c r="P15" s="430">
        <v>32262.38</v>
      </c>
      <c r="Q15" s="430">
        <v>6521.5</v>
      </c>
      <c r="R15" s="58">
        <v>34541.82</v>
      </c>
      <c r="S15" s="80"/>
    </row>
    <row r="16" spans="3:19" ht="12.75">
      <c r="C16" s="25"/>
      <c r="D16" s="133"/>
      <c r="E16" s="688" t="s">
        <v>306</v>
      </c>
      <c r="F16" s="95" t="s">
        <v>304</v>
      </c>
      <c r="G16" s="95"/>
      <c r="H16" s="96"/>
      <c r="I16" s="97"/>
      <c r="J16" s="190">
        <v>0.9806747532814486</v>
      </c>
      <c r="K16" s="190">
        <v>0.9241980386526343</v>
      </c>
      <c r="L16" s="190">
        <v>0.9757892470224826</v>
      </c>
      <c r="M16" s="190">
        <v>0.9945018178993715</v>
      </c>
      <c r="N16" s="190">
        <v>0.9964886815393269</v>
      </c>
      <c r="O16" s="544">
        <v>0.9958972867994708</v>
      </c>
      <c r="P16" s="544">
        <v>0.9542963496484415</v>
      </c>
      <c r="Q16" s="544">
        <v>0.9906531755554778</v>
      </c>
      <c r="R16" s="191">
        <v>0.9481541239930583</v>
      </c>
      <c r="S16" s="80"/>
    </row>
    <row r="17" spans="3:19" ht="13.5" thickBot="1">
      <c r="C17" s="25"/>
      <c r="D17" s="40"/>
      <c r="E17" s="716"/>
      <c r="F17" s="41" t="s">
        <v>305</v>
      </c>
      <c r="G17" s="41"/>
      <c r="H17" s="42"/>
      <c r="I17" s="43"/>
      <c r="J17" s="192">
        <v>0.019325246718551344</v>
      </c>
      <c r="K17" s="192">
        <v>0.07580196134736565</v>
      </c>
      <c r="L17" s="192">
        <v>0.024210752977517347</v>
      </c>
      <c r="M17" s="192">
        <v>0.005498182100628584</v>
      </c>
      <c r="N17" s="192">
        <v>0.0035113184606731435</v>
      </c>
      <c r="O17" s="231">
        <v>0.00410271320052936</v>
      </c>
      <c r="P17" s="231">
        <v>0.04570365035155853</v>
      </c>
      <c r="Q17" s="231">
        <v>0.009346824444522157</v>
      </c>
      <c r="R17" s="193">
        <v>0.051845876006941585</v>
      </c>
      <c r="S17" s="80"/>
    </row>
    <row r="18" spans="3:19" ht="13.5" thickBot="1">
      <c r="C18" s="25"/>
      <c r="D18" s="47" t="s">
        <v>451</v>
      </c>
      <c r="E18" s="48"/>
      <c r="F18" s="48"/>
      <c r="G18" s="48"/>
      <c r="H18" s="48"/>
      <c r="I18" s="48"/>
      <c r="J18" s="50"/>
      <c r="K18" s="50"/>
      <c r="L18" s="50"/>
      <c r="M18" s="50"/>
      <c r="N18" s="51"/>
      <c r="O18" s="51"/>
      <c r="P18" s="51"/>
      <c r="Q18" s="51"/>
      <c r="R18" s="51"/>
      <c r="S18" s="80"/>
    </row>
    <row r="19" spans="3:19" ht="12.75">
      <c r="C19" s="25"/>
      <c r="D19" s="107"/>
      <c r="E19" s="108" t="s">
        <v>41</v>
      </c>
      <c r="F19" s="108"/>
      <c r="G19" s="108"/>
      <c r="H19" s="109"/>
      <c r="I19" s="131"/>
      <c r="J19" s="111">
        <v>101352.87</v>
      </c>
      <c r="K19" s="111">
        <v>52340</v>
      </c>
      <c r="L19" s="111">
        <v>60109</v>
      </c>
      <c r="M19" s="111">
        <v>65136</v>
      </c>
      <c r="N19" s="111">
        <v>53610.73</v>
      </c>
      <c r="O19" s="429">
        <v>52595</v>
      </c>
      <c r="P19" s="429">
        <v>49921</v>
      </c>
      <c r="Q19" s="429">
        <v>86666.78</v>
      </c>
      <c r="R19" s="132">
        <v>76344.23472</v>
      </c>
      <c r="S19" s="80"/>
    </row>
    <row r="20" spans="3:19" ht="12.75">
      <c r="C20" s="25"/>
      <c r="D20" s="133"/>
      <c r="E20" s="688" t="s">
        <v>43</v>
      </c>
      <c r="F20" s="95" t="s">
        <v>304</v>
      </c>
      <c r="G20" s="95"/>
      <c r="H20" s="96"/>
      <c r="I20" s="97"/>
      <c r="J20" s="134">
        <v>60778.18</v>
      </c>
      <c r="K20" s="134">
        <v>52340</v>
      </c>
      <c r="L20" s="134">
        <v>60109</v>
      </c>
      <c r="M20" s="134">
        <v>65136</v>
      </c>
      <c r="N20" s="134">
        <v>53508</v>
      </c>
      <c r="O20" s="512">
        <v>52595</v>
      </c>
      <c r="P20" s="512">
        <v>49921</v>
      </c>
      <c r="Q20" s="512">
        <v>86429.8</v>
      </c>
      <c r="R20" s="135">
        <v>76344.23472</v>
      </c>
      <c r="S20" s="80"/>
    </row>
    <row r="21" spans="3:19" ht="12.75">
      <c r="C21" s="25"/>
      <c r="D21" s="52"/>
      <c r="E21" s="671"/>
      <c r="F21" s="53" t="s">
        <v>305</v>
      </c>
      <c r="G21" s="53"/>
      <c r="H21" s="54"/>
      <c r="I21" s="55"/>
      <c r="J21" s="57">
        <v>40574.69</v>
      </c>
      <c r="K21" s="57">
        <v>0</v>
      </c>
      <c r="L21" s="57">
        <v>0</v>
      </c>
      <c r="M21" s="57">
        <v>0</v>
      </c>
      <c r="N21" s="57">
        <v>102.73</v>
      </c>
      <c r="O21" s="430">
        <v>0</v>
      </c>
      <c r="P21" s="430">
        <v>0</v>
      </c>
      <c r="Q21" s="430">
        <v>236.98</v>
      </c>
      <c r="R21" s="58">
        <v>0</v>
      </c>
      <c r="S21" s="80"/>
    </row>
    <row r="22" spans="3:19" ht="12.75">
      <c r="C22" s="25"/>
      <c r="D22" s="133"/>
      <c r="E22" s="688" t="s">
        <v>306</v>
      </c>
      <c r="F22" s="95" t="s">
        <v>304</v>
      </c>
      <c r="G22" s="95"/>
      <c r="H22" s="96"/>
      <c r="I22" s="97"/>
      <c r="J22" s="98">
        <v>0.5996690572255132</v>
      </c>
      <c r="K22" s="98">
        <v>1</v>
      </c>
      <c r="L22" s="98">
        <v>1</v>
      </c>
      <c r="M22" s="98">
        <v>1</v>
      </c>
      <c r="N22" s="98">
        <v>0.9980837791240671</v>
      </c>
      <c r="O22" s="514">
        <v>1</v>
      </c>
      <c r="P22" s="514">
        <v>1</v>
      </c>
      <c r="Q22" s="514">
        <v>0.9972656189603445</v>
      </c>
      <c r="R22" s="99">
        <v>1</v>
      </c>
      <c r="S22" s="80"/>
    </row>
    <row r="23" spans="3:19" ht="13.5" thickBot="1">
      <c r="C23" s="25"/>
      <c r="D23" s="40"/>
      <c r="E23" s="671"/>
      <c r="F23" s="41" t="s">
        <v>305</v>
      </c>
      <c r="G23" s="41"/>
      <c r="H23" s="42"/>
      <c r="I23" s="43"/>
      <c r="J23" s="192">
        <v>0.40033094277448683</v>
      </c>
      <c r="K23" s="192">
        <v>0</v>
      </c>
      <c r="L23" s="101">
        <v>0</v>
      </c>
      <c r="M23" s="101">
        <v>0</v>
      </c>
      <c r="N23" s="101">
        <v>0.001916220875932859</v>
      </c>
      <c r="O23" s="515">
        <v>0</v>
      </c>
      <c r="P23" s="515">
        <v>0</v>
      </c>
      <c r="Q23" s="515">
        <v>0.0027343810396555633</v>
      </c>
      <c r="R23" s="102">
        <v>0</v>
      </c>
      <c r="S23" s="80"/>
    </row>
    <row r="24" spans="3:19" ht="13.5" thickBot="1">
      <c r="C24" s="25"/>
      <c r="D24" s="47" t="s">
        <v>307</v>
      </c>
      <c r="E24" s="48"/>
      <c r="F24" s="48"/>
      <c r="G24" s="48"/>
      <c r="H24" s="48"/>
      <c r="I24" s="48"/>
      <c r="J24" s="50"/>
      <c r="K24" s="50"/>
      <c r="L24" s="50"/>
      <c r="M24" s="50"/>
      <c r="N24" s="51"/>
      <c r="O24" s="51"/>
      <c r="P24" s="51"/>
      <c r="Q24" s="51"/>
      <c r="R24" s="51"/>
      <c r="S24" s="80"/>
    </row>
    <row r="25" spans="3:19" ht="12.75">
      <c r="C25" s="25"/>
      <c r="D25" s="107"/>
      <c r="E25" s="108" t="s">
        <v>41</v>
      </c>
      <c r="F25" s="108"/>
      <c r="G25" s="108"/>
      <c r="H25" s="109"/>
      <c r="I25" s="131"/>
      <c r="J25" s="111">
        <v>630615.35</v>
      </c>
      <c r="K25" s="111">
        <v>716265.31</v>
      </c>
      <c r="L25" s="111">
        <v>657863.3</v>
      </c>
      <c r="M25" s="111">
        <v>659956.39</v>
      </c>
      <c r="N25" s="111">
        <v>657270.39</v>
      </c>
      <c r="O25" s="429">
        <v>629868.01</v>
      </c>
      <c r="P25" s="429">
        <v>655982.79</v>
      </c>
      <c r="Q25" s="429">
        <v>637632.57</v>
      </c>
      <c r="R25" s="132">
        <v>605549.25</v>
      </c>
      <c r="S25" s="80"/>
    </row>
    <row r="26" spans="3:19" ht="12.75">
      <c r="C26" s="25"/>
      <c r="D26" s="133"/>
      <c r="E26" s="688" t="s">
        <v>43</v>
      </c>
      <c r="F26" s="95" t="s">
        <v>304</v>
      </c>
      <c r="G26" s="95"/>
      <c r="H26" s="96"/>
      <c r="I26" s="97"/>
      <c r="J26" s="134">
        <v>617396.43</v>
      </c>
      <c r="K26" s="134">
        <v>658003.52</v>
      </c>
      <c r="L26" s="134">
        <v>640480.65</v>
      </c>
      <c r="M26" s="134">
        <v>655969.7</v>
      </c>
      <c r="N26" s="134">
        <v>654876.99</v>
      </c>
      <c r="O26" s="512">
        <v>627068.06</v>
      </c>
      <c r="P26" s="512">
        <v>623720.41</v>
      </c>
      <c r="Q26" s="512">
        <v>631181.07</v>
      </c>
      <c r="R26" s="135">
        <v>571007.43</v>
      </c>
      <c r="S26" s="80"/>
    </row>
    <row r="27" spans="3:19" ht="12.75">
      <c r="C27" s="25"/>
      <c r="D27" s="52"/>
      <c r="E27" s="671"/>
      <c r="F27" s="53" t="s">
        <v>305</v>
      </c>
      <c r="G27" s="53"/>
      <c r="H27" s="54"/>
      <c r="I27" s="55"/>
      <c r="J27" s="57">
        <v>13218.92</v>
      </c>
      <c r="K27" s="57">
        <v>58261.79</v>
      </c>
      <c r="L27" s="57">
        <v>17382.65</v>
      </c>
      <c r="M27" s="57">
        <v>3986.69</v>
      </c>
      <c r="N27" s="57">
        <v>2393.4</v>
      </c>
      <c r="O27" s="430">
        <v>2799.95</v>
      </c>
      <c r="P27" s="430">
        <v>32262.38</v>
      </c>
      <c r="Q27" s="430">
        <v>6451.5</v>
      </c>
      <c r="R27" s="58">
        <v>34541.82</v>
      </c>
      <c r="S27" s="80"/>
    </row>
    <row r="28" spans="3:19" ht="12.75">
      <c r="C28" s="25"/>
      <c r="D28" s="133"/>
      <c r="E28" s="688" t="s">
        <v>306</v>
      </c>
      <c r="F28" s="95" t="s">
        <v>304</v>
      </c>
      <c r="G28" s="95"/>
      <c r="H28" s="96"/>
      <c r="I28" s="97"/>
      <c r="J28" s="98">
        <v>0.9790380617915501</v>
      </c>
      <c r="K28" s="98">
        <v>0.9186589254196884</v>
      </c>
      <c r="L28" s="98">
        <v>0.973577109408596</v>
      </c>
      <c r="M28" s="98">
        <v>0.9939591614530773</v>
      </c>
      <c r="N28" s="98">
        <v>0.996358576262655</v>
      </c>
      <c r="O28" s="514">
        <v>0.9955547035957582</v>
      </c>
      <c r="P28" s="514">
        <v>0.9508182524117744</v>
      </c>
      <c r="Q28" s="514">
        <v>0.9898821040462221</v>
      </c>
      <c r="R28" s="99">
        <v>0.9429578684145015</v>
      </c>
      <c r="S28" s="80"/>
    </row>
    <row r="29" spans="3:19" ht="13.5" thickBot="1">
      <c r="C29" s="25"/>
      <c r="D29" s="40"/>
      <c r="E29" s="716"/>
      <c r="F29" s="41" t="s">
        <v>305</v>
      </c>
      <c r="G29" s="41"/>
      <c r="H29" s="42"/>
      <c r="I29" s="43"/>
      <c r="J29" s="101">
        <v>0.02096193820844989</v>
      </c>
      <c r="K29" s="101">
        <v>0.08134107458031158</v>
      </c>
      <c r="L29" s="101">
        <v>0.026422890591403986</v>
      </c>
      <c r="M29" s="101">
        <v>0.006040838546922776</v>
      </c>
      <c r="N29" s="101">
        <v>0.0036414237373449915</v>
      </c>
      <c r="O29" s="515">
        <v>0.004445296404241899</v>
      </c>
      <c r="P29" s="515">
        <v>0.0491817475882256</v>
      </c>
      <c r="Q29" s="515">
        <v>0.010117895953777895</v>
      </c>
      <c r="R29" s="102">
        <v>0.05704213158549862</v>
      </c>
      <c r="S29" s="80"/>
    </row>
    <row r="30" spans="3:19" ht="13.5" thickBot="1">
      <c r="C30" s="25"/>
      <c r="D30" s="47" t="s">
        <v>308</v>
      </c>
      <c r="E30" s="48"/>
      <c r="F30" s="48"/>
      <c r="G30" s="48"/>
      <c r="H30" s="48"/>
      <c r="I30" s="48"/>
      <c r="J30" s="167"/>
      <c r="K30" s="167"/>
      <c r="L30" s="167"/>
      <c r="M30" s="167"/>
      <c r="N30" s="168"/>
      <c r="O30" s="168"/>
      <c r="P30" s="168"/>
      <c r="Q30" s="168"/>
      <c r="R30" s="168"/>
      <c r="S30" s="80"/>
    </row>
    <row r="31" spans="3:19" ht="15">
      <c r="C31" s="25"/>
      <c r="D31" s="94"/>
      <c r="E31" s="95" t="s">
        <v>443</v>
      </c>
      <c r="F31" s="95"/>
      <c r="G31" s="95"/>
      <c r="H31" s="96"/>
      <c r="I31" s="97"/>
      <c r="J31" s="194">
        <v>114.24777249999998</v>
      </c>
      <c r="K31" s="194">
        <v>121.34803966999998</v>
      </c>
      <c r="L31" s="194">
        <v>128.55417447999997</v>
      </c>
      <c r="M31" s="194">
        <v>141.24843944</v>
      </c>
      <c r="N31" s="194">
        <v>151.5849897</v>
      </c>
      <c r="O31" s="545">
        <v>149.79972682000005</v>
      </c>
      <c r="P31" s="545">
        <v>162.80350399</v>
      </c>
      <c r="Q31" s="545">
        <v>161.87480193999997</v>
      </c>
      <c r="R31" s="195">
        <v>172.76879587426</v>
      </c>
      <c r="S31" s="80"/>
    </row>
    <row r="32" spans="3:19" ht="12.75">
      <c r="C32" s="25"/>
      <c r="D32" s="196"/>
      <c r="E32" s="53" t="s">
        <v>309</v>
      </c>
      <c r="F32" s="53"/>
      <c r="G32" s="53"/>
      <c r="H32" s="54"/>
      <c r="I32" s="55"/>
      <c r="J32" s="197">
        <f aca="true" t="shared" si="0" ref="J32:R32">J13/J31/1000000</f>
        <v>0.005987192004115442</v>
      </c>
      <c r="K32" s="197">
        <f t="shared" si="0"/>
        <v>0.00633389144225308</v>
      </c>
      <c r="L32" s="197">
        <f t="shared" si="0"/>
        <v>0.005584978495674598</v>
      </c>
      <c r="M32" s="197">
        <f t="shared" si="0"/>
        <v>0.0051334541668193595</v>
      </c>
      <c r="N32" s="197">
        <f t="shared" si="0"/>
        <v>0.004689653780409895</v>
      </c>
      <c r="O32" s="546">
        <f t="shared" si="0"/>
        <v>0.004555836145282497</v>
      </c>
      <c r="P32" s="546">
        <f t="shared" si="0"/>
        <v>0.0043359250427641854</v>
      </c>
      <c r="Q32" s="546">
        <f t="shared" si="0"/>
        <v>0.004310266895391267</v>
      </c>
      <c r="R32" s="198">
        <f t="shared" si="0"/>
        <v>0.003856254546595819</v>
      </c>
      <c r="S32" s="80"/>
    </row>
    <row r="33" spans="3:19" ht="12.75">
      <c r="C33" s="25"/>
      <c r="D33" s="94"/>
      <c r="E33" s="95" t="s">
        <v>310</v>
      </c>
      <c r="F33" s="95"/>
      <c r="G33" s="95"/>
      <c r="H33" s="96"/>
      <c r="I33" s="97"/>
      <c r="J33" s="189">
        <v>2688.107</v>
      </c>
      <c r="K33" s="189">
        <v>2929.172</v>
      </c>
      <c r="L33" s="189">
        <v>3116.056</v>
      </c>
      <c r="M33" s="189">
        <v>3352.599</v>
      </c>
      <c r="N33" s="189">
        <v>3662.573</v>
      </c>
      <c r="O33" s="519">
        <v>3848.411</v>
      </c>
      <c r="P33" s="519">
        <v>3739.225</v>
      </c>
      <c r="Q33" s="519">
        <v>3775.237</v>
      </c>
      <c r="R33" s="195">
        <v>3809.311</v>
      </c>
      <c r="S33" s="80"/>
    </row>
    <row r="34" spans="3:19" ht="13.5" thickBot="1">
      <c r="C34" s="25"/>
      <c r="D34" s="33"/>
      <c r="E34" s="65" t="s">
        <v>311</v>
      </c>
      <c r="F34" s="65"/>
      <c r="G34" s="65"/>
      <c r="H34" s="136"/>
      <c r="I34" s="137"/>
      <c r="J34" s="231">
        <f>J13/J33/1000000</f>
        <v>0.00025446284318295364</v>
      </c>
      <c r="K34" s="192">
        <f aca="true" t="shared" si="1" ref="K34:R34">K13/K33/1000000</f>
        <v>0.0002623967831182327</v>
      </c>
      <c r="L34" s="192">
        <f t="shared" si="1"/>
        <v>0.00023041058954011097</v>
      </c>
      <c r="M34" s="192">
        <f t="shared" si="1"/>
        <v>0.00021627769679582914</v>
      </c>
      <c r="N34" s="192">
        <f t="shared" si="1"/>
        <v>0.0001940933655110765</v>
      </c>
      <c r="O34" s="192">
        <f t="shared" si="1"/>
        <v>0.0001773363110125192</v>
      </c>
      <c r="P34" s="231">
        <f t="shared" si="1"/>
        <v>0.00018878344844185628</v>
      </c>
      <c r="Q34" s="231">
        <f t="shared" si="1"/>
        <v>0.00018481584070086194</v>
      </c>
      <c r="R34" s="193">
        <f t="shared" si="1"/>
        <v>0.00017489788956585588</v>
      </c>
      <c r="S34" s="80"/>
    </row>
    <row r="35" spans="3:19" ht="13.5" thickBot="1">
      <c r="C35" s="25"/>
      <c r="D35" s="47" t="s">
        <v>312</v>
      </c>
      <c r="E35" s="48"/>
      <c r="F35" s="48"/>
      <c r="G35" s="48"/>
      <c r="H35" s="48"/>
      <c r="I35" s="48"/>
      <c r="J35" s="167"/>
      <c r="K35" s="167"/>
      <c r="L35" s="167"/>
      <c r="M35" s="167"/>
      <c r="N35" s="168"/>
      <c r="O35" s="168"/>
      <c r="P35" s="168"/>
      <c r="Q35" s="168"/>
      <c r="R35" s="168"/>
      <c r="S35" s="80"/>
    </row>
    <row r="36" spans="3:19" ht="12.75">
      <c r="C36" s="25"/>
      <c r="D36" s="107"/>
      <c r="E36" s="108" t="s">
        <v>313</v>
      </c>
      <c r="F36" s="108"/>
      <c r="G36" s="108"/>
      <c r="H36" s="109"/>
      <c r="I36" s="131"/>
      <c r="J36" s="111">
        <v>226226.077</v>
      </c>
      <c r="K36" s="111">
        <v>240951.543</v>
      </c>
      <c r="L36" s="111">
        <v>259704.911</v>
      </c>
      <c r="M36" s="111">
        <v>291056.801</v>
      </c>
      <c r="N36" s="111">
        <v>271140.935</v>
      </c>
      <c r="O36" s="429" t="s">
        <v>42</v>
      </c>
      <c r="P36" s="429" t="s">
        <v>299</v>
      </c>
      <c r="Q36" s="429" t="s">
        <v>299</v>
      </c>
      <c r="R36" s="132" t="s">
        <v>299</v>
      </c>
      <c r="S36" s="80"/>
    </row>
    <row r="37" spans="3:19" ht="15">
      <c r="C37" s="25"/>
      <c r="D37" s="94"/>
      <c r="E37" s="95" t="s">
        <v>51</v>
      </c>
      <c r="F37" s="95"/>
      <c r="G37" s="95"/>
      <c r="H37" s="96"/>
      <c r="I37" s="97"/>
      <c r="J37" s="134">
        <v>172818.077</v>
      </c>
      <c r="K37" s="134">
        <v>188611.543</v>
      </c>
      <c r="L37" s="134">
        <v>199595.911</v>
      </c>
      <c r="M37" s="134">
        <v>225920.801</v>
      </c>
      <c r="N37" s="134">
        <v>217632.935</v>
      </c>
      <c r="O37" s="547" t="s">
        <v>42</v>
      </c>
      <c r="P37" s="547" t="s">
        <v>299</v>
      </c>
      <c r="Q37" s="547" t="s">
        <v>299</v>
      </c>
      <c r="R37" s="39" t="s">
        <v>299</v>
      </c>
      <c r="S37" s="80"/>
    </row>
    <row r="38" spans="3:19" ht="13.5" thickBot="1">
      <c r="C38" s="25"/>
      <c r="D38" s="33"/>
      <c r="E38" s="65" t="s">
        <v>314</v>
      </c>
      <c r="F38" s="65"/>
      <c r="G38" s="65"/>
      <c r="H38" s="136"/>
      <c r="I38" s="137"/>
      <c r="J38" s="45">
        <v>53408</v>
      </c>
      <c r="K38" s="45">
        <v>52340</v>
      </c>
      <c r="L38" s="45">
        <v>60109</v>
      </c>
      <c r="M38" s="45">
        <v>65136</v>
      </c>
      <c r="N38" s="45">
        <v>53508</v>
      </c>
      <c r="O38" s="252">
        <v>52595</v>
      </c>
      <c r="P38" s="252">
        <v>49921</v>
      </c>
      <c r="Q38" s="252">
        <v>51957</v>
      </c>
      <c r="R38" s="46">
        <v>56549</v>
      </c>
      <c r="S38" s="80"/>
    </row>
    <row r="39" spans="3:19" ht="13.5" thickBot="1">
      <c r="C39" s="25"/>
      <c r="D39" s="47" t="s">
        <v>315</v>
      </c>
      <c r="E39" s="48"/>
      <c r="F39" s="48"/>
      <c r="G39" s="48"/>
      <c r="H39" s="48"/>
      <c r="I39" s="48"/>
      <c r="J39" s="167"/>
      <c r="K39" s="167"/>
      <c r="L39" s="167"/>
      <c r="M39" s="167"/>
      <c r="N39" s="168"/>
      <c r="O39" s="168"/>
      <c r="P39" s="168"/>
      <c r="Q39" s="168"/>
      <c r="R39" s="168"/>
      <c r="S39" s="80"/>
    </row>
    <row r="40" spans="3:19" ht="13.5" thickBot="1">
      <c r="C40" s="25"/>
      <c r="D40" s="59"/>
      <c r="E40" s="60" t="s">
        <v>517</v>
      </c>
      <c r="F40" s="60"/>
      <c r="G40" s="60"/>
      <c r="H40" s="61"/>
      <c r="I40" s="62"/>
      <c r="J40" s="199">
        <v>0.33724594961306387</v>
      </c>
      <c r="K40" s="199">
        <v>0.33920425289443057</v>
      </c>
      <c r="L40" s="199">
        <v>0.370694758336781</v>
      </c>
      <c r="M40" s="199">
        <v>0.4036257111821471</v>
      </c>
      <c r="N40" s="199">
        <v>0.3814152990868572</v>
      </c>
      <c r="O40" s="548" t="s">
        <v>42</v>
      </c>
      <c r="P40" s="548" t="s">
        <v>299</v>
      </c>
      <c r="Q40" s="548" t="s">
        <v>299</v>
      </c>
      <c r="R40" s="200" t="s">
        <v>299</v>
      </c>
      <c r="S40" s="80"/>
    </row>
    <row r="41" spans="4:19" ht="13.5">
      <c r="D41" s="81" t="s">
        <v>272</v>
      </c>
      <c r="E41" s="82"/>
      <c r="F41" s="82"/>
      <c r="G41" s="82"/>
      <c r="H41" s="82"/>
      <c r="I41" s="81"/>
      <c r="J41" s="81"/>
      <c r="K41" s="81"/>
      <c r="L41" s="81"/>
      <c r="M41" s="81"/>
      <c r="N41" s="81"/>
      <c r="O41" s="81"/>
      <c r="P41" s="81"/>
      <c r="Q41" s="81"/>
      <c r="R41" s="71" t="s">
        <v>72</v>
      </c>
      <c r="S41" s="74" t="s">
        <v>273</v>
      </c>
    </row>
    <row r="42" spans="4:18" ht="15" customHeight="1">
      <c r="D42" s="72" t="s">
        <v>38</v>
      </c>
      <c r="E42" s="691" t="s">
        <v>450</v>
      </c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</row>
    <row r="43" spans="4:18" ht="23.25" customHeight="1">
      <c r="D43" s="454" t="s">
        <v>39</v>
      </c>
      <c r="E43" s="717" t="s">
        <v>126</v>
      </c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</row>
    <row r="44" spans="4:18" ht="14.25" customHeight="1">
      <c r="D44" s="454" t="s">
        <v>40</v>
      </c>
      <c r="E44" s="717" t="s">
        <v>347</v>
      </c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</row>
  </sheetData>
  <sheetProtection/>
  <mergeCells count="20">
    <mergeCell ref="D6:J6"/>
    <mergeCell ref="J7:J10"/>
    <mergeCell ref="E42:R42"/>
    <mergeCell ref="E20:E21"/>
    <mergeCell ref="E22:E23"/>
    <mergeCell ref="E26:E27"/>
    <mergeCell ref="E28:E29"/>
    <mergeCell ref="M7:M10"/>
    <mergeCell ref="N7:N10"/>
    <mergeCell ref="K7:K10"/>
    <mergeCell ref="E44:R44"/>
    <mergeCell ref="E43:R43"/>
    <mergeCell ref="R7:R10"/>
    <mergeCell ref="E16:E17"/>
    <mergeCell ref="D7:I11"/>
    <mergeCell ref="E14:E15"/>
    <mergeCell ref="L7:L10"/>
    <mergeCell ref="O7:O10"/>
    <mergeCell ref="P7:P10"/>
    <mergeCell ref="Q7:Q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3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9.375" style="74" customWidth="1"/>
    <col min="8" max="8" width="9.37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6.7539062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267</v>
      </c>
      <c r="E4" s="76"/>
      <c r="F4" s="76"/>
      <c r="G4" s="76"/>
      <c r="H4" s="16" t="s">
        <v>223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2:18" s="75" customFormat="1" ht="15.75">
      <c r="B5" s="443">
        <v>12</v>
      </c>
      <c r="D5" s="104" t="s">
        <v>516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5.75" customHeight="1" thickBot="1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3:19" ht="6" customHeight="1">
      <c r="C7" s="25"/>
      <c r="D7" s="648" t="s">
        <v>68</v>
      </c>
      <c r="E7" s="649"/>
      <c r="F7" s="649"/>
      <c r="G7" s="649"/>
      <c r="H7" s="649"/>
      <c r="I7" s="649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59" t="s">
        <v>515</v>
      </c>
      <c r="S7" s="80"/>
    </row>
    <row r="8" spans="3:19" ht="6" customHeight="1">
      <c r="C8" s="25"/>
      <c r="D8" s="650"/>
      <c r="E8" s="651"/>
      <c r="F8" s="651"/>
      <c r="G8" s="651"/>
      <c r="H8" s="651"/>
      <c r="I8" s="651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50"/>
      <c r="E9" s="651"/>
      <c r="F9" s="651"/>
      <c r="G9" s="651"/>
      <c r="H9" s="651"/>
      <c r="I9" s="651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50"/>
      <c r="E10" s="651"/>
      <c r="F10" s="651"/>
      <c r="G10" s="651"/>
      <c r="H10" s="651"/>
      <c r="I10" s="651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52"/>
      <c r="E11" s="653"/>
      <c r="F11" s="653"/>
      <c r="G11" s="653"/>
      <c r="H11" s="653"/>
      <c r="I11" s="653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6.5" thickBot="1" thickTop="1">
      <c r="C12" s="25"/>
      <c r="D12" s="328" t="s">
        <v>353</v>
      </c>
      <c r="E12" s="329"/>
      <c r="F12" s="329"/>
      <c r="G12" s="329"/>
      <c r="H12" s="329"/>
      <c r="I12" s="329"/>
      <c r="J12" s="106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5.75" customHeight="1">
      <c r="C13" s="25"/>
      <c r="D13" s="330" t="s">
        <v>354</v>
      </c>
      <c r="E13" s="334"/>
      <c r="F13" s="27"/>
      <c r="G13" s="27"/>
      <c r="H13" s="28"/>
      <c r="I13" s="29"/>
      <c r="J13" s="30">
        <v>30681</v>
      </c>
      <c r="K13" s="31">
        <v>29759</v>
      </c>
      <c r="L13" s="31">
        <v>28792</v>
      </c>
      <c r="M13" s="31">
        <v>27650</v>
      </c>
      <c r="N13" s="31">
        <v>28774</v>
      </c>
      <c r="O13" s="497">
        <v>28027</v>
      </c>
      <c r="P13" s="497">
        <v>28749</v>
      </c>
      <c r="Q13" s="497">
        <v>29800</v>
      </c>
      <c r="R13" s="32">
        <v>29335</v>
      </c>
      <c r="S13" s="80"/>
    </row>
    <row r="14" spans="3:19" ht="12.75" customHeight="1">
      <c r="C14" s="25"/>
      <c r="D14" s="33"/>
      <c r="E14" s="655" t="s">
        <v>43</v>
      </c>
      <c r="F14" s="34" t="s">
        <v>350</v>
      </c>
      <c r="G14" s="34"/>
      <c r="H14" s="35"/>
      <c r="I14" s="36"/>
      <c r="J14" s="37">
        <v>25550</v>
      </c>
      <c r="K14" s="38">
        <v>25033</v>
      </c>
      <c r="L14" s="38">
        <v>23881</v>
      </c>
      <c r="M14" s="38">
        <v>22696</v>
      </c>
      <c r="N14" s="38">
        <v>22295</v>
      </c>
      <c r="O14" s="428">
        <v>20759</v>
      </c>
      <c r="P14" s="428">
        <v>20681</v>
      </c>
      <c r="Q14" s="428">
        <v>21234</v>
      </c>
      <c r="R14" s="39">
        <v>20737</v>
      </c>
      <c r="S14" s="80"/>
    </row>
    <row r="15" spans="3:19" ht="13.5" thickBot="1">
      <c r="C15" s="25"/>
      <c r="D15" s="40"/>
      <c r="E15" s="656"/>
      <c r="F15" s="41" t="s">
        <v>351</v>
      </c>
      <c r="G15" s="41"/>
      <c r="H15" s="42"/>
      <c r="I15" s="43"/>
      <c r="J15" s="44">
        <v>5131</v>
      </c>
      <c r="K15" s="45">
        <v>4726</v>
      </c>
      <c r="L15" s="45">
        <v>4911</v>
      </c>
      <c r="M15" s="45">
        <v>4954</v>
      </c>
      <c r="N15" s="45">
        <v>6479</v>
      </c>
      <c r="O15" s="252">
        <v>7268</v>
      </c>
      <c r="P15" s="252">
        <v>8068</v>
      </c>
      <c r="Q15" s="252">
        <v>8566</v>
      </c>
      <c r="R15" s="46">
        <v>8598</v>
      </c>
      <c r="S15" s="80"/>
    </row>
    <row r="16" spans="3:19" ht="15.75" thickBot="1">
      <c r="C16" s="25"/>
      <c r="D16" s="47" t="s">
        <v>69</v>
      </c>
      <c r="E16" s="335"/>
      <c r="F16" s="48"/>
      <c r="G16" s="48"/>
      <c r="H16" s="48"/>
      <c r="I16" s="331"/>
      <c r="J16" s="122"/>
      <c r="K16" s="50"/>
      <c r="L16" s="50"/>
      <c r="M16" s="50"/>
      <c r="N16" s="50"/>
      <c r="O16" s="498"/>
      <c r="P16" s="498"/>
      <c r="Q16" s="498"/>
      <c r="R16" s="105"/>
      <c r="S16" s="80"/>
    </row>
    <row r="17" spans="3:19" ht="12.75">
      <c r="C17" s="25"/>
      <c r="D17" s="26" t="s">
        <v>354</v>
      </c>
      <c r="E17" s="336"/>
      <c r="F17" s="27"/>
      <c r="G17" s="27"/>
      <c r="H17" s="28"/>
      <c r="I17" s="29"/>
      <c r="J17" s="30">
        <v>243721</v>
      </c>
      <c r="K17" s="31">
        <v>264808</v>
      </c>
      <c r="L17" s="31">
        <v>289477</v>
      </c>
      <c r="M17" s="31">
        <v>316209</v>
      </c>
      <c r="N17" s="31">
        <v>343990</v>
      </c>
      <c r="O17" s="497">
        <v>368073</v>
      </c>
      <c r="P17" s="497">
        <v>389066</v>
      </c>
      <c r="Q17" s="497">
        <v>396073</v>
      </c>
      <c r="R17" s="32">
        <v>392429</v>
      </c>
      <c r="S17" s="80"/>
    </row>
    <row r="18" spans="3:19" ht="12.75" customHeight="1">
      <c r="C18" s="25"/>
      <c r="D18" s="33"/>
      <c r="E18" s="655" t="s">
        <v>456</v>
      </c>
      <c r="F18" s="34" t="s">
        <v>148</v>
      </c>
      <c r="G18" s="34"/>
      <c r="H18" s="35"/>
      <c r="I18" s="36"/>
      <c r="J18" s="37">
        <v>195588</v>
      </c>
      <c r="K18" s="38">
        <v>208014</v>
      </c>
      <c r="L18" s="38">
        <v>223159</v>
      </c>
      <c r="M18" s="38">
        <v>238201</v>
      </c>
      <c r="N18" s="38">
        <v>251950</v>
      </c>
      <c r="O18" s="428">
        <v>263921</v>
      </c>
      <c r="P18" s="428">
        <v>277125</v>
      </c>
      <c r="Q18" s="428">
        <v>283644</v>
      </c>
      <c r="R18" s="39">
        <v>284558</v>
      </c>
      <c r="S18" s="80"/>
    </row>
    <row r="19" spans="3:19" ht="13.5" thickBot="1">
      <c r="C19" s="25"/>
      <c r="D19" s="52"/>
      <c r="E19" s="656"/>
      <c r="F19" s="53" t="s">
        <v>149</v>
      </c>
      <c r="G19" s="53"/>
      <c r="H19" s="54"/>
      <c r="I19" s="55"/>
      <c r="J19" s="44">
        <v>49928</v>
      </c>
      <c r="K19" s="45">
        <v>58849</v>
      </c>
      <c r="L19" s="45">
        <v>68683</v>
      </c>
      <c r="M19" s="45">
        <v>80777</v>
      </c>
      <c r="N19" s="45">
        <v>95344</v>
      </c>
      <c r="O19" s="252">
        <v>107978</v>
      </c>
      <c r="P19" s="252">
        <v>116281</v>
      </c>
      <c r="Q19" s="252">
        <v>116712</v>
      </c>
      <c r="R19" s="46">
        <v>112004</v>
      </c>
      <c r="S19" s="80"/>
    </row>
    <row r="20" spans="3:19" ht="12.75">
      <c r="C20" s="25"/>
      <c r="D20" s="318"/>
      <c r="E20" s="27" t="s">
        <v>452</v>
      </c>
      <c r="F20" s="319"/>
      <c r="G20" s="319"/>
      <c r="H20" s="319"/>
      <c r="I20" s="332"/>
      <c r="J20" s="30">
        <v>90097</v>
      </c>
      <c r="K20" s="31">
        <v>123168</v>
      </c>
      <c r="L20" s="31">
        <v>153974</v>
      </c>
      <c r="M20" s="31">
        <v>181852</v>
      </c>
      <c r="N20" s="31">
        <v>207832</v>
      </c>
      <c r="O20" s="497">
        <v>228922</v>
      </c>
      <c r="P20" s="497">
        <v>243439</v>
      </c>
      <c r="Q20" s="497">
        <v>248117</v>
      </c>
      <c r="R20" s="32">
        <v>244236</v>
      </c>
      <c r="S20" s="80"/>
    </row>
    <row r="21" spans="3:20" ht="12.75">
      <c r="C21" s="25"/>
      <c r="D21" s="320"/>
      <c r="E21" s="337" t="s">
        <v>453</v>
      </c>
      <c r="F21" s="321"/>
      <c r="G21" s="321"/>
      <c r="H21" s="321"/>
      <c r="I21" s="333"/>
      <c r="J21" s="350">
        <v>123882</v>
      </c>
      <c r="K21" s="144">
        <v>107299</v>
      </c>
      <c r="L21" s="144">
        <v>93460</v>
      </c>
      <c r="M21" s="144">
        <v>79470</v>
      </c>
      <c r="N21" s="144">
        <v>65186</v>
      </c>
      <c r="O21" s="499">
        <v>53357</v>
      </c>
      <c r="P21" s="499">
        <v>46077</v>
      </c>
      <c r="Q21" s="499">
        <v>40736</v>
      </c>
      <c r="R21" s="165">
        <v>37506</v>
      </c>
      <c r="S21" s="80"/>
      <c r="T21" s="450"/>
    </row>
    <row r="22" spans="3:19" ht="12.75">
      <c r="C22" s="25"/>
      <c r="D22" s="320"/>
      <c r="E22" s="337" t="s">
        <v>454</v>
      </c>
      <c r="F22" s="321"/>
      <c r="G22" s="321"/>
      <c r="H22" s="321"/>
      <c r="I22" s="333"/>
      <c r="J22" s="350">
        <v>14203</v>
      </c>
      <c r="K22" s="144">
        <v>17203</v>
      </c>
      <c r="L22" s="144">
        <v>23973</v>
      </c>
      <c r="M22" s="144">
        <v>35937</v>
      </c>
      <c r="N22" s="144">
        <v>51465</v>
      </c>
      <c r="O22" s="499">
        <v>66244</v>
      </c>
      <c r="P22" s="499">
        <v>79239</v>
      </c>
      <c r="Q22" s="499">
        <v>86206</v>
      </c>
      <c r="R22" s="165">
        <v>89653</v>
      </c>
      <c r="S22" s="80"/>
    </row>
    <row r="23" spans="3:19" ht="13.5" thickBot="1">
      <c r="C23" s="25"/>
      <c r="D23" s="322"/>
      <c r="E23" s="323" t="s">
        <v>455</v>
      </c>
      <c r="F23" s="323"/>
      <c r="G23" s="323"/>
      <c r="H23" s="324"/>
      <c r="I23" s="325"/>
      <c r="J23" s="351">
        <v>20030</v>
      </c>
      <c r="K23" s="352">
        <v>21416</v>
      </c>
      <c r="L23" s="352">
        <v>22307</v>
      </c>
      <c r="M23" s="352">
        <v>23302</v>
      </c>
      <c r="N23" s="352">
        <v>23967</v>
      </c>
      <c r="O23" s="500">
        <v>24505</v>
      </c>
      <c r="P23" s="500">
        <v>25491</v>
      </c>
      <c r="Q23" s="500">
        <v>25916</v>
      </c>
      <c r="R23" s="442">
        <v>25726</v>
      </c>
      <c r="S23" s="80"/>
    </row>
    <row r="24" spans="3:19" ht="13.5">
      <c r="C24" s="103"/>
      <c r="D24" s="81" t="s">
        <v>272</v>
      </c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513</v>
      </c>
      <c r="S24" s="103"/>
    </row>
    <row r="25" spans="3:19" ht="26.25" customHeight="1">
      <c r="C25" s="103"/>
      <c r="D25" s="326" t="s">
        <v>38</v>
      </c>
      <c r="E25" s="654" t="s">
        <v>158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103"/>
    </row>
    <row r="26" spans="3:18" ht="12.75" customHeight="1">
      <c r="C26" s="103"/>
      <c r="D26" s="326" t="s">
        <v>208</v>
      </c>
      <c r="E26" s="654" t="s">
        <v>159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</row>
    <row r="27" spans="3:18" ht="12.75">
      <c r="C27" s="103"/>
      <c r="D27" s="326" t="s">
        <v>40</v>
      </c>
      <c r="E27" s="455" t="s">
        <v>67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</row>
    <row r="28" spans="3:19" ht="12.7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3:19" ht="12.7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577"/>
      <c r="S29" s="103"/>
    </row>
    <row r="30" spans="3:19" ht="12.7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577"/>
      <c r="S30" s="103"/>
    </row>
    <row r="31" spans="3:19" ht="12.7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577"/>
      <c r="S31" s="103"/>
    </row>
    <row r="32" spans="3:19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577"/>
      <c r="S32" s="103"/>
    </row>
    <row r="33" spans="3:19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 ht="12.7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2.75">
      <c r="S36" s="74" t="s">
        <v>273</v>
      </c>
    </row>
    <row r="37" ht="24" customHeight="1"/>
    <row r="38" ht="37.5" customHeight="1"/>
    <row r="39" ht="13.5" customHeight="1"/>
    <row r="40" ht="13.5" customHeight="1"/>
  </sheetData>
  <sheetProtection/>
  <mergeCells count="14">
    <mergeCell ref="L7:L10"/>
    <mergeCell ref="Q7:Q10"/>
    <mergeCell ref="M7:M10"/>
    <mergeCell ref="O7:O10"/>
    <mergeCell ref="D7:I11"/>
    <mergeCell ref="E25:R25"/>
    <mergeCell ref="E18:E19"/>
    <mergeCell ref="P7:P10"/>
    <mergeCell ref="E26:R26"/>
    <mergeCell ref="R7:R10"/>
    <mergeCell ref="E14:E15"/>
    <mergeCell ref="N7:N10"/>
    <mergeCell ref="J7:J10"/>
    <mergeCell ref="K7:K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3"/>
  <dimension ref="C3:S1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3.25390625" style="74" customWidth="1"/>
    <col min="8" max="8" width="11.875" style="74" customWidth="1"/>
    <col min="9" max="9" width="1.12109375" style="74" customWidth="1"/>
    <col min="10" max="18" width="7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386</v>
      </c>
      <c r="E4" s="76"/>
      <c r="F4" s="76"/>
      <c r="G4" s="76"/>
      <c r="H4" s="16" t="s">
        <v>226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6.5" customHeight="1" thickBot="1"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718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719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719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719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720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5" customHeight="1" thickBot="1" thickTop="1">
      <c r="C12" s="25"/>
      <c r="D12" s="233" t="s">
        <v>441</v>
      </c>
      <c r="E12" s="234"/>
      <c r="F12" s="234"/>
      <c r="G12" s="234"/>
      <c r="H12" s="234"/>
      <c r="I12" s="258"/>
      <c r="J12" s="255"/>
      <c r="K12" s="235"/>
      <c r="L12" s="235"/>
      <c r="M12" s="235"/>
      <c r="N12" s="253"/>
      <c r="O12" s="253"/>
      <c r="P12" s="593"/>
      <c r="Q12" s="593"/>
      <c r="R12" s="555"/>
      <c r="S12" s="80"/>
    </row>
    <row r="13" spans="3:19" ht="15" customHeight="1">
      <c r="C13" s="25"/>
      <c r="D13" s="236"/>
      <c r="E13" s="237" t="s">
        <v>316</v>
      </c>
      <c r="F13" s="238"/>
      <c r="G13" s="238"/>
      <c r="H13" s="239"/>
      <c r="I13" s="259"/>
      <c r="J13" s="256">
        <v>2209.421</v>
      </c>
      <c r="K13" s="240">
        <v>2272.913</v>
      </c>
      <c r="L13" s="240">
        <v>2273.0029999999997</v>
      </c>
      <c r="M13" s="241">
        <v>2174.308</v>
      </c>
      <c r="N13" s="240">
        <v>2076.211</v>
      </c>
      <c r="O13" s="240">
        <v>2001.3120000000008</v>
      </c>
      <c r="P13" s="241">
        <v>1938.106999999999</v>
      </c>
      <c r="Q13" s="241">
        <v>1885.2059999999992</v>
      </c>
      <c r="R13" s="556">
        <v>1871.2059999999988</v>
      </c>
      <c r="S13" s="80"/>
    </row>
    <row r="14" spans="3:19" ht="15" customHeight="1" thickBot="1">
      <c r="C14" s="25"/>
      <c r="D14" s="242"/>
      <c r="E14" s="243"/>
      <c r="F14" s="244" t="s">
        <v>474</v>
      </c>
      <c r="G14" s="244"/>
      <c r="H14" s="245"/>
      <c r="I14" s="260"/>
      <c r="J14" s="261">
        <v>1619.658</v>
      </c>
      <c r="K14" s="262">
        <v>1653.258</v>
      </c>
      <c r="L14" s="262">
        <v>1646.6560000000004</v>
      </c>
      <c r="M14" s="263">
        <v>1575.848</v>
      </c>
      <c r="N14" s="262">
        <v>1500.013</v>
      </c>
      <c r="O14" s="262">
        <v>1447.2409999999993</v>
      </c>
      <c r="P14" s="263">
        <v>1409.1370000000002</v>
      </c>
      <c r="Q14" s="263">
        <v>1378.745999999999</v>
      </c>
      <c r="R14" s="557">
        <v>1389.763</v>
      </c>
      <c r="S14" s="80"/>
    </row>
    <row r="15" spans="4:19" ht="13.5">
      <c r="D15" s="81" t="s">
        <v>272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71" t="s">
        <v>513</v>
      </c>
      <c r="S15" s="74" t="s">
        <v>273</v>
      </c>
    </row>
    <row r="16" spans="4:18" ht="12.75">
      <c r="D16" s="72" t="s">
        <v>38</v>
      </c>
      <c r="E16" s="691" t="s">
        <v>473</v>
      </c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</row>
  </sheetData>
  <sheetProtection/>
  <mergeCells count="11">
    <mergeCell ref="O7:O10"/>
    <mergeCell ref="P7:P10"/>
    <mergeCell ref="Q7:Q10"/>
    <mergeCell ref="E16:R16"/>
    <mergeCell ref="D7:I11"/>
    <mergeCell ref="N7:N10"/>
    <mergeCell ref="J7:J10"/>
    <mergeCell ref="R7:R10"/>
    <mergeCell ref="K7:K10"/>
    <mergeCell ref="L7:L10"/>
    <mergeCell ref="M7:M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45"/>
  <dimension ref="C3:X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1.25390625" style="74" customWidth="1"/>
    <col min="9" max="9" width="1.12109375" style="74" customWidth="1"/>
    <col min="10" max="18" width="8.375" style="74" customWidth="1"/>
    <col min="19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181</v>
      </c>
      <c r="E4" s="76"/>
      <c r="F4" s="76"/>
      <c r="G4" s="76"/>
      <c r="H4" s="16" t="s">
        <v>227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8" s="79" customFormat="1" ht="21" customHeight="1" thickBot="1"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3:18" ht="6" customHeight="1">
      <c r="C7" s="25"/>
      <c r="D7" s="661"/>
      <c r="E7" s="662"/>
      <c r="F7" s="662"/>
      <c r="G7" s="662"/>
      <c r="H7" s="662"/>
      <c r="I7" s="718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</row>
    <row r="8" spans="3:18" ht="6" customHeight="1">
      <c r="C8" s="25"/>
      <c r="D8" s="664"/>
      <c r="E8" s="665"/>
      <c r="F8" s="665"/>
      <c r="G8" s="665"/>
      <c r="H8" s="665"/>
      <c r="I8" s="719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719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719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720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5" customHeight="1" thickBot="1" thickTop="1">
      <c r="C12" s="25"/>
      <c r="D12" s="233" t="s">
        <v>441</v>
      </c>
      <c r="E12" s="264"/>
      <c r="F12" s="264"/>
      <c r="G12" s="264"/>
      <c r="H12" s="264"/>
      <c r="I12" s="265"/>
      <c r="J12" s="233"/>
      <c r="K12" s="264"/>
      <c r="L12" s="264"/>
      <c r="M12" s="264"/>
      <c r="N12" s="285"/>
      <c r="O12" s="559"/>
      <c r="P12" s="594"/>
      <c r="Q12" s="594"/>
      <c r="R12" s="560"/>
    </row>
    <row r="13" spans="3:18" ht="15" customHeight="1" thickBot="1" thickTop="1">
      <c r="C13" s="25"/>
      <c r="D13" s="233" t="s">
        <v>317</v>
      </c>
      <c r="E13" s="264"/>
      <c r="F13" s="264"/>
      <c r="G13" s="264"/>
      <c r="H13" s="264"/>
      <c r="I13" s="265"/>
      <c r="J13" s="291"/>
      <c r="K13" s="266"/>
      <c r="L13" s="266"/>
      <c r="M13" s="266"/>
      <c r="N13" s="286"/>
      <c r="O13" s="561"/>
      <c r="P13" s="595"/>
      <c r="Q13" s="595"/>
      <c r="R13" s="562"/>
    </row>
    <row r="14" spans="3:18" ht="15" customHeight="1">
      <c r="C14" s="25"/>
      <c r="D14" s="236"/>
      <c r="E14" s="237" t="s">
        <v>316</v>
      </c>
      <c r="F14" s="238"/>
      <c r="G14" s="238"/>
      <c r="H14" s="239"/>
      <c r="I14" s="259"/>
      <c r="J14" s="292">
        <v>19060</v>
      </c>
      <c r="K14" s="268">
        <v>19921</v>
      </c>
      <c r="L14" s="268">
        <v>20977.83812867823</v>
      </c>
      <c r="M14" s="268">
        <v>22292</v>
      </c>
      <c r="N14" s="267">
        <v>23859</v>
      </c>
      <c r="O14" s="267">
        <v>24870.070067369114</v>
      </c>
      <c r="P14" s="268">
        <v>26222.581149200407</v>
      </c>
      <c r="Q14" s="268">
        <v>26278.997582580727</v>
      </c>
      <c r="R14" s="563">
        <v>26517.296554557164</v>
      </c>
    </row>
    <row r="15" spans="3:18" ht="15" customHeight="1" thickBot="1">
      <c r="C15" s="25"/>
      <c r="D15" s="269"/>
      <c r="E15" s="270"/>
      <c r="F15" s="270" t="s">
        <v>474</v>
      </c>
      <c r="G15" s="270"/>
      <c r="H15" s="271"/>
      <c r="I15" s="288"/>
      <c r="J15" s="293">
        <v>21174</v>
      </c>
      <c r="K15" s="274">
        <v>22187</v>
      </c>
      <c r="L15" s="274">
        <v>23520.533483212846</v>
      </c>
      <c r="M15" s="274">
        <v>24921</v>
      </c>
      <c r="N15" s="273">
        <v>26712</v>
      </c>
      <c r="O15" s="273">
        <v>27800.796711351693</v>
      </c>
      <c r="P15" s="274">
        <v>28934.285192520885</v>
      </c>
      <c r="Q15" s="274">
        <v>28740.440951415294</v>
      </c>
      <c r="R15" s="564">
        <v>29079.387216861203</v>
      </c>
    </row>
    <row r="16" spans="3:18" ht="15" customHeight="1" thickBot="1">
      <c r="C16" s="25"/>
      <c r="D16" s="275" t="s">
        <v>60</v>
      </c>
      <c r="E16" s="276"/>
      <c r="F16" s="276"/>
      <c r="G16" s="276"/>
      <c r="H16" s="276"/>
      <c r="I16" s="281"/>
      <c r="J16" s="257"/>
      <c r="K16" s="246"/>
      <c r="L16" s="246"/>
      <c r="M16" s="246"/>
      <c r="N16" s="287"/>
      <c r="O16" s="254"/>
      <c r="P16" s="596"/>
      <c r="Q16" s="596"/>
      <c r="R16" s="558"/>
    </row>
    <row r="17" spans="3:24" ht="15" customHeight="1">
      <c r="C17" s="25"/>
      <c r="D17" s="242"/>
      <c r="E17" s="237" t="s">
        <v>316</v>
      </c>
      <c r="F17" s="244"/>
      <c r="G17" s="244"/>
      <c r="H17" s="245"/>
      <c r="I17" s="260"/>
      <c r="J17" s="294">
        <f>J14/J$20*100</f>
        <v>19958.115183246075</v>
      </c>
      <c r="K17" s="278">
        <f aca="true" t="shared" si="0" ref="K17:R17">K14/K$20*100</f>
        <v>20306.82976554536</v>
      </c>
      <c r="L17" s="278">
        <f t="shared" si="0"/>
        <v>20977.83812867823</v>
      </c>
      <c r="M17" s="278">
        <f t="shared" si="0"/>
        <v>21748.29268292683</v>
      </c>
      <c r="N17" s="277">
        <f t="shared" si="0"/>
        <v>22636.62239089184</v>
      </c>
      <c r="O17" s="277">
        <f t="shared" si="0"/>
        <v>22185.611121649523</v>
      </c>
      <c r="P17" s="278">
        <f t="shared" si="0"/>
        <v>23144.37877246285</v>
      </c>
      <c r="Q17" s="278">
        <f t="shared" si="0"/>
        <v>22871.190237233008</v>
      </c>
      <c r="R17" s="565">
        <f t="shared" si="0"/>
        <v>22645.001327546684</v>
      </c>
      <c r="V17" s="431"/>
      <c r="W17" s="431"/>
      <c r="X17" s="431"/>
    </row>
    <row r="18" spans="3:24" ht="15" customHeight="1" thickBot="1">
      <c r="C18" s="25"/>
      <c r="D18" s="247"/>
      <c r="E18" s="248"/>
      <c r="F18" s="248" t="s">
        <v>474</v>
      </c>
      <c r="G18" s="248"/>
      <c r="H18" s="249"/>
      <c r="I18" s="289"/>
      <c r="J18" s="295">
        <f aca="true" t="shared" si="1" ref="J18:R18">J15/J$20*100</f>
        <v>22171.7277486911</v>
      </c>
      <c r="K18" s="280">
        <f t="shared" si="1"/>
        <v>22616.71763506626</v>
      </c>
      <c r="L18" s="280">
        <f t="shared" si="1"/>
        <v>23520.533483212846</v>
      </c>
      <c r="M18" s="280">
        <f t="shared" si="1"/>
        <v>24313.170731707316</v>
      </c>
      <c r="N18" s="279">
        <f t="shared" si="1"/>
        <v>25343.45351043643</v>
      </c>
      <c r="O18" s="279">
        <f t="shared" si="1"/>
        <v>24799.99706632622</v>
      </c>
      <c r="P18" s="280">
        <f t="shared" si="1"/>
        <v>25537.762747149944</v>
      </c>
      <c r="Q18" s="280">
        <f t="shared" si="1"/>
        <v>25013.43860001331</v>
      </c>
      <c r="R18" s="566">
        <f t="shared" si="1"/>
        <v>24832.952362819135</v>
      </c>
      <c r="V18" s="431"/>
      <c r="W18" s="431"/>
      <c r="X18" s="431"/>
    </row>
    <row r="19" spans="3:24" ht="13.5" thickBot="1">
      <c r="C19" s="25"/>
      <c r="D19" s="275" t="s">
        <v>318</v>
      </c>
      <c r="E19" s="276"/>
      <c r="F19" s="276"/>
      <c r="G19" s="276"/>
      <c r="H19" s="276"/>
      <c r="I19" s="281"/>
      <c r="J19" s="257"/>
      <c r="K19" s="246"/>
      <c r="L19" s="246"/>
      <c r="M19" s="246"/>
      <c r="N19" s="287"/>
      <c r="O19" s="254"/>
      <c r="P19" s="596"/>
      <c r="Q19" s="596"/>
      <c r="R19" s="558"/>
      <c r="V19" s="431"/>
      <c r="W19" s="431"/>
      <c r="X19" s="431"/>
    </row>
    <row r="20" spans="3:24" ht="12.75">
      <c r="C20" s="25"/>
      <c r="D20" s="242"/>
      <c r="E20" s="244" t="s">
        <v>220</v>
      </c>
      <c r="F20" s="244"/>
      <c r="G20" s="244"/>
      <c r="H20" s="245"/>
      <c r="I20" s="260"/>
      <c r="J20" s="638">
        <v>95.5</v>
      </c>
      <c r="K20" s="638">
        <v>98.1</v>
      </c>
      <c r="L20" s="638">
        <v>100</v>
      </c>
      <c r="M20" s="638">
        <v>102.5</v>
      </c>
      <c r="N20" s="638">
        <v>105.4</v>
      </c>
      <c r="O20" s="639">
        <v>112.1</v>
      </c>
      <c r="P20" s="639">
        <v>113.3</v>
      </c>
      <c r="Q20" s="639">
        <v>114.9</v>
      </c>
      <c r="R20" s="640">
        <v>117.1</v>
      </c>
      <c r="V20" s="431"/>
      <c r="W20" s="431"/>
      <c r="X20" s="431"/>
    </row>
    <row r="21" spans="3:18" ht="13.5" thickBot="1">
      <c r="C21" s="25"/>
      <c r="D21" s="282"/>
      <c r="E21" s="283" t="s">
        <v>319</v>
      </c>
      <c r="F21" s="283"/>
      <c r="G21" s="283"/>
      <c r="H21" s="284"/>
      <c r="I21" s="290"/>
      <c r="J21" s="641">
        <v>0.001</v>
      </c>
      <c r="K21" s="641">
        <v>0.028</v>
      </c>
      <c r="L21" s="641">
        <v>0.019</v>
      </c>
      <c r="M21" s="641">
        <v>0.025</v>
      </c>
      <c r="N21" s="641">
        <v>0.028</v>
      </c>
      <c r="O21" s="642">
        <v>0.063</v>
      </c>
      <c r="P21" s="642">
        <v>0.01</v>
      </c>
      <c r="Q21" s="642">
        <v>0.015</v>
      </c>
      <c r="R21" s="643">
        <v>0.019</v>
      </c>
    </row>
    <row r="22" spans="4:18" ht="13.5">
      <c r="D22" s="81" t="s">
        <v>272</v>
      </c>
      <c r="E22" s="82"/>
      <c r="F22" s="82"/>
      <c r="G22" s="82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71" t="s">
        <v>514</v>
      </c>
    </row>
    <row r="23" spans="4:18" ht="12.75">
      <c r="D23" s="72" t="s">
        <v>38</v>
      </c>
      <c r="E23" s="691" t="s">
        <v>473</v>
      </c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</row>
    <row r="24" spans="11:18" ht="12.75">
      <c r="K24" s="452"/>
      <c r="L24" s="452"/>
      <c r="M24" s="452"/>
      <c r="N24" s="452"/>
      <c r="O24" s="452"/>
      <c r="P24" s="452"/>
      <c r="Q24" s="452"/>
      <c r="R24" s="452"/>
    </row>
    <row r="25" spans="11:18" ht="12.75">
      <c r="K25" s="452"/>
      <c r="L25" s="452"/>
      <c r="M25" s="452"/>
      <c r="N25" s="452"/>
      <c r="O25" s="452"/>
      <c r="P25" s="452"/>
      <c r="Q25" s="452"/>
      <c r="R25" s="452"/>
    </row>
    <row r="26" spans="10:18" ht="12.75">
      <c r="J26" s="449"/>
      <c r="K26" s="449"/>
      <c r="L26" s="449"/>
      <c r="M26" s="449"/>
      <c r="N26" s="449"/>
      <c r="O26" s="449"/>
      <c r="P26" s="449"/>
      <c r="Q26" s="449"/>
      <c r="R26" s="449"/>
    </row>
    <row r="27" spans="11:18" ht="12.75">
      <c r="K27" s="449"/>
      <c r="L27" s="449"/>
      <c r="M27" s="449"/>
      <c r="N27" s="449"/>
      <c r="O27" s="449"/>
      <c r="P27" s="449"/>
      <c r="Q27" s="449"/>
      <c r="R27" s="449"/>
    </row>
    <row r="28" spans="11:18" ht="12.75">
      <c r="K28" s="449"/>
      <c r="L28" s="449"/>
      <c r="M28" s="449"/>
      <c r="N28" s="449"/>
      <c r="O28" s="449"/>
      <c r="P28" s="449"/>
      <c r="Q28" s="449"/>
      <c r="R28" s="449"/>
    </row>
    <row r="29" ht="12.75">
      <c r="R29" s="449"/>
    </row>
    <row r="35" spans="10:17" ht="12.75">
      <c r="J35" s="449"/>
      <c r="K35" s="449"/>
      <c r="L35" s="449"/>
      <c r="M35" s="449"/>
      <c r="N35" s="449"/>
      <c r="O35" s="449"/>
      <c r="P35" s="449"/>
      <c r="Q35" s="449"/>
    </row>
    <row r="36" spans="10:17" ht="12.75">
      <c r="J36" s="449"/>
      <c r="K36" s="449"/>
      <c r="L36" s="449"/>
      <c r="M36" s="449"/>
      <c r="N36" s="449"/>
      <c r="O36" s="449"/>
      <c r="P36" s="449"/>
      <c r="Q36" s="449"/>
    </row>
    <row r="38" spans="10:17" ht="12.75">
      <c r="J38" s="449"/>
      <c r="K38" s="449"/>
      <c r="L38" s="449"/>
      <c r="M38" s="449"/>
      <c r="N38" s="449"/>
      <c r="O38" s="449"/>
      <c r="P38" s="449"/>
      <c r="Q38" s="449"/>
    </row>
    <row r="39" spans="10:17" ht="12.75">
      <c r="J39" s="449"/>
      <c r="K39" s="449"/>
      <c r="L39" s="449"/>
      <c r="M39" s="449"/>
      <c r="N39" s="449"/>
      <c r="O39" s="449"/>
      <c r="P39" s="449"/>
      <c r="Q39" s="449"/>
    </row>
    <row r="41" spans="10:17" ht="12.75">
      <c r="J41" s="449"/>
      <c r="K41" s="449"/>
      <c r="L41" s="449"/>
      <c r="M41" s="449"/>
      <c r="N41" s="449"/>
      <c r="O41" s="449"/>
      <c r="P41" s="449"/>
      <c r="Q41" s="449"/>
    </row>
    <row r="42" spans="10:17" ht="12.75">
      <c r="J42" s="449"/>
      <c r="K42" s="449"/>
      <c r="L42" s="449"/>
      <c r="M42" s="449"/>
      <c r="N42" s="449"/>
      <c r="O42" s="449"/>
      <c r="P42" s="449"/>
      <c r="Q42" s="449"/>
    </row>
    <row r="44" spans="10:17" ht="12.75">
      <c r="J44" s="449"/>
      <c r="K44" s="449"/>
      <c r="L44" s="449"/>
      <c r="M44" s="449"/>
      <c r="N44" s="449"/>
      <c r="O44" s="449"/>
      <c r="P44" s="449"/>
      <c r="Q44" s="449"/>
    </row>
    <row r="45" spans="10:17" ht="12.75">
      <c r="J45" s="449"/>
      <c r="K45" s="449"/>
      <c r="L45" s="449"/>
      <c r="M45" s="449"/>
      <c r="N45" s="449"/>
      <c r="O45" s="449"/>
      <c r="P45" s="449"/>
      <c r="Q45" s="449"/>
    </row>
    <row r="47" spans="10:17" ht="12.75">
      <c r="J47" s="449"/>
      <c r="K47" s="449"/>
      <c r="L47" s="449"/>
      <c r="M47" s="449"/>
      <c r="N47" s="449"/>
      <c r="O47" s="449"/>
      <c r="P47" s="449"/>
      <c r="Q47" s="449"/>
    </row>
    <row r="48" spans="10:17" ht="12.75">
      <c r="J48" s="449"/>
      <c r="K48" s="449"/>
      <c r="L48" s="449"/>
      <c r="M48" s="449"/>
      <c r="N48" s="449"/>
      <c r="O48" s="449"/>
      <c r="P48" s="449"/>
      <c r="Q48" s="449"/>
    </row>
    <row r="49" spans="10:17" ht="12.75">
      <c r="J49" s="449"/>
      <c r="K49" s="449"/>
      <c r="L49" s="449"/>
      <c r="M49" s="449"/>
      <c r="N49" s="449"/>
      <c r="O49" s="449"/>
      <c r="P49" s="449"/>
      <c r="Q49" s="449"/>
    </row>
    <row r="50" spans="10:17" ht="12.75">
      <c r="J50" s="449"/>
      <c r="K50" s="449"/>
      <c r="L50" s="449"/>
      <c r="M50" s="449"/>
      <c r="N50" s="449"/>
      <c r="O50" s="449"/>
      <c r="P50" s="449"/>
      <c r="Q50" s="449"/>
    </row>
    <row r="51" spans="10:17" ht="12.75">
      <c r="J51" s="449"/>
      <c r="K51" s="449"/>
      <c r="L51" s="449"/>
      <c r="M51" s="449"/>
      <c r="N51" s="449"/>
      <c r="O51" s="449"/>
      <c r="P51" s="449"/>
      <c r="Q51" s="449"/>
    </row>
  </sheetData>
  <sheetProtection/>
  <mergeCells count="11">
    <mergeCell ref="O7:O10"/>
    <mergeCell ref="P7:P10"/>
    <mergeCell ref="Q7:Q10"/>
    <mergeCell ref="E23:R23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C4:S1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4.25390625" style="74" customWidth="1"/>
    <col min="9" max="9" width="1.12109375" style="74" customWidth="1"/>
    <col min="10" max="18" width="6.37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11.25" customHeight="1"/>
    <row r="4" spans="4:18" s="75" customFormat="1" ht="19.5" customHeight="1">
      <c r="D4" s="16" t="s">
        <v>387</v>
      </c>
      <c r="E4" s="76"/>
      <c r="F4" s="76"/>
      <c r="G4" s="76"/>
      <c r="H4" s="16" t="s">
        <v>228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9.5" customHeight="1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19" s="79" customFormat="1" ht="12" customHeight="1" thickBot="1">
      <c r="D6" s="441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59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5.75" thickTop="1">
      <c r="C12" s="25"/>
      <c r="D12" s="177" t="s">
        <v>442</v>
      </c>
      <c r="E12" s="178"/>
      <c r="F12" s="178"/>
      <c r="G12" s="178"/>
      <c r="H12" s="179"/>
      <c r="I12" s="180"/>
      <c r="J12" s="181">
        <v>52</v>
      </c>
      <c r="K12" s="181">
        <v>60</v>
      </c>
      <c r="L12" s="181">
        <v>64</v>
      </c>
      <c r="M12" s="181">
        <v>63</v>
      </c>
      <c r="N12" s="181">
        <v>68</v>
      </c>
      <c r="O12" s="542">
        <v>71</v>
      </c>
      <c r="P12" s="542">
        <v>71</v>
      </c>
      <c r="Q12" s="542">
        <v>70</v>
      </c>
      <c r="R12" s="182">
        <v>71</v>
      </c>
      <c r="S12" s="80"/>
    </row>
    <row r="13" spans="3:19" ht="12.75">
      <c r="C13" s="25"/>
      <c r="D13" s="33"/>
      <c r="E13" s="65" t="s">
        <v>138</v>
      </c>
      <c r="F13" s="65"/>
      <c r="G13" s="65"/>
      <c r="H13" s="136"/>
      <c r="I13" s="137"/>
      <c r="J13" s="207">
        <v>28</v>
      </c>
      <c r="K13" s="207">
        <v>36</v>
      </c>
      <c r="L13" s="207">
        <v>39</v>
      </c>
      <c r="M13" s="207">
        <v>38</v>
      </c>
      <c r="N13" s="207">
        <v>42</v>
      </c>
      <c r="O13" s="543">
        <v>45</v>
      </c>
      <c r="P13" s="543">
        <v>45</v>
      </c>
      <c r="Q13" s="543">
        <v>44</v>
      </c>
      <c r="R13" s="438">
        <v>45</v>
      </c>
      <c r="S13" s="80"/>
    </row>
    <row r="14" spans="3:19" ht="12.75" customHeight="1" thickBot="1">
      <c r="C14" s="25"/>
      <c r="D14" s="159" t="s">
        <v>139</v>
      </c>
      <c r="E14" s="439"/>
      <c r="F14" s="160"/>
      <c r="G14" s="161"/>
      <c r="H14" s="161"/>
      <c r="I14" s="162"/>
      <c r="J14" s="163">
        <v>4</v>
      </c>
      <c r="K14" s="163">
        <v>2</v>
      </c>
      <c r="L14" s="163">
        <v>2</v>
      </c>
      <c r="M14" s="163">
        <v>2</v>
      </c>
      <c r="N14" s="163">
        <v>2</v>
      </c>
      <c r="O14" s="513">
        <v>2</v>
      </c>
      <c r="P14" s="513">
        <v>2</v>
      </c>
      <c r="Q14" s="513">
        <v>2</v>
      </c>
      <c r="R14" s="164">
        <v>2</v>
      </c>
      <c r="S14" s="80"/>
    </row>
    <row r="15" spans="4:19" ht="13.5">
      <c r="D15" s="81" t="s">
        <v>272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71" t="s">
        <v>513</v>
      </c>
      <c r="S15" s="74" t="s">
        <v>273</v>
      </c>
    </row>
    <row r="16" spans="4:18" ht="10.5" customHeight="1">
      <c r="D16" s="72" t="s">
        <v>38</v>
      </c>
      <c r="E16" s="691" t="s">
        <v>52</v>
      </c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</row>
    <row r="17" spans="4:18" s="103" customFormat="1" ht="17.25" customHeight="1">
      <c r="D17" s="327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</row>
  </sheetData>
  <sheetProtection/>
  <mergeCells count="12">
    <mergeCell ref="O7:O10"/>
    <mergeCell ref="K7:K10"/>
    <mergeCell ref="Q7:Q10"/>
    <mergeCell ref="L7:L10"/>
    <mergeCell ref="M7:M10"/>
    <mergeCell ref="P7:P10"/>
    <mergeCell ref="E17:R17"/>
    <mergeCell ref="D7:I11"/>
    <mergeCell ref="E16:R16"/>
    <mergeCell ref="N7:N10"/>
    <mergeCell ref="R7:R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C3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4.75390625" style="74" customWidth="1"/>
    <col min="8" max="8" width="19.75390625" style="74" customWidth="1"/>
    <col min="9" max="9" width="1.12109375" style="74" customWidth="1"/>
    <col min="10" max="18" width="6.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388</v>
      </c>
      <c r="E4" s="76"/>
      <c r="F4" s="76"/>
      <c r="G4" s="76"/>
      <c r="H4" s="16" t="s">
        <v>66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2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504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53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3.5" thickBot="1">
      <c r="C13" s="25"/>
      <c r="D13" s="185"/>
      <c r="E13" s="186" t="s">
        <v>41</v>
      </c>
      <c r="F13" s="186"/>
      <c r="G13" s="186"/>
      <c r="H13" s="187"/>
      <c r="I13" s="188"/>
      <c r="J13" s="345">
        <v>243721</v>
      </c>
      <c r="K13" s="345">
        <v>264808</v>
      </c>
      <c r="L13" s="345">
        <v>289477</v>
      </c>
      <c r="M13" s="345">
        <v>316209</v>
      </c>
      <c r="N13" s="345">
        <v>343990</v>
      </c>
      <c r="O13" s="531">
        <v>368073</v>
      </c>
      <c r="P13" s="531">
        <v>389066</v>
      </c>
      <c r="Q13" s="531">
        <v>396073</v>
      </c>
      <c r="R13" s="346">
        <v>392429</v>
      </c>
      <c r="S13" s="80"/>
    </row>
    <row r="14" spans="3:19" ht="12.75">
      <c r="C14" s="25"/>
      <c r="D14" s="107"/>
      <c r="E14" s="228" t="s">
        <v>142</v>
      </c>
      <c r="F14" s="108"/>
      <c r="G14" s="108"/>
      <c r="H14" s="109"/>
      <c r="I14" s="131"/>
      <c r="J14" s="377">
        <v>195588</v>
      </c>
      <c r="K14" s="377">
        <v>208014</v>
      </c>
      <c r="L14" s="377">
        <v>223159</v>
      </c>
      <c r="M14" s="377">
        <v>238201</v>
      </c>
      <c r="N14" s="377">
        <v>251950</v>
      </c>
      <c r="O14" s="538">
        <v>263921</v>
      </c>
      <c r="P14" s="538">
        <v>277125</v>
      </c>
      <c r="Q14" s="538">
        <v>283644</v>
      </c>
      <c r="R14" s="378">
        <v>284558</v>
      </c>
      <c r="S14" s="80"/>
    </row>
    <row r="15" spans="3:19" ht="12.75">
      <c r="C15" s="25"/>
      <c r="D15" s="59"/>
      <c r="E15" s="60"/>
      <c r="F15" s="170" t="s">
        <v>143</v>
      </c>
      <c r="G15" s="60"/>
      <c r="H15" s="61"/>
      <c r="I15" s="62"/>
      <c r="J15" s="373">
        <v>64470</v>
      </c>
      <c r="K15" s="373">
        <v>89865</v>
      </c>
      <c r="L15" s="373">
        <v>112839</v>
      </c>
      <c r="M15" s="373">
        <v>132794</v>
      </c>
      <c r="N15" s="373">
        <v>149173</v>
      </c>
      <c r="O15" s="539">
        <v>161188</v>
      </c>
      <c r="P15" s="539">
        <v>170955</v>
      </c>
      <c r="Q15" s="539">
        <v>176412</v>
      </c>
      <c r="R15" s="374">
        <v>176632</v>
      </c>
      <c r="S15" s="80"/>
    </row>
    <row r="16" spans="3:19" ht="12.75">
      <c r="C16" s="25"/>
      <c r="D16" s="347"/>
      <c r="E16" s="337"/>
      <c r="F16" s="34" t="s">
        <v>144</v>
      </c>
      <c r="G16" s="337"/>
      <c r="H16" s="348"/>
      <c r="I16" s="349"/>
      <c r="J16" s="367">
        <v>114589</v>
      </c>
      <c r="K16" s="367">
        <v>99094</v>
      </c>
      <c r="L16" s="367">
        <v>86462</v>
      </c>
      <c r="M16" s="367">
        <v>73493</v>
      </c>
      <c r="N16" s="367">
        <v>60177</v>
      </c>
      <c r="O16" s="534">
        <v>49290</v>
      </c>
      <c r="P16" s="534">
        <v>42942</v>
      </c>
      <c r="Q16" s="534">
        <v>38099</v>
      </c>
      <c r="R16" s="368">
        <v>35292</v>
      </c>
      <c r="S16" s="80"/>
    </row>
    <row r="17" spans="3:19" ht="12.75">
      <c r="C17" s="25"/>
      <c r="D17" s="347"/>
      <c r="E17" s="337"/>
      <c r="F17" s="34" t="s">
        <v>145</v>
      </c>
      <c r="G17" s="337"/>
      <c r="H17" s="348"/>
      <c r="I17" s="349"/>
      <c r="J17" s="367">
        <v>10583</v>
      </c>
      <c r="K17" s="367">
        <v>11801</v>
      </c>
      <c r="L17" s="367">
        <v>16436</v>
      </c>
      <c r="M17" s="367">
        <v>24630</v>
      </c>
      <c r="N17" s="367">
        <v>35355</v>
      </c>
      <c r="O17" s="534">
        <v>45933</v>
      </c>
      <c r="P17" s="534">
        <v>54638</v>
      </c>
      <c r="Q17" s="534">
        <v>59443</v>
      </c>
      <c r="R17" s="368">
        <v>62502</v>
      </c>
      <c r="S17" s="80"/>
    </row>
    <row r="18" spans="3:19" ht="12.75">
      <c r="C18" s="25"/>
      <c r="D18" s="357"/>
      <c r="E18" s="358"/>
      <c r="F18" s="65" t="s">
        <v>146</v>
      </c>
      <c r="G18" s="358"/>
      <c r="H18" s="359"/>
      <c r="I18" s="360"/>
      <c r="J18" s="375">
        <v>9095</v>
      </c>
      <c r="K18" s="375">
        <v>10016</v>
      </c>
      <c r="L18" s="375">
        <v>10104</v>
      </c>
      <c r="M18" s="375">
        <v>9977</v>
      </c>
      <c r="N18" s="375">
        <v>9965</v>
      </c>
      <c r="O18" s="540">
        <v>10514</v>
      </c>
      <c r="P18" s="540">
        <v>11606</v>
      </c>
      <c r="Q18" s="540">
        <v>12520</v>
      </c>
      <c r="R18" s="376">
        <v>12874</v>
      </c>
      <c r="S18" s="80"/>
    </row>
    <row r="19" spans="3:19" ht="12.75">
      <c r="C19" s="25"/>
      <c r="D19" s="361"/>
      <c r="E19" s="139" t="s">
        <v>147</v>
      </c>
      <c r="F19" s="362"/>
      <c r="G19" s="362"/>
      <c r="H19" s="363"/>
      <c r="I19" s="364"/>
      <c r="J19" s="379">
        <v>49928</v>
      </c>
      <c r="K19" s="379">
        <v>58849</v>
      </c>
      <c r="L19" s="379">
        <v>68683</v>
      </c>
      <c r="M19" s="379">
        <v>80777</v>
      </c>
      <c r="N19" s="379">
        <v>95344</v>
      </c>
      <c r="O19" s="541">
        <v>107978</v>
      </c>
      <c r="P19" s="541">
        <v>116281</v>
      </c>
      <c r="Q19" s="541">
        <v>116712</v>
      </c>
      <c r="R19" s="380">
        <v>112004</v>
      </c>
      <c r="S19" s="80"/>
    </row>
    <row r="20" spans="3:19" ht="12.75" customHeight="1">
      <c r="C20" s="25"/>
      <c r="D20" s="169"/>
      <c r="E20" s="423"/>
      <c r="F20" s="170" t="s">
        <v>143</v>
      </c>
      <c r="G20" s="170"/>
      <c r="H20" s="171"/>
      <c r="I20" s="172"/>
      <c r="J20" s="373">
        <v>25985</v>
      </c>
      <c r="K20" s="373">
        <v>33876</v>
      </c>
      <c r="L20" s="373">
        <v>41943</v>
      </c>
      <c r="M20" s="373">
        <v>50132</v>
      </c>
      <c r="N20" s="373">
        <v>60121</v>
      </c>
      <c r="O20" s="539">
        <v>69423</v>
      </c>
      <c r="P20" s="539">
        <v>74367</v>
      </c>
      <c r="Q20" s="539">
        <v>73507</v>
      </c>
      <c r="R20" s="374">
        <v>69349</v>
      </c>
      <c r="S20" s="80"/>
    </row>
    <row r="21" spans="3:19" ht="12.75">
      <c r="C21" s="25"/>
      <c r="D21" s="158"/>
      <c r="E21" s="424"/>
      <c r="F21" s="34" t="s">
        <v>144</v>
      </c>
      <c r="G21" s="34"/>
      <c r="H21" s="35"/>
      <c r="I21" s="36"/>
      <c r="J21" s="367">
        <v>9513</v>
      </c>
      <c r="K21" s="367">
        <v>8356</v>
      </c>
      <c r="L21" s="367">
        <v>7092</v>
      </c>
      <c r="M21" s="367">
        <v>6042</v>
      </c>
      <c r="N21" s="367">
        <v>5052</v>
      </c>
      <c r="O21" s="534">
        <v>4096</v>
      </c>
      <c r="P21" s="534">
        <v>3155</v>
      </c>
      <c r="Q21" s="534">
        <v>2652</v>
      </c>
      <c r="R21" s="368">
        <v>2220</v>
      </c>
      <c r="S21" s="80"/>
    </row>
    <row r="22" spans="3:19" ht="12.75" customHeight="1">
      <c r="C22" s="25"/>
      <c r="D22" s="158"/>
      <c r="E22" s="424"/>
      <c r="F22" s="34" t="s">
        <v>145</v>
      </c>
      <c r="G22" s="34"/>
      <c r="H22" s="35"/>
      <c r="I22" s="36"/>
      <c r="J22" s="367">
        <v>3678</v>
      </c>
      <c r="K22" s="367">
        <v>5482</v>
      </c>
      <c r="L22" s="367">
        <v>7634</v>
      </c>
      <c r="M22" s="367">
        <v>11469</v>
      </c>
      <c r="N22" s="367">
        <v>16382</v>
      </c>
      <c r="O22" s="534">
        <v>20733</v>
      </c>
      <c r="P22" s="534">
        <v>25166</v>
      </c>
      <c r="Q22" s="534">
        <v>27414</v>
      </c>
      <c r="R22" s="368">
        <v>27806</v>
      </c>
      <c r="S22" s="80"/>
    </row>
    <row r="23" spans="3:19" ht="13.5" thickBot="1">
      <c r="C23" s="25"/>
      <c r="D23" s="100"/>
      <c r="E23" s="425"/>
      <c r="F23" s="65" t="s">
        <v>146</v>
      </c>
      <c r="G23" s="41"/>
      <c r="H23" s="42"/>
      <c r="I23" s="43"/>
      <c r="J23" s="375">
        <v>11016</v>
      </c>
      <c r="K23" s="375">
        <v>11470</v>
      </c>
      <c r="L23" s="375">
        <v>12273</v>
      </c>
      <c r="M23" s="375">
        <v>13382</v>
      </c>
      <c r="N23" s="375">
        <v>14061</v>
      </c>
      <c r="O23" s="540">
        <v>14040</v>
      </c>
      <c r="P23" s="540">
        <v>13941</v>
      </c>
      <c r="Q23" s="540">
        <v>13445</v>
      </c>
      <c r="R23" s="376">
        <v>12906</v>
      </c>
      <c r="S23" s="80"/>
    </row>
    <row r="24" spans="3:19" ht="13.5" thickBot="1">
      <c r="C24" s="25"/>
      <c r="D24" s="47" t="s">
        <v>140</v>
      </c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537"/>
      <c r="P24" s="537"/>
      <c r="Q24" s="537"/>
      <c r="R24" s="51"/>
      <c r="S24" s="80"/>
    </row>
    <row r="25" spans="3:19" ht="13.5" thickBot="1">
      <c r="C25" s="25"/>
      <c r="D25" s="185"/>
      <c r="E25" s="186" t="s">
        <v>41</v>
      </c>
      <c r="F25" s="186"/>
      <c r="G25" s="186"/>
      <c r="H25" s="187"/>
      <c r="I25" s="188"/>
      <c r="J25" s="345">
        <v>230668</v>
      </c>
      <c r="K25" s="345">
        <v>247738</v>
      </c>
      <c r="L25" s="345">
        <v>268608</v>
      </c>
      <c r="M25" s="345">
        <v>292331</v>
      </c>
      <c r="N25" s="345">
        <v>316911</v>
      </c>
      <c r="O25" s="531">
        <v>337937</v>
      </c>
      <c r="P25" s="531">
        <v>354604</v>
      </c>
      <c r="Q25" s="531">
        <v>358505</v>
      </c>
      <c r="R25" s="346">
        <v>353510</v>
      </c>
      <c r="S25" s="80"/>
    </row>
    <row r="26" spans="3:19" ht="12.75">
      <c r="C26" s="25"/>
      <c r="D26" s="107"/>
      <c r="E26" s="228" t="s">
        <v>142</v>
      </c>
      <c r="F26" s="108"/>
      <c r="G26" s="108"/>
      <c r="H26" s="109"/>
      <c r="I26" s="131"/>
      <c r="J26" s="377">
        <v>184521</v>
      </c>
      <c r="K26" s="377">
        <v>194102</v>
      </c>
      <c r="L26" s="377">
        <v>206811</v>
      </c>
      <c r="M26" s="377">
        <v>219818</v>
      </c>
      <c r="N26" s="377">
        <v>231346</v>
      </c>
      <c r="O26" s="538">
        <v>241285</v>
      </c>
      <c r="P26" s="538">
        <v>251500</v>
      </c>
      <c r="Q26" s="538">
        <v>255411</v>
      </c>
      <c r="R26" s="378">
        <v>254208</v>
      </c>
      <c r="S26" s="80"/>
    </row>
    <row r="27" spans="3:19" ht="12.75">
      <c r="C27" s="25"/>
      <c r="D27" s="59"/>
      <c r="E27" s="60"/>
      <c r="F27" s="170" t="s">
        <v>143</v>
      </c>
      <c r="G27" s="60"/>
      <c r="H27" s="61"/>
      <c r="I27" s="62"/>
      <c r="J27" s="373">
        <v>61183</v>
      </c>
      <c r="K27" s="373">
        <v>84508</v>
      </c>
      <c r="L27" s="373">
        <v>105609</v>
      </c>
      <c r="M27" s="373">
        <v>123796</v>
      </c>
      <c r="N27" s="373">
        <v>138502</v>
      </c>
      <c r="O27" s="539">
        <v>149503</v>
      </c>
      <c r="P27" s="539">
        <v>157649</v>
      </c>
      <c r="Q27" s="539">
        <v>161451</v>
      </c>
      <c r="R27" s="374">
        <v>160543</v>
      </c>
      <c r="S27" s="80"/>
    </row>
    <row r="28" spans="3:19" ht="12.75">
      <c r="C28" s="25"/>
      <c r="D28" s="347"/>
      <c r="E28" s="337"/>
      <c r="F28" s="34" t="s">
        <v>144</v>
      </c>
      <c r="G28" s="337"/>
      <c r="H28" s="348"/>
      <c r="I28" s="349"/>
      <c r="J28" s="367">
        <v>107806</v>
      </c>
      <c r="K28" s="367">
        <v>91896</v>
      </c>
      <c r="L28" s="367">
        <v>79169</v>
      </c>
      <c r="M28" s="367">
        <v>66544</v>
      </c>
      <c r="N28" s="367">
        <v>53632</v>
      </c>
      <c r="O28" s="534">
        <v>43082</v>
      </c>
      <c r="P28" s="534">
        <v>36600</v>
      </c>
      <c r="Q28" s="534">
        <v>31710</v>
      </c>
      <c r="R28" s="368">
        <v>28751</v>
      </c>
      <c r="S28" s="80"/>
    </row>
    <row r="29" spans="3:19" ht="12.75">
      <c r="C29" s="25"/>
      <c r="D29" s="347"/>
      <c r="E29" s="337"/>
      <c r="F29" s="34" t="s">
        <v>145</v>
      </c>
      <c r="G29" s="337"/>
      <c r="H29" s="348"/>
      <c r="I29" s="349"/>
      <c r="J29" s="367">
        <v>10164</v>
      </c>
      <c r="K29" s="367">
        <v>11146</v>
      </c>
      <c r="L29" s="367">
        <v>15452</v>
      </c>
      <c r="M29" s="367">
        <v>23222</v>
      </c>
      <c r="N29" s="367">
        <v>33084</v>
      </c>
      <c r="O29" s="534">
        <v>42342</v>
      </c>
      <c r="P29" s="534">
        <v>49948</v>
      </c>
      <c r="Q29" s="534">
        <v>54008</v>
      </c>
      <c r="R29" s="368">
        <v>56315</v>
      </c>
      <c r="S29" s="80"/>
    </row>
    <row r="30" spans="3:19" ht="12.75">
      <c r="C30" s="25"/>
      <c r="D30" s="357"/>
      <c r="E30" s="358"/>
      <c r="F30" s="65" t="s">
        <v>146</v>
      </c>
      <c r="G30" s="358"/>
      <c r="H30" s="359"/>
      <c r="I30" s="360"/>
      <c r="J30" s="375">
        <v>8372</v>
      </c>
      <c r="K30" s="375">
        <v>9155</v>
      </c>
      <c r="L30" s="375">
        <v>9097</v>
      </c>
      <c r="M30" s="375">
        <v>8781</v>
      </c>
      <c r="N30" s="375">
        <v>8637</v>
      </c>
      <c r="O30" s="540">
        <v>9132</v>
      </c>
      <c r="P30" s="540">
        <v>10096</v>
      </c>
      <c r="Q30" s="540">
        <v>10857</v>
      </c>
      <c r="R30" s="376">
        <v>11128</v>
      </c>
      <c r="S30" s="80"/>
    </row>
    <row r="31" spans="3:19" ht="12.75" customHeight="1">
      <c r="C31" s="25"/>
      <c r="D31" s="361"/>
      <c r="E31" s="139" t="s">
        <v>147</v>
      </c>
      <c r="F31" s="362"/>
      <c r="G31" s="362"/>
      <c r="H31" s="363"/>
      <c r="I31" s="364"/>
      <c r="J31" s="379">
        <v>47901</v>
      </c>
      <c r="K31" s="379">
        <v>55630</v>
      </c>
      <c r="L31" s="379">
        <v>64084</v>
      </c>
      <c r="M31" s="379">
        <v>75175</v>
      </c>
      <c r="N31" s="379">
        <v>88713</v>
      </c>
      <c r="O31" s="541">
        <v>100292</v>
      </c>
      <c r="P31" s="541">
        <v>107216</v>
      </c>
      <c r="Q31" s="541">
        <v>107138</v>
      </c>
      <c r="R31" s="380">
        <v>103235</v>
      </c>
      <c r="S31" s="80"/>
    </row>
    <row r="32" spans="3:19" ht="12.75">
      <c r="C32" s="25"/>
      <c r="D32" s="169"/>
      <c r="E32" s="423"/>
      <c r="F32" s="170" t="s">
        <v>143</v>
      </c>
      <c r="G32" s="170"/>
      <c r="H32" s="171"/>
      <c r="I32" s="172"/>
      <c r="J32" s="373">
        <v>24787</v>
      </c>
      <c r="K32" s="373">
        <v>31649</v>
      </c>
      <c r="L32" s="373">
        <v>38665</v>
      </c>
      <c r="M32" s="373">
        <v>46372</v>
      </c>
      <c r="N32" s="373">
        <v>56074</v>
      </c>
      <c r="O32" s="539">
        <v>64837</v>
      </c>
      <c r="P32" s="539">
        <v>69090</v>
      </c>
      <c r="Q32" s="539">
        <v>68166</v>
      </c>
      <c r="R32" s="374">
        <v>64542</v>
      </c>
      <c r="S32" s="80"/>
    </row>
    <row r="33" spans="3:19" ht="12.75" customHeight="1">
      <c r="C33" s="25"/>
      <c r="D33" s="158"/>
      <c r="E33" s="424"/>
      <c r="F33" s="34" t="s">
        <v>144</v>
      </c>
      <c r="G33" s="34"/>
      <c r="H33" s="35"/>
      <c r="I33" s="36"/>
      <c r="J33" s="367">
        <v>9409</v>
      </c>
      <c r="K33" s="367">
        <v>8249</v>
      </c>
      <c r="L33" s="367">
        <v>7010</v>
      </c>
      <c r="M33" s="367">
        <v>5971</v>
      </c>
      <c r="N33" s="367">
        <v>4979</v>
      </c>
      <c r="O33" s="534">
        <v>4046</v>
      </c>
      <c r="P33" s="534">
        <v>3124</v>
      </c>
      <c r="Q33" s="534">
        <v>2627</v>
      </c>
      <c r="R33" s="368">
        <v>2202</v>
      </c>
      <c r="S33" s="80"/>
    </row>
    <row r="34" spans="3:19" ht="12.75">
      <c r="C34" s="25"/>
      <c r="D34" s="158"/>
      <c r="E34" s="424"/>
      <c r="F34" s="34" t="s">
        <v>145</v>
      </c>
      <c r="G34" s="34"/>
      <c r="H34" s="35"/>
      <c r="I34" s="36"/>
      <c r="J34" s="367">
        <v>3644</v>
      </c>
      <c r="K34" s="367">
        <v>5305</v>
      </c>
      <c r="L34" s="367">
        <v>7181</v>
      </c>
      <c r="M34" s="367">
        <v>10596</v>
      </c>
      <c r="N34" s="367">
        <v>14932</v>
      </c>
      <c r="O34" s="534">
        <v>18826</v>
      </c>
      <c r="P34" s="534">
        <v>22663</v>
      </c>
      <c r="Q34" s="534">
        <v>24536</v>
      </c>
      <c r="R34" s="368">
        <v>25276</v>
      </c>
      <c r="S34" s="80"/>
    </row>
    <row r="35" spans="3:19" ht="13.5" thickBot="1">
      <c r="C35" s="25"/>
      <c r="D35" s="33"/>
      <c r="E35" s="426"/>
      <c r="F35" s="65" t="s">
        <v>146</v>
      </c>
      <c r="G35" s="65"/>
      <c r="H35" s="136"/>
      <c r="I35" s="137"/>
      <c r="J35" s="375">
        <v>10323</v>
      </c>
      <c r="K35" s="375">
        <v>10758</v>
      </c>
      <c r="L35" s="375">
        <v>11483</v>
      </c>
      <c r="M35" s="375">
        <v>12476</v>
      </c>
      <c r="N35" s="375">
        <v>12991</v>
      </c>
      <c r="O35" s="540">
        <v>12890</v>
      </c>
      <c r="P35" s="540">
        <v>12675</v>
      </c>
      <c r="Q35" s="540">
        <v>12103</v>
      </c>
      <c r="R35" s="376">
        <v>11481</v>
      </c>
      <c r="S35" s="80"/>
    </row>
    <row r="36" spans="3:19" ht="13.5" thickBot="1">
      <c r="C36" s="25"/>
      <c r="D36" s="47" t="s">
        <v>141</v>
      </c>
      <c r="E36" s="48"/>
      <c r="F36" s="48"/>
      <c r="G36" s="48"/>
      <c r="H36" s="48"/>
      <c r="I36" s="48"/>
      <c r="J36" s="50"/>
      <c r="K36" s="50"/>
      <c r="L36" s="50"/>
      <c r="M36" s="50"/>
      <c r="N36" s="50"/>
      <c r="O36" s="537"/>
      <c r="P36" s="537"/>
      <c r="Q36" s="537"/>
      <c r="R36" s="51"/>
      <c r="S36" s="80"/>
    </row>
    <row r="37" spans="3:19" ht="13.5" thickBot="1">
      <c r="C37" s="25"/>
      <c r="D37" s="185"/>
      <c r="E37" s="186" t="s">
        <v>41</v>
      </c>
      <c r="F37" s="186"/>
      <c r="G37" s="186"/>
      <c r="H37" s="187"/>
      <c r="I37" s="188"/>
      <c r="J37" s="345">
        <v>13069</v>
      </c>
      <c r="K37" s="345">
        <v>17091</v>
      </c>
      <c r="L37" s="345">
        <v>20890</v>
      </c>
      <c r="M37" s="345">
        <v>23895</v>
      </c>
      <c r="N37" s="345">
        <v>27098</v>
      </c>
      <c r="O37" s="531">
        <v>30161</v>
      </c>
      <c r="P37" s="531">
        <v>34495</v>
      </c>
      <c r="Q37" s="531">
        <v>37588</v>
      </c>
      <c r="R37" s="346">
        <v>38942</v>
      </c>
      <c r="S37" s="80"/>
    </row>
    <row r="38" spans="3:19" ht="12.75">
      <c r="C38" s="25"/>
      <c r="D38" s="341"/>
      <c r="E38" s="66" t="s">
        <v>142</v>
      </c>
      <c r="F38" s="342"/>
      <c r="G38" s="342"/>
      <c r="H38" s="343"/>
      <c r="I38" s="344"/>
      <c r="J38" s="377">
        <v>11078</v>
      </c>
      <c r="K38" s="377">
        <v>13925</v>
      </c>
      <c r="L38" s="377">
        <v>16357</v>
      </c>
      <c r="M38" s="377">
        <v>18392</v>
      </c>
      <c r="N38" s="377">
        <v>20617</v>
      </c>
      <c r="O38" s="538">
        <v>22650</v>
      </c>
      <c r="P38" s="538">
        <v>25638</v>
      </c>
      <c r="Q38" s="538">
        <v>28246</v>
      </c>
      <c r="R38" s="378">
        <v>30360</v>
      </c>
      <c r="S38" s="80"/>
    </row>
    <row r="39" spans="3:19" ht="12.75">
      <c r="C39" s="25"/>
      <c r="D39" s="67"/>
      <c r="E39" s="68"/>
      <c r="F39" s="95" t="s">
        <v>143</v>
      </c>
      <c r="G39" s="68"/>
      <c r="H39" s="69"/>
      <c r="I39" s="70"/>
      <c r="J39" s="373">
        <v>3288</v>
      </c>
      <c r="K39" s="373">
        <v>5364</v>
      </c>
      <c r="L39" s="373">
        <v>7234</v>
      </c>
      <c r="M39" s="373">
        <v>9001</v>
      </c>
      <c r="N39" s="373">
        <v>10676</v>
      </c>
      <c r="O39" s="539">
        <v>11689</v>
      </c>
      <c r="P39" s="539">
        <v>13313</v>
      </c>
      <c r="Q39" s="539">
        <v>14968</v>
      </c>
      <c r="R39" s="374">
        <v>16095</v>
      </c>
      <c r="S39" s="80"/>
    </row>
    <row r="40" spans="3:19" ht="12.75">
      <c r="C40" s="25"/>
      <c r="D40" s="347"/>
      <c r="E40" s="337"/>
      <c r="F40" s="34" t="s">
        <v>144</v>
      </c>
      <c r="G40" s="337"/>
      <c r="H40" s="348"/>
      <c r="I40" s="349"/>
      <c r="J40" s="367">
        <v>6788</v>
      </c>
      <c r="K40" s="367">
        <v>7199</v>
      </c>
      <c r="L40" s="367">
        <v>7295</v>
      </c>
      <c r="M40" s="367">
        <v>6950</v>
      </c>
      <c r="N40" s="367">
        <v>6545</v>
      </c>
      <c r="O40" s="534">
        <v>6209</v>
      </c>
      <c r="P40" s="534">
        <v>6342</v>
      </c>
      <c r="Q40" s="534">
        <v>6389</v>
      </c>
      <c r="R40" s="368">
        <v>6541</v>
      </c>
      <c r="S40" s="80"/>
    </row>
    <row r="41" spans="3:19" ht="12.75">
      <c r="C41" s="25"/>
      <c r="D41" s="347"/>
      <c r="E41" s="337"/>
      <c r="F41" s="34" t="s">
        <v>145</v>
      </c>
      <c r="G41" s="337"/>
      <c r="H41" s="348"/>
      <c r="I41" s="349"/>
      <c r="J41" s="367">
        <v>421</v>
      </c>
      <c r="K41" s="367">
        <v>656</v>
      </c>
      <c r="L41" s="367">
        <v>984</v>
      </c>
      <c r="M41" s="367">
        <v>1410</v>
      </c>
      <c r="N41" s="367">
        <v>2272</v>
      </c>
      <c r="O41" s="534">
        <v>3592</v>
      </c>
      <c r="P41" s="534">
        <v>4690</v>
      </c>
      <c r="Q41" s="534">
        <v>5436</v>
      </c>
      <c r="R41" s="368">
        <v>6188</v>
      </c>
      <c r="S41" s="80"/>
    </row>
    <row r="42" spans="3:19" ht="12.75">
      <c r="C42" s="25"/>
      <c r="D42" s="353"/>
      <c r="E42" s="354"/>
      <c r="F42" s="53" t="s">
        <v>146</v>
      </c>
      <c r="G42" s="354"/>
      <c r="H42" s="355"/>
      <c r="I42" s="356"/>
      <c r="J42" s="375">
        <v>723</v>
      </c>
      <c r="K42" s="375">
        <v>861</v>
      </c>
      <c r="L42" s="375">
        <v>1007</v>
      </c>
      <c r="M42" s="375">
        <v>1196</v>
      </c>
      <c r="N42" s="375">
        <v>1328</v>
      </c>
      <c r="O42" s="540">
        <v>1382</v>
      </c>
      <c r="P42" s="540">
        <v>1511</v>
      </c>
      <c r="Q42" s="540">
        <v>1664</v>
      </c>
      <c r="R42" s="376">
        <v>1746</v>
      </c>
      <c r="S42" s="80"/>
    </row>
    <row r="43" spans="3:19" ht="12.75">
      <c r="C43" s="25"/>
      <c r="D43" s="361"/>
      <c r="E43" s="139" t="s">
        <v>147</v>
      </c>
      <c r="F43" s="362"/>
      <c r="G43" s="362"/>
      <c r="H43" s="363"/>
      <c r="I43" s="344"/>
      <c r="J43" s="379">
        <v>2027</v>
      </c>
      <c r="K43" s="379">
        <v>3219</v>
      </c>
      <c r="L43" s="379">
        <v>4604</v>
      </c>
      <c r="M43" s="379">
        <v>5606</v>
      </c>
      <c r="N43" s="379">
        <v>6633</v>
      </c>
      <c r="O43" s="541">
        <v>7691</v>
      </c>
      <c r="P43" s="541">
        <v>9076</v>
      </c>
      <c r="Q43" s="541">
        <v>9577</v>
      </c>
      <c r="R43" s="380">
        <v>8777</v>
      </c>
      <c r="S43" s="80"/>
    </row>
    <row r="44" spans="3:19" ht="12.75">
      <c r="C44" s="25"/>
      <c r="D44" s="169"/>
      <c r="E44" s="427"/>
      <c r="F44" s="95" t="s">
        <v>143</v>
      </c>
      <c r="G44" s="95"/>
      <c r="H44" s="96"/>
      <c r="I44" s="70"/>
      <c r="J44" s="373">
        <v>1198</v>
      </c>
      <c r="K44" s="373">
        <v>2227</v>
      </c>
      <c r="L44" s="373">
        <v>3280</v>
      </c>
      <c r="M44" s="373">
        <v>3760</v>
      </c>
      <c r="N44" s="373">
        <v>4047</v>
      </c>
      <c r="O44" s="539">
        <v>4588</v>
      </c>
      <c r="P44" s="539">
        <v>5282</v>
      </c>
      <c r="Q44" s="539">
        <v>5341</v>
      </c>
      <c r="R44" s="374">
        <v>4813</v>
      </c>
      <c r="S44" s="80"/>
    </row>
    <row r="45" spans="3:19" ht="12.75">
      <c r="C45" s="25"/>
      <c r="D45" s="158"/>
      <c r="E45" s="424"/>
      <c r="F45" s="34" t="s">
        <v>144</v>
      </c>
      <c r="G45" s="34"/>
      <c r="H45" s="35"/>
      <c r="I45" s="349"/>
      <c r="J45" s="367">
        <v>104</v>
      </c>
      <c r="K45" s="367">
        <v>107</v>
      </c>
      <c r="L45" s="367">
        <v>82</v>
      </c>
      <c r="M45" s="367">
        <v>71</v>
      </c>
      <c r="N45" s="367">
        <v>73</v>
      </c>
      <c r="O45" s="534">
        <v>50</v>
      </c>
      <c r="P45" s="534">
        <v>31</v>
      </c>
      <c r="Q45" s="534">
        <v>25</v>
      </c>
      <c r="R45" s="368">
        <v>18</v>
      </c>
      <c r="S45" s="80"/>
    </row>
    <row r="46" spans="3:19" ht="12.75">
      <c r="C46" s="25"/>
      <c r="D46" s="158"/>
      <c r="E46" s="424"/>
      <c r="F46" s="34" t="s">
        <v>145</v>
      </c>
      <c r="G46" s="34"/>
      <c r="H46" s="35"/>
      <c r="I46" s="349"/>
      <c r="J46" s="367">
        <v>34</v>
      </c>
      <c r="K46" s="367">
        <v>177</v>
      </c>
      <c r="L46" s="367">
        <v>453</v>
      </c>
      <c r="M46" s="367">
        <v>873</v>
      </c>
      <c r="N46" s="367">
        <v>1450</v>
      </c>
      <c r="O46" s="534">
        <v>1907</v>
      </c>
      <c r="P46" s="534">
        <v>2505</v>
      </c>
      <c r="Q46" s="534">
        <v>2878</v>
      </c>
      <c r="R46" s="368">
        <v>2531</v>
      </c>
      <c r="S46" s="80"/>
    </row>
    <row r="47" spans="3:19" ht="13.5" thickBot="1">
      <c r="C47" s="25"/>
      <c r="D47" s="100"/>
      <c r="E47" s="425"/>
      <c r="F47" s="41" t="s">
        <v>146</v>
      </c>
      <c r="G47" s="41"/>
      <c r="H47" s="42"/>
      <c r="I47" s="325"/>
      <c r="J47" s="375">
        <v>693</v>
      </c>
      <c r="K47" s="375">
        <v>712</v>
      </c>
      <c r="L47" s="375">
        <v>791</v>
      </c>
      <c r="M47" s="375">
        <v>908</v>
      </c>
      <c r="N47" s="375">
        <v>1071</v>
      </c>
      <c r="O47" s="540">
        <v>1151</v>
      </c>
      <c r="P47" s="540">
        <v>1268</v>
      </c>
      <c r="Q47" s="540">
        <v>1344</v>
      </c>
      <c r="R47" s="376">
        <v>1425</v>
      </c>
      <c r="S47" s="80"/>
    </row>
    <row r="48" spans="3:19" ht="12.75" customHeight="1">
      <c r="C48" s="103"/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513</v>
      </c>
      <c r="S48" s="103"/>
    </row>
    <row r="49" spans="3:19" ht="11.25" customHeight="1">
      <c r="C49" s="103"/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103"/>
    </row>
    <row r="50" spans="3:19" ht="15" customHeight="1">
      <c r="C50" s="103"/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103"/>
    </row>
    <row r="51" spans="4:19" ht="12.75">
      <c r="D51" s="34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4" t="s">
        <v>273</v>
      </c>
    </row>
    <row r="52" ht="37.5" customHeight="1"/>
    <row r="53" ht="37.5" customHeight="1"/>
    <row r="55" ht="24.75" customHeight="1"/>
  </sheetData>
  <sheetProtection/>
  <mergeCells count="13">
    <mergeCell ref="R7:R10"/>
    <mergeCell ref="P7:P10"/>
    <mergeCell ref="K7:K10"/>
    <mergeCell ref="L7:L10"/>
    <mergeCell ref="O7:O10"/>
    <mergeCell ref="Q7:Q10"/>
    <mergeCell ref="E51:R51"/>
    <mergeCell ref="D7:I11"/>
    <mergeCell ref="E49:R49"/>
    <mergeCell ref="M7:M10"/>
    <mergeCell ref="J7:J10"/>
    <mergeCell ref="E50:R5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4"/>
  <dimension ref="C3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4.75390625" style="74" customWidth="1"/>
    <col min="8" max="8" width="21.375" style="74" customWidth="1"/>
    <col min="9" max="9" width="1.12109375" style="74" customWidth="1"/>
    <col min="10" max="18" width="6.2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356</v>
      </c>
      <c r="E4" s="76"/>
      <c r="F4" s="76"/>
      <c r="G4" s="76"/>
      <c r="H4" s="16" t="s">
        <v>445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504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53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496"/>
      <c r="Q12" s="496"/>
      <c r="R12" s="24"/>
      <c r="S12" s="80"/>
    </row>
    <row r="13" spans="3:19" ht="13.5" thickBot="1">
      <c r="C13" s="25"/>
      <c r="D13" s="185"/>
      <c r="E13" s="186" t="s">
        <v>41</v>
      </c>
      <c r="F13" s="186"/>
      <c r="G13" s="186"/>
      <c r="H13" s="187"/>
      <c r="I13" s="188"/>
      <c r="J13" s="345">
        <v>55673</v>
      </c>
      <c r="K13" s="345">
        <v>62786</v>
      </c>
      <c r="L13" s="345">
        <v>68073</v>
      </c>
      <c r="M13" s="345">
        <v>73148</v>
      </c>
      <c r="N13" s="345">
        <v>78700</v>
      </c>
      <c r="O13" s="345">
        <v>82203</v>
      </c>
      <c r="P13" s="531">
        <v>83192</v>
      </c>
      <c r="Q13" s="531">
        <v>81872</v>
      </c>
      <c r="R13" s="346">
        <v>76462</v>
      </c>
      <c r="S13" s="80"/>
    </row>
    <row r="14" spans="3:19" ht="12.75">
      <c r="C14" s="25"/>
      <c r="D14" s="107"/>
      <c r="E14" s="228" t="s">
        <v>142</v>
      </c>
      <c r="F14" s="108"/>
      <c r="G14" s="108"/>
      <c r="H14" s="109"/>
      <c r="I14" s="131"/>
      <c r="J14" s="377">
        <v>45020</v>
      </c>
      <c r="K14" s="377">
        <v>49324</v>
      </c>
      <c r="L14" s="377">
        <v>53110</v>
      </c>
      <c r="M14" s="377">
        <v>55895</v>
      </c>
      <c r="N14" s="377">
        <v>58482</v>
      </c>
      <c r="O14" s="377">
        <v>60119</v>
      </c>
      <c r="P14" s="538">
        <v>61937</v>
      </c>
      <c r="Q14" s="538">
        <v>62722</v>
      </c>
      <c r="R14" s="378">
        <v>59860</v>
      </c>
      <c r="S14" s="80"/>
    </row>
    <row r="15" spans="3:19" ht="12.75">
      <c r="C15" s="25"/>
      <c r="D15" s="59"/>
      <c r="E15" s="60"/>
      <c r="F15" s="170" t="s">
        <v>143</v>
      </c>
      <c r="G15" s="60"/>
      <c r="H15" s="61"/>
      <c r="I15" s="62"/>
      <c r="J15" s="373">
        <v>34341</v>
      </c>
      <c r="K15" s="373">
        <v>43231</v>
      </c>
      <c r="L15" s="373">
        <v>47301</v>
      </c>
      <c r="M15" s="373">
        <v>50535</v>
      </c>
      <c r="N15" s="373">
        <v>54971</v>
      </c>
      <c r="O15" s="373">
        <v>56804</v>
      </c>
      <c r="P15" s="539">
        <v>58533</v>
      </c>
      <c r="Q15" s="539">
        <v>58781</v>
      </c>
      <c r="R15" s="374">
        <v>55832</v>
      </c>
      <c r="S15" s="80"/>
    </row>
    <row r="16" spans="3:19" ht="12.75">
      <c r="C16" s="25"/>
      <c r="D16" s="347"/>
      <c r="E16" s="337"/>
      <c r="F16" s="34" t="s">
        <v>144</v>
      </c>
      <c r="G16" s="337"/>
      <c r="H16" s="348"/>
      <c r="I16" s="349"/>
      <c r="J16" s="367">
        <v>19828</v>
      </c>
      <c r="K16" s="367">
        <v>13527</v>
      </c>
      <c r="L16" s="367">
        <v>12063</v>
      </c>
      <c r="M16" s="367">
        <v>10036</v>
      </c>
      <c r="N16" s="367">
        <v>7531</v>
      </c>
      <c r="O16" s="367">
        <v>6829</v>
      </c>
      <c r="P16" s="534">
        <v>6470</v>
      </c>
      <c r="Q16" s="534">
        <v>6458</v>
      </c>
      <c r="R16" s="368">
        <v>6518</v>
      </c>
      <c r="S16" s="80"/>
    </row>
    <row r="17" spans="3:19" ht="12.75">
      <c r="C17" s="25"/>
      <c r="D17" s="347"/>
      <c r="E17" s="337"/>
      <c r="F17" s="34" t="s">
        <v>145</v>
      </c>
      <c r="G17" s="337"/>
      <c r="H17" s="348"/>
      <c r="I17" s="349"/>
      <c r="J17" s="367">
        <v>4295</v>
      </c>
      <c r="K17" s="367">
        <v>5949</v>
      </c>
      <c r="L17" s="367">
        <v>9392</v>
      </c>
      <c r="M17" s="367">
        <v>14129</v>
      </c>
      <c r="N17" s="367">
        <v>19441</v>
      </c>
      <c r="O17" s="367">
        <v>23196</v>
      </c>
      <c r="P17" s="534">
        <v>26370</v>
      </c>
      <c r="Q17" s="534">
        <v>26596</v>
      </c>
      <c r="R17" s="368">
        <v>27459</v>
      </c>
      <c r="S17" s="80"/>
    </row>
    <row r="18" spans="3:19" ht="12.75">
      <c r="C18" s="25"/>
      <c r="D18" s="357"/>
      <c r="E18" s="358"/>
      <c r="F18" s="65" t="s">
        <v>146</v>
      </c>
      <c r="G18" s="358"/>
      <c r="H18" s="359"/>
      <c r="I18" s="360"/>
      <c r="J18" s="375">
        <v>3592</v>
      </c>
      <c r="K18" s="375">
        <v>3607</v>
      </c>
      <c r="L18" s="375">
        <v>3129</v>
      </c>
      <c r="M18" s="375">
        <v>3340</v>
      </c>
      <c r="N18" s="375">
        <v>3400</v>
      </c>
      <c r="O18" s="375">
        <v>3395</v>
      </c>
      <c r="P18" s="540">
        <v>3912</v>
      </c>
      <c r="Q18" s="540">
        <v>4103</v>
      </c>
      <c r="R18" s="376">
        <v>3741</v>
      </c>
      <c r="S18" s="80"/>
    </row>
    <row r="19" spans="3:19" ht="12.75">
      <c r="C19" s="25"/>
      <c r="D19" s="361"/>
      <c r="E19" s="139" t="s">
        <v>147</v>
      </c>
      <c r="F19" s="362"/>
      <c r="G19" s="362"/>
      <c r="H19" s="363"/>
      <c r="I19" s="364"/>
      <c r="J19" s="379">
        <v>10672</v>
      </c>
      <c r="K19" s="379">
        <v>13476</v>
      </c>
      <c r="L19" s="379">
        <v>14978</v>
      </c>
      <c r="M19" s="379">
        <v>17266</v>
      </c>
      <c r="N19" s="379">
        <v>20234</v>
      </c>
      <c r="O19" s="379">
        <v>22106</v>
      </c>
      <c r="P19" s="541">
        <v>21275</v>
      </c>
      <c r="Q19" s="541">
        <v>19179</v>
      </c>
      <c r="R19" s="380">
        <v>16623</v>
      </c>
      <c r="S19" s="80"/>
    </row>
    <row r="20" spans="3:19" ht="12.75" customHeight="1">
      <c r="C20" s="25"/>
      <c r="D20" s="169"/>
      <c r="E20" s="423"/>
      <c r="F20" s="170" t="s">
        <v>143</v>
      </c>
      <c r="G20" s="170"/>
      <c r="H20" s="171"/>
      <c r="I20" s="172"/>
      <c r="J20" s="373">
        <v>11226</v>
      </c>
      <c r="K20" s="373">
        <v>14534</v>
      </c>
      <c r="L20" s="373">
        <v>16777</v>
      </c>
      <c r="M20" s="373">
        <v>19027</v>
      </c>
      <c r="N20" s="373">
        <v>22186</v>
      </c>
      <c r="O20" s="373">
        <v>24143</v>
      </c>
      <c r="P20" s="539">
        <v>23021</v>
      </c>
      <c r="Q20" s="539">
        <v>20613</v>
      </c>
      <c r="R20" s="374">
        <v>17860</v>
      </c>
      <c r="S20" s="80"/>
    </row>
    <row r="21" spans="3:19" ht="12.75">
      <c r="C21" s="25"/>
      <c r="D21" s="158"/>
      <c r="E21" s="424"/>
      <c r="F21" s="34" t="s">
        <v>144</v>
      </c>
      <c r="G21" s="34"/>
      <c r="H21" s="35"/>
      <c r="I21" s="36"/>
      <c r="J21" s="367">
        <v>1591</v>
      </c>
      <c r="K21" s="367">
        <v>1242</v>
      </c>
      <c r="L21" s="367">
        <v>922</v>
      </c>
      <c r="M21" s="367">
        <v>864</v>
      </c>
      <c r="N21" s="367">
        <v>686</v>
      </c>
      <c r="O21" s="367">
        <v>473</v>
      </c>
      <c r="P21" s="534">
        <v>396</v>
      </c>
      <c r="Q21" s="534">
        <v>389</v>
      </c>
      <c r="R21" s="368">
        <v>333</v>
      </c>
      <c r="S21" s="80"/>
    </row>
    <row r="22" spans="3:19" ht="12.75" customHeight="1">
      <c r="C22" s="25"/>
      <c r="D22" s="158"/>
      <c r="E22" s="424"/>
      <c r="F22" s="34" t="s">
        <v>145</v>
      </c>
      <c r="G22" s="34"/>
      <c r="H22" s="35"/>
      <c r="I22" s="36"/>
      <c r="J22" s="367">
        <v>1982</v>
      </c>
      <c r="K22" s="367">
        <v>2917</v>
      </c>
      <c r="L22" s="367">
        <v>3846</v>
      </c>
      <c r="M22" s="367">
        <v>6532</v>
      </c>
      <c r="N22" s="367">
        <v>8754</v>
      </c>
      <c r="O22" s="367">
        <v>10199</v>
      </c>
      <c r="P22" s="534">
        <v>12200</v>
      </c>
      <c r="Q22" s="534">
        <v>12070</v>
      </c>
      <c r="R22" s="368">
        <v>11527</v>
      </c>
      <c r="S22" s="80"/>
    </row>
    <row r="23" spans="3:19" ht="13.5" thickBot="1">
      <c r="C23" s="25"/>
      <c r="D23" s="100"/>
      <c r="E23" s="425"/>
      <c r="F23" s="65" t="s">
        <v>146</v>
      </c>
      <c r="G23" s="41"/>
      <c r="H23" s="42"/>
      <c r="I23" s="43"/>
      <c r="J23" s="375">
        <v>1717</v>
      </c>
      <c r="K23" s="375">
        <v>1743</v>
      </c>
      <c r="L23" s="375">
        <v>1629</v>
      </c>
      <c r="M23" s="375">
        <v>1754</v>
      </c>
      <c r="N23" s="375">
        <v>1830</v>
      </c>
      <c r="O23" s="375">
        <v>1842</v>
      </c>
      <c r="P23" s="540">
        <v>1825</v>
      </c>
      <c r="Q23" s="540">
        <v>1572</v>
      </c>
      <c r="R23" s="376">
        <v>1291</v>
      </c>
      <c r="S23" s="80"/>
    </row>
    <row r="24" spans="3:19" ht="13.5" thickBot="1">
      <c r="C24" s="25"/>
      <c r="D24" s="47" t="s">
        <v>140</v>
      </c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50"/>
      <c r="P24" s="537"/>
      <c r="Q24" s="537"/>
      <c r="R24" s="51"/>
      <c r="S24" s="80"/>
    </row>
    <row r="25" spans="3:19" ht="13.5" thickBot="1">
      <c r="C25" s="25"/>
      <c r="D25" s="185"/>
      <c r="E25" s="186" t="s">
        <v>41</v>
      </c>
      <c r="F25" s="186"/>
      <c r="G25" s="186"/>
      <c r="H25" s="187"/>
      <c r="I25" s="188"/>
      <c r="J25" s="345">
        <v>52358</v>
      </c>
      <c r="K25" s="345">
        <v>57359</v>
      </c>
      <c r="L25" s="345">
        <v>62033</v>
      </c>
      <c r="M25" s="345">
        <v>66810</v>
      </c>
      <c r="N25" s="345">
        <v>71768</v>
      </c>
      <c r="O25" s="345">
        <v>74835</v>
      </c>
      <c r="P25" s="531">
        <v>74464</v>
      </c>
      <c r="Q25" s="531">
        <v>72653</v>
      </c>
      <c r="R25" s="346">
        <v>67513</v>
      </c>
      <c r="S25" s="80"/>
    </row>
    <row r="26" spans="3:19" ht="12.75">
      <c r="C26" s="25"/>
      <c r="D26" s="107"/>
      <c r="E26" s="228" t="s">
        <v>142</v>
      </c>
      <c r="F26" s="108"/>
      <c r="G26" s="108"/>
      <c r="H26" s="109"/>
      <c r="I26" s="131"/>
      <c r="J26" s="381">
        <v>42529</v>
      </c>
      <c r="K26" s="381">
        <v>45065</v>
      </c>
      <c r="L26" s="381">
        <v>48511</v>
      </c>
      <c r="M26" s="381">
        <v>50934</v>
      </c>
      <c r="N26" s="381">
        <v>53078</v>
      </c>
      <c r="O26" s="381">
        <v>54519</v>
      </c>
      <c r="P26" s="532">
        <v>55190</v>
      </c>
      <c r="Q26" s="532">
        <v>55273</v>
      </c>
      <c r="R26" s="382">
        <v>52161</v>
      </c>
      <c r="S26" s="80"/>
    </row>
    <row r="27" spans="3:19" ht="12.75">
      <c r="C27" s="25"/>
      <c r="D27" s="59"/>
      <c r="E27" s="60"/>
      <c r="F27" s="170" t="s">
        <v>143</v>
      </c>
      <c r="G27" s="60"/>
      <c r="H27" s="61"/>
      <c r="I27" s="62"/>
      <c r="J27" s="365">
        <v>32708</v>
      </c>
      <c r="K27" s="365">
        <v>40202</v>
      </c>
      <c r="L27" s="365">
        <v>43930</v>
      </c>
      <c r="M27" s="365">
        <v>46786</v>
      </c>
      <c r="N27" s="365">
        <v>50660</v>
      </c>
      <c r="O27" s="365">
        <v>52250</v>
      </c>
      <c r="P27" s="533">
        <v>52919</v>
      </c>
      <c r="Q27" s="533">
        <v>52561</v>
      </c>
      <c r="R27" s="366">
        <v>49493</v>
      </c>
      <c r="S27" s="80"/>
    </row>
    <row r="28" spans="3:19" ht="12.75">
      <c r="C28" s="25"/>
      <c r="D28" s="347"/>
      <c r="E28" s="337"/>
      <c r="F28" s="34" t="s">
        <v>144</v>
      </c>
      <c r="G28" s="337"/>
      <c r="H28" s="348"/>
      <c r="I28" s="349"/>
      <c r="J28" s="367">
        <v>18596</v>
      </c>
      <c r="K28" s="367">
        <v>11982</v>
      </c>
      <c r="L28" s="367">
        <v>10528</v>
      </c>
      <c r="M28" s="367">
        <v>8627</v>
      </c>
      <c r="N28" s="367">
        <v>6224</v>
      </c>
      <c r="O28" s="367">
        <v>5622</v>
      </c>
      <c r="P28" s="534">
        <v>5170</v>
      </c>
      <c r="Q28" s="534">
        <v>5082</v>
      </c>
      <c r="R28" s="368">
        <v>5003</v>
      </c>
      <c r="S28" s="80"/>
    </row>
    <row r="29" spans="3:19" ht="12.75">
      <c r="C29" s="25"/>
      <c r="D29" s="347"/>
      <c r="E29" s="337"/>
      <c r="F29" s="34" t="s">
        <v>145</v>
      </c>
      <c r="G29" s="337"/>
      <c r="H29" s="348"/>
      <c r="I29" s="349"/>
      <c r="J29" s="367">
        <v>4075</v>
      </c>
      <c r="K29" s="367">
        <v>5543</v>
      </c>
      <c r="L29" s="367">
        <v>8833</v>
      </c>
      <c r="M29" s="367">
        <v>13331</v>
      </c>
      <c r="N29" s="367">
        <v>18047</v>
      </c>
      <c r="O29" s="367">
        <v>21089</v>
      </c>
      <c r="P29" s="534">
        <v>23965</v>
      </c>
      <c r="Q29" s="534">
        <v>23925</v>
      </c>
      <c r="R29" s="368">
        <v>24569</v>
      </c>
      <c r="S29" s="80"/>
    </row>
    <row r="30" spans="3:19" ht="12.75">
      <c r="C30" s="25"/>
      <c r="D30" s="357"/>
      <c r="E30" s="358"/>
      <c r="F30" s="65" t="s">
        <v>146</v>
      </c>
      <c r="G30" s="358"/>
      <c r="H30" s="359"/>
      <c r="I30" s="360"/>
      <c r="J30" s="369">
        <v>3323</v>
      </c>
      <c r="K30" s="369">
        <v>3247</v>
      </c>
      <c r="L30" s="369">
        <v>2706</v>
      </c>
      <c r="M30" s="369">
        <v>2858</v>
      </c>
      <c r="N30" s="369">
        <v>2931</v>
      </c>
      <c r="O30" s="369">
        <v>2984</v>
      </c>
      <c r="P30" s="535">
        <v>3413</v>
      </c>
      <c r="Q30" s="535">
        <v>3510</v>
      </c>
      <c r="R30" s="370">
        <v>3179</v>
      </c>
      <c r="S30" s="80"/>
    </row>
    <row r="31" spans="3:19" ht="12.75" customHeight="1">
      <c r="C31" s="25"/>
      <c r="D31" s="361"/>
      <c r="E31" s="139" t="s">
        <v>147</v>
      </c>
      <c r="F31" s="362"/>
      <c r="G31" s="362"/>
      <c r="H31" s="363"/>
      <c r="I31" s="364"/>
      <c r="J31" s="381">
        <v>9847</v>
      </c>
      <c r="K31" s="381">
        <v>12308</v>
      </c>
      <c r="L31" s="381">
        <v>13537</v>
      </c>
      <c r="M31" s="381">
        <v>15887</v>
      </c>
      <c r="N31" s="381">
        <v>18705</v>
      </c>
      <c r="O31" s="381">
        <v>20337</v>
      </c>
      <c r="P31" s="532">
        <v>19292</v>
      </c>
      <c r="Q31" s="532">
        <v>17406</v>
      </c>
      <c r="R31" s="382">
        <v>15371</v>
      </c>
      <c r="S31" s="80"/>
    </row>
    <row r="32" spans="3:19" ht="12.75">
      <c r="C32" s="25"/>
      <c r="D32" s="169"/>
      <c r="E32" s="423"/>
      <c r="F32" s="170" t="s">
        <v>143</v>
      </c>
      <c r="G32" s="170"/>
      <c r="H32" s="171"/>
      <c r="I32" s="172"/>
      <c r="J32" s="365">
        <v>10412</v>
      </c>
      <c r="K32" s="365">
        <v>13361</v>
      </c>
      <c r="L32" s="365">
        <v>15292</v>
      </c>
      <c r="M32" s="365">
        <v>17604</v>
      </c>
      <c r="N32" s="365">
        <v>20594</v>
      </c>
      <c r="O32" s="365">
        <v>22316</v>
      </c>
      <c r="P32" s="533">
        <v>20987</v>
      </c>
      <c r="Q32" s="533">
        <v>18791</v>
      </c>
      <c r="R32" s="366">
        <v>16575</v>
      </c>
      <c r="S32" s="80"/>
    </row>
    <row r="33" spans="3:19" ht="12.75" customHeight="1">
      <c r="C33" s="25"/>
      <c r="D33" s="158"/>
      <c r="E33" s="424"/>
      <c r="F33" s="34" t="s">
        <v>144</v>
      </c>
      <c r="G33" s="34"/>
      <c r="H33" s="35"/>
      <c r="I33" s="36"/>
      <c r="J33" s="367">
        <v>1555</v>
      </c>
      <c r="K33" s="367">
        <v>1218</v>
      </c>
      <c r="L33" s="367">
        <v>913</v>
      </c>
      <c r="M33" s="367">
        <v>853</v>
      </c>
      <c r="N33" s="367">
        <v>677</v>
      </c>
      <c r="O33" s="367">
        <v>469</v>
      </c>
      <c r="P33" s="534">
        <v>393</v>
      </c>
      <c r="Q33" s="534">
        <v>388</v>
      </c>
      <c r="R33" s="368">
        <v>330</v>
      </c>
      <c r="S33" s="80"/>
    </row>
    <row r="34" spans="3:19" ht="12.75">
      <c r="C34" s="25"/>
      <c r="D34" s="158"/>
      <c r="E34" s="424"/>
      <c r="F34" s="34" t="s">
        <v>145</v>
      </c>
      <c r="G34" s="34"/>
      <c r="H34" s="35"/>
      <c r="I34" s="36"/>
      <c r="J34" s="367">
        <v>1957</v>
      </c>
      <c r="K34" s="367">
        <v>2769</v>
      </c>
      <c r="L34" s="367">
        <v>3545</v>
      </c>
      <c r="M34" s="367">
        <v>5946</v>
      </c>
      <c r="N34" s="367">
        <v>7862</v>
      </c>
      <c r="O34" s="367">
        <v>9223</v>
      </c>
      <c r="P34" s="534">
        <v>10790</v>
      </c>
      <c r="Q34" s="534">
        <v>10643</v>
      </c>
      <c r="R34" s="368">
        <v>10566</v>
      </c>
      <c r="S34" s="80"/>
    </row>
    <row r="35" spans="3:19" ht="13.5" thickBot="1">
      <c r="C35" s="25"/>
      <c r="D35" s="33"/>
      <c r="E35" s="426"/>
      <c r="F35" s="65" t="s">
        <v>146</v>
      </c>
      <c r="G35" s="65"/>
      <c r="H35" s="136"/>
      <c r="I35" s="137"/>
      <c r="J35" s="371">
        <v>1599</v>
      </c>
      <c r="K35" s="371">
        <v>1607</v>
      </c>
      <c r="L35" s="371">
        <v>1497</v>
      </c>
      <c r="M35" s="371">
        <v>1583</v>
      </c>
      <c r="N35" s="371">
        <v>1634</v>
      </c>
      <c r="O35" s="371">
        <v>1651</v>
      </c>
      <c r="P35" s="536">
        <v>1591</v>
      </c>
      <c r="Q35" s="536">
        <v>1375</v>
      </c>
      <c r="R35" s="372">
        <v>1104</v>
      </c>
      <c r="S35" s="80"/>
    </row>
    <row r="36" spans="3:19" ht="13.5" thickBot="1">
      <c r="C36" s="25"/>
      <c r="D36" s="47" t="s">
        <v>141</v>
      </c>
      <c r="E36" s="48"/>
      <c r="F36" s="48"/>
      <c r="G36" s="48"/>
      <c r="H36" s="48"/>
      <c r="I36" s="48"/>
      <c r="J36" s="50"/>
      <c r="K36" s="50"/>
      <c r="L36" s="50"/>
      <c r="M36" s="50"/>
      <c r="N36" s="50"/>
      <c r="O36" s="50"/>
      <c r="P36" s="537"/>
      <c r="Q36" s="537"/>
      <c r="R36" s="51"/>
      <c r="S36" s="80"/>
    </row>
    <row r="37" spans="3:19" ht="13.5" thickBot="1">
      <c r="C37" s="25"/>
      <c r="D37" s="185"/>
      <c r="E37" s="186" t="s">
        <v>41</v>
      </c>
      <c r="F37" s="186"/>
      <c r="G37" s="186"/>
      <c r="H37" s="187"/>
      <c r="I37" s="188"/>
      <c r="J37" s="345">
        <v>3316</v>
      </c>
      <c r="K37" s="345">
        <v>5427</v>
      </c>
      <c r="L37" s="345">
        <v>6041</v>
      </c>
      <c r="M37" s="345">
        <v>6338</v>
      </c>
      <c r="N37" s="345">
        <v>6932</v>
      </c>
      <c r="O37" s="345">
        <v>7368</v>
      </c>
      <c r="P37" s="531">
        <v>8728</v>
      </c>
      <c r="Q37" s="531">
        <v>9219</v>
      </c>
      <c r="R37" s="346">
        <v>8950</v>
      </c>
      <c r="S37" s="80"/>
    </row>
    <row r="38" spans="3:19" ht="12.75">
      <c r="C38" s="25"/>
      <c r="D38" s="341"/>
      <c r="E38" s="66" t="s">
        <v>142</v>
      </c>
      <c r="F38" s="342"/>
      <c r="G38" s="342"/>
      <c r="H38" s="343"/>
      <c r="I38" s="344"/>
      <c r="J38" s="381">
        <v>2491</v>
      </c>
      <c r="K38" s="381">
        <v>4259</v>
      </c>
      <c r="L38" s="381">
        <v>4600</v>
      </c>
      <c r="M38" s="381">
        <v>4961</v>
      </c>
      <c r="N38" s="381">
        <v>5404</v>
      </c>
      <c r="O38" s="381">
        <v>5600</v>
      </c>
      <c r="P38" s="532">
        <v>6747</v>
      </c>
      <c r="Q38" s="532">
        <v>7449</v>
      </c>
      <c r="R38" s="382">
        <v>7700</v>
      </c>
      <c r="S38" s="80"/>
    </row>
    <row r="39" spans="3:19" ht="12.75">
      <c r="C39" s="25"/>
      <c r="D39" s="67"/>
      <c r="E39" s="68"/>
      <c r="F39" s="95" t="s">
        <v>143</v>
      </c>
      <c r="G39" s="68"/>
      <c r="H39" s="69"/>
      <c r="I39" s="70"/>
      <c r="J39" s="365">
        <v>1633</v>
      </c>
      <c r="K39" s="365">
        <v>3029</v>
      </c>
      <c r="L39" s="365">
        <v>3372</v>
      </c>
      <c r="M39" s="365">
        <v>3749</v>
      </c>
      <c r="N39" s="365">
        <v>4311</v>
      </c>
      <c r="O39" s="365">
        <v>4554</v>
      </c>
      <c r="P39" s="533">
        <v>5614</v>
      </c>
      <c r="Q39" s="533">
        <v>6220</v>
      </c>
      <c r="R39" s="366">
        <v>6339</v>
      </c>
      <c r="S39" s="80"/>
    </row>
    <row r="40" spans="3:19" ht="12.75">
      <c r="C40" s="25"/>
      <c r="D40" s="347"/>
      <c r="E40" s="337"/>
      <c r="F40" s="34" t="s">
        <v>144</v>
      </c>
      <c r="G40" s="337"/>
      <c r="H40" s="348"/>
      <c r="I40" s="349"/>
      <c r="J40" s="367">
        <v>1232</v>
      </c>
      <c r="K40" s="367">
        <v>1545</v>
      </c>
      <c r="L40" s="367">
        <v>1535</v>
      </c>
      <c r="M40" s="367">
        <v>1409</v>
      </c>
      <c r="N40" s="367">
        <v>1307</v>
      </c>
      <c r="O40" s="367">
        <v>1207</v>
      </c>
      <c r="P40" s="534">
        <v>1300</v>
      </c>
      <c r="Q40" s="534">
        <v>1376</v>
      </c>
      <c r="R40" s="368">
        <v>1515</v>
      </c>
      <c r="S40" s="80"/>
    </row>
    <row r="41" spans="3:19" ht="12.75">
      <c r="C41" s="25"/>
      <c r="D41" s="347"/>
      <c r="E41" s="337"/>
      <c r="F41" s="34" t="s">
        <v>145</v>
      </c>
      <c r="G41" s="337"/>
      <c r="H41" s="348"/>
      <c r="I41" s="349"/>
      <c r="J41" s="367">
        <v>222</v>
      </c>
      <c r="K41" s="367">
        <v>406</v>
      </c>
      <c r="L41" s="367">
        <v>559</v>
      </c>
      <c r="M41" s="367">
        <v>798</v>
      </c>
      <c r="N41" s="367">
        <v>1394</v>
      </c>
      <c r="O41" s="367">
        <v>2107</v>
      </c>
      <c r="P41" s="534">
        <v>2405</v>
      </c>
      <c r="Q41" s="534">
        <v>2671</v>
      </c>
      <c r="R41" s="368">
        <v>2890</v>
      </c>
      <c r="S41" s="80"/>
    </row>
    <row r="42" spans="3:19" ht="12.75">
      <c r="C42" s="25"/>
      <c r="D42" s="353"/>
      <c r="E42" s="354"/>
      <c r="F42" s="53" t="s">
        <v>146</v>
      </c>
      <c r="G42" s="354"/>
      <c r="H42" s="355"/>
      <c r="I42" s="356"/>
      <c r="J42" s="369">
        <v>269</v>
      </c>
      <c r="K42" s="369">
        <v>360</v>
      </c>
      <c r="L42" s="369">
        <v>423</v>
      </c>
      <c r="M42" s="369">
        <v>482</v>
      </c>
      <c r="N42" s="369">
        <v>469</v>
      </c>
      <c r="O42" s="369">
        <v>411</v>
      </c>
      <c r="P42" s="535">
        <v>499</v>
      </c>
      <c r="Q42" s="535">
        <v>593</v>
      </c>
      <c r="R42" s="370">
        <v>562</v>
      </c>
      <c r="S42" s="80"/>
    </row>
    <row r="43" spans="3:19" ht="12.75">
      <c r="C43" s="25"/>
      <c r="D43" s="361"/>
      <c r="E43" s="139" t="s">
        <v>147</v>
      </c>
      <c r="F43" s="362"/>
      <c r="G43" s="362"/>
      <c r="H43" s="363"/>
      <c r="I43" s="344"/>
      <c r="J43" s="381">
        <v>826</v>
      </c>
      <c r="K43" s="381">
        <v>1168</v>
      </c>
      <c r="L43" s="381">
        <v>1441</v>
      </c>
      <c r="M43" s="381">
        <v>1379</v>
      </c>
      <c r="N43" s="381">
        <v>1529</v>
      </c>
      <c r="O43" s="381">
        <v>1769</v>
      </c>
      <c r="P43" s="532">
        <v>1983</v>
      </c>
      <c r="Q43" s="532">
        <v>1773</v>
      </c>
      <c r="R43" s="382">
        <v>1252</v>
      </c>
      <c r="S43" s="80"/>
    </row>
    <row r="44" spans="3:19" ht="12.75">
      <c r="C44" s="25"/>
      <c r="D44" s="169"/>
      <c r="E44" s="427"/>
      <c r="F44" s="95" t="s">
        <v>143</v>
      </c>
      <c r="G44" s="95"/>
      <c r="H44" s="96"/>
      <c r="I44" s="70"/>
      <c r="J44" s="365">
        <v>814</v>
      </c>
      <c r="K44" s="365">
        <v>1173</v>
      </c>
      <c r="L44" s="365">
        <v>1485</v>
      </c>
      <c r="M44" s="365">
        <v>1423</v>
      </c>
      <c r="N44" s="365">
        <v>1592</v>
      </c>
      <c r="O44" s="365">
        <v>1827</v>
      </c>
      <c r="P44" s="533">
        <v>2034</v>
      </c>
      <c r="Q44" s="533">
        <v>1822</v>
      </c>
      <c r="R44" s="366">
        <v>1285</v>
      </c>
      <c r="S44" s="80"/>
    </row>
    <row r="45" spans="3:19" ht="12.75">
      <c r="C45" s="25"/>
      <c r="D45" s="158"/>
      <c r="E45" s="424"/>
      <c r="F45" s="34" t="s">
        <v>144</v>
      </c>
      <c r="G45" s="34"/>
      <c r="H45" s="35"/>
      <c r="I45" s="349"/>
      <c r="J45" s="367">
        <v>36</v>
      </c>
      <c r="K45" s="367">
        <v>24</v>
      </c>
      <c r="L45" s="367">
        <v>9</v>
      </c>
      <c r="M45" s="367">
        <v>11</v>
      </c>
      <c r="N45" s="367">
        <v>9</v>
      </c>
      <c r="O45" s="367">
        <v>4</v>
      </c>
      <c r="P45" s="534">
        <v>3</v>
      </c>
      <c r="Q45" s="534">
        <v>1</v>
      </c>
      <c r="R45" s="368">
        <v>3</v>
      </c>
      <c r="S45" s="80"/>
    </row>
    <row r="46" spans="3:19" ht="12.75">
      <c r="C46" s="25"/>
      <c r="D46" s="158"/>
      <c r="E46" s="424"/>
      <c r="F46" s="34" t="s">
        <v>145</v>
      </c>
      <c r="G46" s="34"/>
      <c r="H46" s="35"/>
      <c r="I46" s="349"/>
      <c r="J46" s="367">
        <v>25</v>
      </c>
      <c r="K46" s="367">
        <v>148</v>
      </c>
      <c r="L46" s="367">
        <v>301</v>
      </c>
      <c r="M46" s="367">
        <v>586</v>
      </c>
      <c r="N46" s="367">
        <v>892</v>
      </c>
      <c r="O46" s="367">
        <v>976</v>
      </c>
      <c r="P46" s="534">
        <v>1410</v>
      </c>
      <c r="Q46" s="534">
        <v>1427</v>
      </c>
      <c r="R46" s="368">
        <v>961</v>
      </c>
      <c r="S46" s="80"/>
    </row>
    <row r="47" spans="3:19" ht="13.5" thickBot="1">
      <c r="C47" s="25"/>
      <c r="D47" s="100"/>
      <c r="E47" s="425"/>
      <c r="F47" s="41" t="s">
        <v>146</v>
      </c>
      <c r="G47" s="41"/>
      <c r="H47" s="42"/>
      <c r="I47" s="325"/>
      <c r="J47" s="371">
        <v>118</v>
      </c>
      <c r="K47" s="371">
        <v>136</v>
      </c>
      <c r="L47" s="371">
        <v>132</v>
      </c>
      <c r="M47" s="371">
        <v>171</v>
      </c>
      <c r="N47" s="371">
        <v>196</v>
      </c>
      <c r="O47" s="371">
        <v>191</v>
      </c>
      <c r="P47" s="536">
        <v>234</v>
      </c>
      <c r="Q47" s="536">
        <v>197</v>
      </c>
      <c r="R47" s="372">
        <v>187</v>
      </c>
      <c r="S47" s="80"/>
    </row>
    <row r="48" spans="3:19" ht="12.75" customHeight="1">
      <c r="C48" s="103"/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513</v>
      </c>
      <c r="S48" s="103"/>
    </row>
    <row r="49" spans="3:19" ht="12.75" customHeight="1">
      <c r="C49" s="103"/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103"/>
    </row>
    <row r="50" spans="3:19" ht="27" customHeight="1">
      <c r="C50" s="103"/>
      <c r="D50" s="326"/>
      <c r="E50" s="654" t="s">
        <v>435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103"/>
    </row>
    <row r="51" spans="4:19" ht="12.75">
      <c r="D51" s="34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4" t="s">
        <v>273</v>
      </c>
    </row>
    <row r="52" ht="37.5" customHeight="1"/>
    <row r="53" ht="37.5" customHeight="1"/>
    <row r="55" ht="24.75" customHeight="1"/>
  </sheetData>
  <sheetProtection/>
  <mergeCells count="13">
    <mergeCell ref="K7:K10"/>
    <mergeCell ref="L7:L10"/>
    <mergeCell ref="P7:P10"/>
    <mergeCell ref="E51:R51"/>
    <mergeCell ref="D7:I11"/>
    <mergeCell ref="E49:R49"/>
    <mergeCell ref="M7:M10"/>
    <mergeCell ref="J7:J10"/>
    <mergeCell ref="E50:R50"/>
    <mergeCell ref="N7:N10"/>
    <mergeCell ref="R7:R10"/>
    <mergeCell ref="Q7:Q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6"/>
  <dimension ref="C3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4.75390625" style="74" customWidth="1"/>
    <col min="8" max="8" width="21.375" style="74" customWidth="1"/>
    <col min="9" max="9" width="1.12109375" style="74" customWidth="1"/>
    <col min="10" max="10" width="6.625" style="74" customWidth="1"/>
    <col min="11" max="11" width="7.00390625" style="74" customWidth="1"/>
    <col min="12" max="12" width="6.625" style="74" customWidth="1"/>
    <col min="13" max="13" width="7.00390625" style="74" customWidth="1"/>
    <col min="14" max="17" width="6.375" style="74" customWidth="1"/>
    <col min="18" max="18" width="6.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357</v>
      </c>
      <c r="E4" s="76"/>
      <c r="F4" s="76"/>
      <c r="G4" s="76"/>
      <c r="H4" s="16" t="s">
        <v>65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504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53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3.5" thickBot="1">
      <c r="C13" s="25"/>
      <c r="D13" s="185"/>
      <c r="E13" s="186" t="s">
        <v>41</v>
      </c>
      <c r="F13" s="186"/>
      <c r="G13" s="186"/>
      <c r="H13" s="187"/>
      <c r="I13" s="188"/>
      <c r="J13" s="345">
        <v>32978</v>
      </c>
      <c r="K13" s="345">
        <v>38376</v>
      </c>
      <c r="L13" s="345">
        <v>44343</v>
      </c>
      <c r="M13" s="345">
        <v>53468</v>
      </c>
      <c r="N13" s="345">
        <v>63765</v>
      </c>
      <c r="O13" s="531">
        <v>73230</v>
      </c>
      <c r="P13" s="531">
        <v>81733</v>
      </c>
      <c r="Q13" s="531">
        <v>88054</v>
      </c>
      <c r="R13" s="346">
        <v>92924</v>
      </c>
      <c r="S13" s="80"/>
    </row>
    <row r="14" spans="3:19" ht="12.75">
      <c r="C14" s="25"/>
      <c r="D14" s="107"/>
      <c r="E14" s="228" t="s">
        <v>142</v>
      </c>
      <c r="F14" s="108"/>
      <c r="G14" s="108"/>
      <c r="H14" s="109"/>
      <c r="I14" s="131"/>
      <c r="J14" s="381">
        <v>27140</v>
      </c>
      <c r="K14" s="381">
        <v>30786</v>
      </c>
      <c r="L14" s="381">
        <v>34491</v>
      </c>
      <c r="M14" s="381">
        <v>40818</v>
      </c>
      <c r="N14" s="381">
        <v>47967</v>
      </c>
      <c r="O14" s="532">
        <v>53945</v>
      </c>
      <c r="P14" s="532">
        <v>58730</v>
      </c>
      <c r="Q14" s="532">
        <v>62040</v>
      </c>
      <c r="R14" s="382">
        <v>64715</v>
      </c>
      <c r="S14" s="80"/>
    </row>
    <row r="15" spans="3:19" ht="12.75">
      <c r="C15" s="25"/>
      <c r="D15" s="59"/>
      <c r="E15" s="60"/>
      <c r="F15" s="170" t="s">
        <v>143</v>
      </c>
      <c r="G15" s="60"/>
      <c r="H15" s="61"/>
      <c r="I15" s="62"/>
      <c r="J15" s="365">
        <v>5961</v>
      </c>
      <c r="K15" s="365">
        <v>7965</v>
      </c>
      <c r="L15" s="365">
        <v>12673</v>
      </c>
      <c r="M15" s="365">
        <v>17872</v>
      </c>
      <c r="N15" s="365">
        <v>23856</v>
      </c>
      <c r="O15" s="533">
        <v>28115</v>
      </c>
      <c r="P15" s="533">
        <v>32267</v>
      </c>
      <c r="Q15" s="533">
        <v>33916</v>
      </c>
      <c r="R15" s="366">
        <v>35704</v>
      </c>
      <c r="S15" s="80"/>
    </row>
    <row r="16" spans="3:19" ht="12.75">
      <c r="C16" s="25"/>
      <c r="D16" s="347"/>
      <c r="E16" s="337"/>
      <c r="F16" s="34" t="s">
        <v>144</v>
      </c>
      <c r="G16" s="337"/>
      <c r="H16" s="348"/>
      <c r="I16" s="349"/>
      <c r="J16" s="367">
        <v>17456</v>
      </c>
      <c r="K16" s="367">
        <v>18670</v>
      </c>
      <c r="L16" s="367">
        <v>17637</v>
      </c>
      <c r="M16" s="367">
        <v>17901</v>
      </c>
      <c r="N16" s="367">
        <v>16496</v>
      </c>
      <c r="O16" s="534">
        <v>14621</v>
      </c>
      <c r="P16" s="534">
        <v>10547</v>
      </c>
      <c r="Q16" s="534">
        <v>8943</v>
      </c>
      <c r="R16" s="368">
        <v>7513</v>
      </c>
      <c r="S16" s="80"/>
    </row>
    <row r="17" spans="3:19" ht="12.75">
      <c r="C17" s="25"/>
      <c r="D17" s="347"/>
      <c r="E17" s="337"/>
      <c r="F17" s="34" t="s">
        <v>145</v>
      </c>
      <c r="G17" s="337"/>
      <c r="H17" s="348"/>
      <c r="I17" s="349"/>
      <c r="J17" s="367">
        <v>3436</v>
      </c>
      <c r="K17" s="367">
        <v>3822</v>
      </c>
      <c r="L17" s="367">
        <v>3734</v>
      </c>
      <c r="M17" s="367">
        <v>4648</v>
      </c>
      <c r="N17" s="367">
        <v>7179</v>
      </c>
      <c r="O17" s="534">
        <v>10760</v>
      </c>
      <c r="P17" s="534">
        <v>15434</v>
      </c>
      <c r="Q17" s="534">
        <v>18772</v>
      </c>
      <c r="R17" s="368">
        <v>21035</v>
      </c>
      <c r="S17" s="80"/>
    </row>
    <row r="18" spans="3:19" ht="12.75">
      <c r="C18" s="25"/>
      <c r="D18" s="357"/>
      <c r="E18" s="358"/>
      <c r="F18" s="65" t="s">
        <v>146</v>
      </c>
      <c r="G18" s="358"/>
      <c r="H18" s="359"/>
      <c r="I18" s="360"/>
      <c r="J18" s="369">
        <v>311</v>
      </c>
      <c r="K18" s="369">
        <v>369</v>
      </c>
      <c r="L18" s="369">
        <v>496</v>
      </c>
      <c r="M18" s="369">
        <v>455</v>
      </c>
      <c r="N18" s="369">
        <v>495</v>
      </c>
      <c r="O18" s="535">
        <v>514</v>
      </c>
      <c r="P18" s="535">
        <v>548</v>
      </c>
      <c r="Q18" s="535">
        <v>485</v>
      </c>
      <c r="R18" s="370">
        <v>533</v>
      </c>
      <c r="S18" s="80"/>
    </row>
    <row r="19" spans="3:19" ht="12.75">
      <c r="C19" s="25"/>
      <c r="D19" s="361"/>
      <c r="E19" s="139" t="s">
        <v>147</v>
      </c>
      <c r="F19" s="362"/>
      <c r="G19" s="362"/>
      <c r="H19" s="363"/>
      <c r="I19" s="364"/>
      <c r="J19" s="381">
        <v>5874</v>
      </c>
      <c r="K19" s="381">
        <v>7627</v>
      </c>
      <c r="L19" s="381">
        <v>9913</v>
      </c>
      <c r="M19" s="381">
        <v>12727</v>
      </c>
      <c r="N19" s="381">
        <v>15852</v>
      </c>
      <c r="O19" s="532">
        <v>19342</v>
      </c>
      <c r="P19" s="532">
        <v>23082</v>
      </c>
      <c r="Q19" s="532">
        <v>26113</v>
      </c>
      <c r="R19" s="382">
        <v>28329</v>
      </c>
      <c r="S19" s="80"/>
    </row>
    <row r="20" spans="3:19" ht="12.75" customHeight="1">
      <c r="C20" s="25"/>
      <c r="D20" s="169"/>
      <c r="E20" s="423"/>
      <c r="F20" s="170" t="s">
        <v>143</v>
      </c>
      <c r="G20" s="170"/>
      <c r="H20" s="171"/>
      <c r="I20" s="172"/>
      <c r="J20" s="365">
        <v>2614</v>
      </c>
      <c r="K20" s="365">
        <v>4002</v>
      </c>
      <c r="L20" s="365">
        <v>5595</v>
      </c>
      <c r="M20" s="365">
        <v>7215</v>
      </c>
      <c r="N20" s="365">
        <v>9126</v>
      </c>
      <c r="O20" s="533">
        <v>11014</v>
      </c>
      <c r="P20" s="533">
        <v>13058</v>
      </c>
      <c r="Q20" s="533">
        <v>15346</v>
      </c>
      <c r="R20" s="366">
        <v>16227</v>
      </c>
      <c r="S20" s="80"/>
    </row>
    <row r="21" spans="3:19" ht="12.75">
      <c r="C21" s="25"/>
      <c r="D21" s="158"/>
      <c r="E21" s="424"/>
      <c r="F21" s="34" t="s">
        <v>144</v>
      </c>
      <c r="G21" s="34"/>
      <c r="H21" s="35"/>
      <c r="I21" s="36"/>
      <c r="J21" s="367">
        <v>1260</v>
      </c>
      <c r="K21" s="367">
        <v>1301</v>
      </c>
      <c r="L21" s="367">
        <v>1425</v>
      </c>
      <c r="M21" s="367">
        <v>1501</v>
      </c>
      <c r="N21" s="367">
        <v>1407</v>
      </c>
      <c r="O21" s="534">
        <v>1145</v>
      </c>
      <c r="P21" s="534">
        <v>1166</v>
      </c>
      <c r="Q21" s="534">
        <v>730</v>
      </c>
      <c r="R21" s="368">
        <v>594</v>
      </c>
      <c r="S21" s="80"/>
    </row>
    <row r="22" spans="3:19" ht="12.75" customHeight="1">
      <c r="C22" s="25"/>
      <c r="D22" s="158"/>
      <c r="E22" s="424"/>
      <c r="F22" s="34" t="s">
        <v>145</v>
      </c>
      <c r="G22" s="34"/>
      <c r="H22" s="35"/>
      <c r="I22" s="36"/>
      <c r="J22" s="367">
        <v>771</v>
      </c>
      <c r="K22" s="367">
        <v>927</v>
      </c>
      <c r="L22" s="367">
        <v>1428</v>
      </c>
      <c r="M22" s="367">
        <v>2438</v>
      </c>
      <c r="N22" s="367">
        <v>3563</v>
      </c>
      <c r="O22" s="534">
        <v>5325</v>
      </c>
      <c r="P22" s="534">
        <v>7041</v>
      </c>
      <c r="Q22" s="534">
        <v>8308</v>
      </c>
      <c r="R22" s="368">
        <v>9636</v>
      </c>
      <c r="S22" s="80"/>
    </row>
    <row r="23" spans="3:19" ht="13.5" thickBot="1">
      <c r="C23" s="25"/>
      <c r="D23" s="100"/>
      <c r="E23" s="425"/>
      <c r="F23" s="65" t="s">
        <v>146</v>
      </c>
      <c r="G23" s="41"/>
      <c r="H23" s="42"/>
      <c r="I23" s="43"/>
      <c r="J23" s="371">
        <v>1233</v>
      </c>
      <c r="K23" s="371">
        <v>1399</v>
      </c>
      <c r="L23" s="371">
        <v>1466</v>
      </c>
      <c r="M23" s="371">
        <v>1623</v>
      </c>
      <c r="N23" s="371">
        <v>1771</v>
      </c>
      <c r="O23" s="536">
        <v>1865</v>
      </c>
      <c r="P23" s="536">
        <v>1827</v>
      </c>
      <c r="Q23" s="536">
        <v>1734</v>
      </c>
      <c r="R23" s="372">
        <v>1886</v>
      </c>
      <c r="S23" s="80"/>
    </row>
    <row r="24" spans="3:19" ht="13.5" thickBot="1">
      <c r="C24" s="25"/>
      <c r="D24" s="47" t="s">
        <v>140</v>
      </c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537"/>
      <c r="P24" s="537"/>
      <c r="Q24" s="537"/>
      <c r="R24" s="51"/>
      <c r="S24" s="80"/>
    </row>
    <row r="25" spans="3:19" ht="13.5" thickBot="1">
      <c r="C25" s="25"/>
      <c r="D25" s="185"/>
      <c r="E25" s="186" t="s">
        <v>41</v>
      </c>
      <c r="F25" s="186"/>
      <c r="G25" s="186"/>
      <c r="H25" s="187"/>
      <c r="I25" s="188"/>
      <c r="J25" s="345">
        <v>32214</v>
      </c>
      <c r="K25" s="345">
        <v>37231</v>
      </c>
      <c r="L25" s="345">
        <v>42402</v>
      </c>
      <c r="M25" s="345">
        <v>50396</v>
      </c>
      <c r="N25" s="345">
        <v>59619</v>
      </c>
      <c r="O25" s="531">
        <v>68373</v>
      </c>
      <c r="P25" s="531">
        <v>76030</v>
      </c>
      <c r="Q25" s="531">
        <v>81327</v>
      </c>
      <c r="R25" s="346">
        <v>85374</v>
      </c>
      <c r="S25" s="80"/>
    </row>
    <row r="26" spans="3:19" ht="12.75">
      <c r="C26" s="25"/>
      <c r="D26" s="107"/>
      <c r="E26" s="228" t="s">
        <v>142</v>
      </c>
      <c r="F26" s="108"/>
      <c r="G26" s="108"/>
      <c r="H26" s="109"/>
      <c r="I26" s="131"/>
      <c r="J26" s="381">
        <v>26477</v>
      </c>
      <c r="K26" s="381">
        <v>29794</v>
      </c>
      <c r="L26" s="381">
        <v>32880</v>
      </c>
      <c r="M26" s="381">
        <v>38599</v>
      </c>
      <c r="N26" s="381">
        <v>45145</v>
      </c>
      <c r="O26" s="532">
        <v>50493</v>
      </c>
      <c r="P26" s="532">
        <v>54827</v>
      </c>
      <c r="Q26" s="532">
        <v>57338</v>
      </c>
      <c r="R26" s="382">
        <v>59541</v>
      </c>
      <c r="S26" s="80"/>
    </row>
    <row r="27" spans="3:19" ht="12.75">
      <c r="C27" s="25"/>
      <c r="D27" s="59"/>
      <c r="E27" s="60"/>
      <c r="F27" s="170" t="s">
        <v>143</v>
      </c>
      <c r="G27" s="60"/>
      <c r="H27" s="61"/>
      <c r="I27" s="62"/>
      <c r="J27" s="365">
        <v>5768</v>
      </c>
      <c r="K27" s="365">
        <v>7591</v>
      </c>
      <c r="L27" s="365">
        <v>12046</v>
      </c>
      <c r="M27" s="365">
        <v>17081</v>
      </c>
      <c r="N27" s="365">
        <v>22583</v>
      </c>
      <c r="O27" s="533">
        <v>26286</v>
      </c>
      <c r="P27" s="533">
        <v>30222</v>
      </c>
      <c r="Q27" s="533">
        <v>31708</v>
      </c>
      <c r="R27" s="366">
        <v>33164</v>
      </c>
      <c r="S27" s="80"/>
    </row>
    <row r="28" spans="3:19" ht="12.75">
      <c r="C28" s="25"/>
      <c r="D28" s="347"/>
      <c r="E28" s="337"/>
      <c r="F28" s="34" t="s">
        <v>144</v>
      </c>
      <c r="G28" s="337"/>
      <c r="H28" s="348"/>
      <c r="I28" s="349"/>
      <c r="J28" s="367">
        <v>17099</v>
      </c>
      <c r="K28" s="367">
        <v>18188</v>
      </c>
      <c r="L28" s="367">
        <v>16850</v>
      </c>
      <c r="M28" s="367">
        <v>16753</v>
      </c>
      <c r="N28" s="367">
        <v>15365</v>
      </c>
      <c r="O28" s="534">
        <v>13607</v>
      </c>
      <c r="P28" s="534">
        <v>9746</v>
      </c>
      <c r="Q28" s="534">
        <v>8012</v>
      </c>
      <c r="R28" s="368">
        <v>6607</v>
      </c>
      <c r="S28" s="80"/>
    </row>
    <row r="29" spans="3:19" ht="12.75">
      <c r="C29" s="25"/>
      <c r="D29" s="347"/>
      <c r="E29" s="337"/>
      <c r="F29" s="34" t="s">
        <v>145</v>
      </c>
      <c r="G29" s="337"/>
      <c r="H29" s="348"/>
      <c r="I29" s="349"/>
      <c r="J29" s="367">
        <v>3363</v>
      </c>
      <c r="K29" s="367">
        <v>3722</v>
      </c>
      <c r="L29" s="367">
        <v>3585</v>
      </c>
      <c r="M29" s="367">
        <v>4401</v>
      </c>
      <c r="N29" s="367">
        <v>6798</v>
      </c>
      <c r="O29" s="534">
        <v>10224</v>
      </c>
      <c r="P29" s="534">
        <v>14452</v>
      </c>
      <c r="Q29" s="534">
        <v>17271</v>
      </c>
      <c r="R29" s="368">
        <v>19398</v>
      </c>
      <c r="S29" s="80"/>
    </row>
    <row r="30" spans="3:19" ht="12.75">
      <c r="C30" s="25"/>
      <c r="D30" s="357"/>
      <c r="E30" s="358"/>
      <c r="F30" s="65" t="s">
        <v>146</v>
      </c>
      <c r="G30" s="358"/>
      <c r="H30" s="359"/>
      <c r="I30" s="360"/>
      <c r="J30" s="369">
        <v>270</v>
      </c>
      <c r="K30" s="369">
        <v>333</v>
      </c>
      <c r="L30" s="369">
        <v>445</v>
      </c>
      <c r="M30" s="369">
        <v>418</v>
      </c>
      <c r="N30" s="369">
        <v>456</v>
      </c>
      <c r="O30" s="535">
        <v>439</v>
      </c>
      <c r="P30" s="535">
        <v>468</v>
      </c>
      <c r="Q30" s="535">
        <v>421</v>
      </c>
      <c r="R30" s="370">
        <v>435</v>
      </c>
      <c r="S30" s="80"/>
    </row>
    <row r="31" spans="3:19" ht="12.75" customHeight="1">
      <c r="C31" s="25"/>
      <c r="D31" s="361"/>
      <c r="E31" s="139" t="s">
        <v>147</v>
      </c>
      <c r="F31" s="362"/>
      <c r="G31" s="362"/>
      <c r="H31" s="363"/>
      <c r="I31" s="364"/>
      <c r="J31" s="381">
        <v>5773</v>
      </c>
      <c r="K31" s="381">
        <v>7474</v>
      </c>
      <c r="L31" s="381">
        <v>9583</v>
      </c>
      <c r="M31" s="381">
        <v>11873</v>
      </c>
      <c r="N31" s="381">
        <v>14527</v>
      </c>
      <c r="O31" s="532">
        <v>17937</v>
      </c>
      <c r="P31" s="532">
        <v>21280</v>
      </c>
      <c r="Q31" s="532">
        <v>24083</v>
      </c>
      <c r="R31" s="382">
        <v>25949</v>
      </c>
      <c r="S31" s="80"/>
    </row>
    <row r="32" spans="3:19" ht="12.75">
      <c r="C32" s="25"/>
      <c r="D32" s="169"/>
      <c r="E32" s="423"/>
      <c r="F32" s="170" t="s">
        <v>143</v>
      </c>
      <c r="G32" s="170"/>
      <c r="H32" s="171"/>
      <c r="I32" s="172"/>
      <c r="J32" s="365">
        <v>2598</v>
      </c>
      <c r="K32" s="365">
        <v>3966</v>
      </c>
      <c r="L32" s="365">
        <v>5400</v>
      </c>
      <c r="M32" s="365">
        <v>6635</v>
      </c>
      <c r="N32" s="365">
        <v>8182</v>
      </c>
      <c r="O32" s="533">
        <v>10211</v>
      </c>
      <c r="P32" s="533">
        <v>12172</v>
      </c>
      <c r="Q32" s="533">
        <v>14338</v>
      </c>
      <c r="R32" s="366">
        <v>15132</v>
      </c>
      <c r="S32" s="80"/>
    </row>
    <row r="33" spans="3:19" ht="12.75" customHeight="1">
      <c r="C33" s="25"/>
      <c r="D33" s="158"/>
      <c r="E33" s="424"/>
      <c r="F33" s="34" t="s">
        <v>144</v>
      </c>
      <c r="G33" s="34"/>
      <c r="H33" s="35"/>
      <c r="I33" s="36"/>
      <c r="J33" s="367">
        <v>1252</v>
      </c>
      <c r="K33" s="367">
        <v>1285</v>
      </c>
      <c r="L33" s="367">
        <v>1402</v>
      </c>
      <c r="M33" s="367">
        <v>1483</v>
      </c>
      <c r="N33" s="367">
        <v>1393</v>
      </c>
      <c r="O33" s="534">
        <v>1130</v>
      </c>
      <c r="P33" s="534">
        <v>1151</v>
      </c>
      <c r="Q33" s="534">
        <v>723</v>
      </c>
      <c r="R33" s="368">
        <v>586</v>
      </c>
      <c r="S33" s="80"/>
    </row>
    <row r="34" spans="3:19" ht="12.75">
      <c r="C34" s="25"/>
      <c r="D34" s="158"/>
      <c r="E34" s="424"/>
      <c r="F34" s="34" t="s">
        <v>145</v>
      </c>
      <c r="G34" s="34"/>
      <c r="H34" s="35"/>
      <c r="I34" s="36"/>
      <c r="J34" s="367">
        <v>767</v>
      </c>
      <c r="K34" s="367">
        <v>922</v>
      </c>
      <c r="L34" s="367">
        <v>1399</v>
      </c>
      <c r="M34" s="367">
        <v>2287</v>
      </c>
      <c r="N34" s="367">
        <v>3293</v>
      </c>
      <c r="O34" s="534">
        <v>4873</v>
      </c>
      <c r="P34" s="534">
        <v>6295</v>
      </c>
      <c r="Q34" s="534">
        <v>7451</v>
      </c>
      <c r="R34" s="368">
        <v>8545</v>
      </c>
      <c r="S34" s="80"/>
    </row>
    <row r="35" spans="3:19" ht="13.5" thickBot="1">
      <c r="C35" s="25"/>
      <c r="D35" s="33"/>
      <c r="E35" s="426"/>
      <c r="F35" s="65" t="s">
        <v>146</v>
      </c>
      <c r="G35" s="65"/>
      <c r="H35" s="136"/>
      <c r="I35" s="137"/>
      <c r="J35" s="371">
        <v>1160</v>
      </c>
      <c r="K35" s="371">
        <v>1303</v>
      </c>
      <c r="L35" s="371">
        <v>1382</v>
      </c>
      <c r="M35" s="371">
        <v>1518</v>
      </c>
      <c r="N35" s="371">
        <v>1674</v>
      </c>
      <c r="O35" s="536">
        <v>1730</v>
      </c>
      <c r="P35" s="536">
        <v>1672</v>
      </c>
      <c r="Q35" s="536">
        <v>1576</v>
      </c>
      <c r="R35" s="372">
        <v>1700</v>
      </c>
      <c r="S35" s="80"/>
    </row>
    <row r="36" spans="3:19" ht="13.5" thickBot="1">
      <c r="C36" s="25"/>
      <c r="D36" s="47" t="s">
        <v>141</v>
      </c>
      <c r="E36" s="48"/>
      <c r="F36" s="48"/>
      <c r="G36" s="48"/>
      <c r="H36" s="48"/>
      <c r="I36" s="48"/>
      <c r="J36" s="50"/>
      <c r="K36" s="50"/>
      <c r="L36" s="50"/>
      <c r="M36" s="50"/>
      <c r="N36" s="50"/>
      <c r="O36" s="537"/>
      <c r="P36" s="537"/>
      <c r="Q36" s="537"/>
      <c r="R36" s="51"/>
      <c r="S36" s="80"/>
    </row>
    <row r="37" spans="3:19" ht="13.5" thickBot="1">
      <c r="C37" s="25"/>
      <c r="D37" s="185"/>
      <c r="E37" s="186" t="s">
        <v>41</v>
      </c>
      <c r="F37" s="186"/>
      <c r="G37" s="186"/>
      <c r="H37" s="187"/>
      <c r="I37" s="188"/>
      <c r="J37" s="345">
        <v>764</v>
      </c>
      <c r="K37" s="345">
        <v>1145</v>
      </c>
      <c r="L37" s="345">
        <v>1941</v>
      </c>
      <c r="M37" s="345">
        <v>3072</v>
      </c>
      <c r="N37" s="345">
        <v>4146</v>
      </c>
      <c r="O37" s="531">
        <v>4857</v>
      </c>
      <c r="P37" s="531">
        <v>5703</v>
      </c>
      <c r="Q37" s="531">
        <v>6727</v>
      </c>
      <c r="R37" s="346">
        <v>7550</v>
      </c>
      <c r="S37" s="80"/>
    </row>
    <row r="38" spans="3:19" ht="12.75">
      <c r="C38" s="25"/>
      <c r="D38" s="341"/>
      <c r="E38" s="66" t="s">
        <v>142</v>
      </c>
      <c r="F38" s="342"/>
      <c r="G38" s="342"/>
      <c r="H38" s="343"/>
      <c r="I38" s="344"/>
      <c r="J38" s="381">
        <v>663</v>
      </c>
      <c r="K38" s="381">
        <v>992</v>
      </c>
      <c r="L38" s="381">
        <v>1611</v>
      </c>
      <c r="M38" s="381">
        <v>2219</v>
      </c>
      <c r="N38" s="381">
        <v>2822</v>
      </c>
      <c r="O38" s="532">
        <v>3452</v>
      </c>
      <c r="P38" s="532">
        <v>3903</v>
      </c>
      <c r="Q38" s="532">
        <v>4702</v>
      </c>
      <c r="R38" s="382">
        <v>5174</v>
      </c>
      <c r="S38" s="80"/>
    </row>
    <row r="39" spans="3:19" ht="12.75">
      <c r="C39" s="25"/>
      <c r="D39" s="67"/>
      <c r="E39" s="68"/>
      <c r="F39" s="95" t="s">
        <v>143</v>
      </c>
      <c r="G39" s="68"/>
      <c r="H39" s="69"/>
      <c r="I39" s="70"/>
      <c r="J39" s="365">
        <v>193</v>
      </c>
      <c r="K39" s="365">
        <v>374</v>
      </c>
      <c r="L39" s="365">
        <v>627</v>
      </c>
      <c r="M39" s="365">
        <v>791</v>
      </c>
      <c r="N39" s="365">
        <v>1273</v>
      </c>
      <c r="O39" s="533">
        <v>1829</v>
      </c>
      <c r="P39" s="533">
        <v>2045</v>
      </c>
      <c r="Q39" s="533">
        <v>2208</v>
      </c>
      <c r="R39" s="366">
        <v>2540</v>
      </c>
      <c r="S39" s="80"/>
    </row>
    <row r="40" spans="3:19" ht="12.75">
      <c r="C40" s="25"/>
      <c r="D40" s="347"/>
      <c r="E40" s="337"/>
      <c r="F40" s="34" t="s">
        <v>144</v>
      </c>
      <c r="G40" s="337"/>
      <c r="H40" s="348"/>
      <c r="I40" s="349"/>
      <c r="J40" s="367">
        <v>357</v>
      </c>
      <c r="K40" s="367">
        <v>482</v>
      </c>
      <c r="L40" s="367">
        <v>787</v>
      </c>
      <c r="M40" s="367">
        <v>1148</v>
      </c>
      <c r="N40" s="367">
        <v>1131</v>
      </c>
      <c r="O40" s="534">
        <v>1014</v>
      </c>
      <c r="P40" s="534">
        <v>801</v>
      </c>
      <c r="Q40" s="534">
        <v>931</v>
      </c>
      <c r="R40" s="368">
        <v>906</v>
      </c>
      <c r="S40" s="80"/>
    </row>
    <row r="41" spans="3:19" ht="12.75">
      <c r="C41" s="25"/>
      <c r="D41" s="347"/>
      <c r="E41" s="337"/>
      <c r="F41" s="34" t="s">
        <v>145</v>
      </c>
      <c r="G41" s="337"/>
      <c r="H41" s="348"/>
      <c r="I41" s="349"/>
      <c r="J41" s="367">
        <v>73</v>
      </c>
      <c r="K41" s="367">
        <v>100</v>
      </c>
      <c r="L41" s="367">
        <v>149</v>
      </c>
      <c r="M41" s="367">
        <v>247</v>
      </c>
      <c r="N41" s="367">
        <v>381</v>
      </c>
      <c r="O41" s="534">
        <v>536</v>
      </c>
      <c r="P41" s="534">
        <v>982</v>
      </c>
      <c r="Q41" s="534">
        <v>1501</v>
      </c>
      <c r="R41" s="368">
        <v>1637</v>
      </c>
      <c r="S41" s="80"/>
    </row>
    <row r="42" spans="3:19" ht="12.75">
      <c r="C42" s="25"/>
      <c r="D42" s="353"/>
      <c r="E42" s="354"/>
      <c r="F42" s="53" t="s">
        <v>146</v>
      </c>
      <c r="G42" s="354"/>
      <c r="H42" s="355"/>
      <c r="I42" s="356"/>
      <c r="J42" s="369">
        <v>41</v>
      </c>
      <c r="K42" s="369">
        <v>36</v>
      </c>
      <c r="L42" s="369">
        <v>51</v>
      </c>
      <c r="M42" s="369">
        <v>37</v>
      </c>
      <c r="N42" s="369">
        <v>39</v>
      </c>
      <c r="O42" s="535">
        <v>75</v>
      </c>
      <c r="P42" s="535">
        <v>80</v>
      </c>
      <c r="Q42" s="535">
        <v>64</v>
      </c>
      <c r="R42" s="370">
        <v>98</v>
      </c>
      <c r="S42" s="80"/>
    </row>
    <row r="43" spans="3:19" ht="12.75">
      <c r="C43" s="25"/>
      <c r="D43" s="361"/>
      <c r="E43" s="139" t="s">
        <v>147</v>
      </c>
      <c r="F43" s="362"/>
      <c r="G43" s="362"/>
      <c r="H43" s="363"/>
      <c r="I43" s="344"/>
      <c r="J43" s="381">
        <v>101</v>
      </c>
      <c r="K43" s="381">
        <v>153</v>
      </c>
      <c r="L43" s="381">
        <v>330</v>
      </c>
      <c r="M43" s="381">
        <v>854</v>
      </c>
      <c r="N43" s="381">
        <v>1325</v>
      </c>
      <c r="O43" s="532">
        <v>1405</v>
      </c>
      <c r="P43" s="532">
        <v>1802</v>
      </c>
      <c r="Q43" s="532">
        <v>2030</v>
      </c>
      <c r="R43" s="382">
        <v>2380</v>
      </c>
      <c r="S43" s="80"/>
    </row>
    <row r="44" spans="3:19" ht="12.75">
      <c r="C44" s="25"/>
      <c r="D44" s="169"/>
      <c r="E44" s="427"/>
      <c r="F44" s="95" t="s">
        <v>143</v>
      </c>
      <c r="G44" s="95"/>
      <c r="H44" s="96"/>
      <c r="I44" s="70"/>
      <c r="J44" s="365">
        <v>16</v>
      </c>
      <c r="K44" s="365">
        <v>36</v>
      </c>
      <c r="L44" s="365">
        <v>195</v>
      </c>
      <c r="M44" s="365">
        <v>580</v>
      </c>
      <c r="N44" s="365">
        <v>944</v>
      </c>
      <c r="O44" s="533">
        <v>803</v>
      </c>
      <c r="P44" s="533">
        <v>886</v>
      </c>
      <c r="Q44" s="533">
        <v>1008</v>
      </c>
      <c r="R44" s="366">
        <v>1095</v>
      </c>
      <c r="S44" s="80"/>
    </row>
    <row r="45" spans="3:19" ht="12.75">
      <c r="C45" s="25"/>
      <c r="D45" s="158"/>
      <c r="E45" s="424"/>
      <c r="F45" s="34" t="s">
        <v>144</v>
      </c>
      <c r="G45" s="34"/>
      <c r="H45" s="35"/>
      <c r="I45" s="349"/>
      <c r="J45" s="367">
        <v>8</v>
      </c>
      <c r="K45" s="367">
        <v>16</v>
      </c>
      <c r="L45" s="367">
        <v>23</v>
      </c>
      <c r="M45" s="367">
        <v>18</v>
      </c>
      <c r="N45" s="367">
        <v>14</v>
      </c>
      <c r="O45" s="534">
        <v>15</v>
      </c>
      <c r="P45" s="534">
        <v>15</v>
      </c>
      <c r="Q45" s="534">
        <v>7</v>
      </c>
      <c r="R45" s="368">
        <v>8</v>
      </c>
      <c r="S45" s="80"/>
    </row>
    <row r="46" spans="3:19" ht="12.75">
      <c r="C46" s="25"/>
      <c r="D46" s="158"/>
      <c r="E46" s="424"/>
      <c r="F46" s="34" t="s">
        <v>145</v>
      </c>
      <c r="G46" s="34"/>
      <c r="H46" s="35"/>
      <c r="I46" s="349"/>
      <c r="J46" s="367">
        <v>4</v>
      </c>
      <c r="K46" s="367">
        <v>5</v>
      </c>
      <c r="L46" s="367">
        <v>29</v>
      </c>
      <c r="M46" s="367">
        <v>151</v>
      </c>
      <c r="N46" s="367">
        <v>270</v>
      </c>
      <c r="O46" s="534">
        <v>452</v>
      </c>
      <c r="P46" s="534">
        <v>746</v>
      </c>
      <c r="Q46" s="534">
        <v>857</v>
      </c>
      <c r="R46" s="368">
        <v>1091</v>
      </c>
      <c r="S46" s="80"/>
    </row>
    <row r="47" spans="3:19" ht="13.5" thickBot="1">
      <c r="C47" s="25"/>
      <c r="D47" s="100"/>
      <c r="E47" s="425"/>
      <c r="F47" s="41" t="s">
        <v>146</v>
      </c>
      <c r="G47" s="41"/>
      <c r="H47" s="42"/>
      <c r="I47" s="325"/>
      <c r="J47" s="371">
        <v>73</v>
      </c>
      <c r="K47" s="371">
        <v>96</v>
      </c>
      <c r="L47" s="371">
        <v>84</v>
      </c>
      <c r="M47" s="371">
        <v>105</v>
      </c>
      <c r="N47" s="371">
        <v>97</v>
      </c>
      <c r="O47" s="536">
        <v>135</v>
      </c>
      <c r="P47" s="536">
        <v>155</v>
      </c>
      <c r="Q47" s="536">
        <v>158</v>
      </c>
      <c r="R47" s="372">
        <v>186</v>
      </c>
      <c r="S47" s="80"/>
    </row>
    <row r="48" spans="3:19" ht="12.75" customHeight="1">
      <c r="C48" s="103"/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513</v>
      </c>
      <c r="S48" s="103"/>
    </row>
    <row r="49" spans="3:19" ht="12.75" customHeight="1">
      <c r="C49" s="103"/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103"/>
    </row>
    <row r="50" spans="3:19" ht="12.75">
      <c r="C50" s="103"/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103"/>
    </row>
    <row r="51" spans="4:19" ht="12.75">
      <c r="D51" s="34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4" t="s">
        <v>273</v>
      </c>
    </row>
    <row r="52" ht="37.5" customHeight="1"/>
    <row r="53" ht="37.5" customHeight="1"/>
    <row r="55" ht="24.75" customHeight="1"/>
  </sheetData>
  <sheetProtection/>
  <mergeCells count="13">
    <mergeCell ref="R7:R10"/>
    <mergeCell ref="P7:P10"/>
    <mergeCell ref="K7:K10"/>
    <mergeCell ref="L7:L10"/>
    <mergeCell ref="O7:O10"/>
    <mergeCell ref="Q7:Q10"/>
    <mergeCell ref="E51:R51"/>
    <mergeCell ref="D7:I11"/>
    <mergeCell ref="E49:R49"/>
    <mergeCell ref="M7:M10"/>
    <mergeCell ref="J7:J10"/>
    <mergeCell ref="E50:R5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C3:Y5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19" width="6.625" style="74" customWidth="1"/>
    <col min="20" max="20" width="7.625" style="74" customWidth="1"/>
    <col min="21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389</v>
      </c>
      <c r="E4" s="76"/>
      <c r="F4" s="76"/>
      <c r="G4" s="76"/>
      <c r="H4" s="16" t="s">
        <v>64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3.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184521</v>
      </c>
      <c r="K13" s="405">
        <v>61183</v>
      </c>
      <c r="L13" s="405">
        <v>107806</v>
      </c>
      <c r="M13" s="405">
        <v>10164</v>
      </c>
      <c r="N13" s="406">
        <v>8372</v>
      </c>
      <c r="O13" s="412">
        <v>47901</v>
      </c>
      <c r="P13" s="405">
        <v>24787</v>
      </c>
      <c r="Q13" s="405">
        <v>9409</v>
      </c>
      <c r="R13" s="405">
        <v>3644</v>
      </c>
      <c r="S13" s="406">
        <v>10323</v>
      </c>
      <c r="T13" s="416">
        <v>230668</v>
      </c>
      <c r="U13" s="405">
        <v>85619</v>
      </c>
      <c r="V13" s="405">
        <v>116998</v>
      </c>
      <c r="W13" s="405">
        <v>13751</v>
      </c>
      <c r="X13" s="406">
        <v>18619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11078</v>
      </c>
      <c r="K14" s="407">
        <v>3288</v>
      </c>
      <c r="L14" s="407">
        <v>6788</v>
      </c>
      <c r="M14" s="407">
        <v>421</v>
      </c>
      <c r="N14" s="408">
        <v>723</v>
      </c>
      <c r="O14" s="413">
        <v>2027</v>
      </c>
      <c r="P14" s="407">
        <v>1198</v>
      </c>
      <c r="Q14" s="407">
        <v>104</v>
      </c>
      <c r="R14" s="407">
        <v>34</v>
      </c>
      <c r="S14" s="408">
        <v>693</v>
      </c>
      <c r="T14" s="417">
        <v>13069</v>
      </c>
      <c r="U14" s="407">
        <v>4480</v>
      </c>
      <c r="V14" s="407">
        <v>6890</v>
      </c>
      <c r="W14" s="407">
        <v>454</v>
      </c>
      <c r="X14" s="408">
        <v>1412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195588</v>
      </c>
      <c r="K15" s="400">
        <v>64470</v>
      </c>
      <c r="L15" s="400">
        <v>114589</v>
      </c>
      <c r="M15" s="400">
        <v>10583</v>
      </c>
      <c r="N15" s="401">
        <v>9095</v>
      </c>
      <c r="O15" s="411">
        <v>49928</v>
      </c>
      <c r="P15" s="400">
        <v>25985</v>
      </c>
      <c r="Q15" s="400">
        <v>9513</v>
      </c>
      <c r="R15" s="400">
        <v>3678</v>
      </c>
      <c r="S15" s="401">
        <v>11016</v>
      </c>
      <c r="T15" s="418">
        <v>243721</v>
      </c>
      <c r="U15" s="400">
        <v>90097</v>
      </c>
      <c r="V15" s="400">
        <v>123882</v>
      </c>
      <c r="W15" s="400">
        <v>14203</v>
      </c>
      <c r="X15" s="401">
        <v>20030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12">
        <v>194102</v>
      </c>
      <c r="K17" s="405">
        <v>84508</v>
      </c>
      <c r="L17" s="405">
        <v>91896</v>
      </c>
      <c r="M17" s="405">
        <v>11146</v>
      </c>
      <c r="N17" s="406">
        <v>9155</v>
      </c>
      <c r="O17" s="412">
        <v>55630</v>
      </c>
      <c r="P17" s="405">
        <v>31649</v>
      </c>
      <c r="Q17" s="405">
        <v>8249</v>
      </c>
      <c r="R17" s="405">
        <v>5305</v>
      </c>
      <c r="S17" s="406">
        <v>10758</v>
      </c>
      <c r="T17" s="416">
        <v>247738</v>
      </c>
      <c r="U17" s="405">
        <v>115601</v>
      </c>
      <c r="V17" s="405">
        <v>99996</v>
      </c>
      <c r="W17" s="405">
        <v>16374</v>
      </c>
      <c r="X17" s="406">
        <v>19850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13925</v>
      </c>
      <c r="K18" s="407">
        <v>5364</v>
      </c>
      <c r="L18" s="407">
        <v>7199</v>
      </c>
      <c r="M18" s="407">
        <v>656</v>
      </c>
      <c r="N18" s="408">
        <v>861</v>
      </c>
      <c r="O18" s="413">
        <v>3219</v>
      </c>
      <c r="P18" s="407">
        <v>2227</v>
      </c>
      <c r="Q18" s="407">
        <v>107</v>
      </c>
      <c r="R18" s="407">
        <v>177</v>
      </c>
      <c r="S18" s="408">
        <v>712</v>
      </c>
      <c r="T18" s="417">
        <v>17091</v>
      </c>
      <c r="U18" s="407">
        <v>7575</v>
      </c>
      <c r="V18" s="407">
        <v>7306</v>
      </c>
      <c r="W18" s="407">
        <v>830</v>
      </c>
      <c r="X18" s="408">
        <v>1567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208014</v>
      </c>
      <c r="K19" s="400">
        <v>89865</v>
      </c>
      <c r="L19" s="400">
        <v>99094</v>
      </c>
      <c r="M19" s="400">
        <v>11801</v>
      </c>
      <c r="N19" s="401">
        <v>10016</v>
      </c>
      <c r="O19" s="411">
        <v>58849</v>
      </c>
      <c r="P19" s="400">
        <v>33876</v>
      </c>
      <c r="Q19" s="400">
        <v>8356</v>
      </c>
      <c r="R19" s="400">
        <v>5482</v>
      </c>
      <c r="S19" s="401">
        <v>11470</v>
      </c>
      <c r="T19" s="418">
        <v>264808</v>
      </c>
      <c r="U19" s="400">
        <v>123168</v>
      </c>
      <c r="V19" s="400">
        <v>107299</v>
      </c>
      <c r="W19" s="400">
        <v>17203</v>
      </c>
      <c r="X19" s="401">
        <v>21416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12">
        <v>206811</v>
      </c>
      <c r="K21" s="405">
        <v>105609</v>
      </c>
      <c r="L21" s="405">
        <v>79169</v>
      </c>
      <c r="M21" s="405">
        <v>15452</v>
      </c>
      <c r="N21" s="406">
        <v>9097</v>
      </c>
      <c r="O21" s="412">
        <v>64084</v>
      </c>
      <c r="P21" s="405">
        <v>38665</v>
      </c>
      <c r="Q21" s="405">
        <v>7010</v>
      </c>
      <c r="R21" s="405">
        <v>7181</v>
      </c>
      <c r="S21" s="406">
        <v>11483</v>
      </c>
      <c r="T21" s="416">
        <v>268608</v>
      </c>
      <c r="U21" s="405">
        <v>143490</v>
      </c>
      <c r="V21" s="405">
        <v>86087</v>
      </c>
      <c r="W21" s="405">
        <v>22538</v>
      </c>
      <c r="X21" s="406">
        <v>20514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16357</v>
      </c>
      <c r="K22" s="407">
        <v>7234</v>
      </c>
      <c r="L22" s="407">
        <v>7295</v>
      </c>
      <c r="M22" s="407">
        <v>984</v>
      </c>
      <c r="N22" s="408">
        <v>1007</v>
      </c>
      <c r="O22" s="413">
        <v>4604</v>
      </c>
      <c r="P22" s="407">
        <v>3280</v>
      </c>
      <c r="Q22" s="407">
        <v>82</v>
      </c>
      <c r="R22" s="407">
        <v>453</v>
      </c>
      <c r="S22" s="408">
        <v>791</v>
      </c>
      <c r="T22" s="417">
        <v>20890</v>
      </c>
      <c r="U22" s="407">
        <v>10493</v>
      </c>
      <c r="V22" s="407">
        <v>7376</v>
      </c>
      <c r="W22" s="407">
        <v>1435</v>
      </c>
      <c r="X22" s="408">
        <v>1794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223159</v>
      </c>
      <c r="K23" s="400">
        <v>112839</v>
      </c>
      <c r="L23" s="400">
        <v>86462</v>
      </c>
      <c r="M23" s="400">
        <v>16436</v>
      </c>
      <c r="N23" s="401">
        <v>10104</v>
      </c>
      <c r="O23" s="411">
        <v>68683</v>
      </c>
      <c r="P23" s="400">
        <v>41943</v>
      </c>
      <c r="Q23" s="400">
        <v>7092</v>
      </c>
      <c r="R23" s="400">
        <v>7634</v>
      </c>
      <c r="S23" s="401">
        <v>12273</v>
      </c>
      <c r="T23" s="418">
        <v>289477</v>
      </c>
      <c r="U23" s="400">
        <v>153974</v>
      </c>
      <c r="V23" s="400">
        <v>93460</v>
      </c>
      <c r="W23" s="400">
        <v>23973</v>
      </c>
      <c r="X23" s="401">
        <v>22307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12">
        <v>219818</v>
      </c>
      <c r="K25" s="405">
        <v>123796</v>
      </c>
      <c r="L25" s="405">
        <v>66544</v>
      </c>
      <c r="M25" s="405">
        <v>23222</v>
      </c>
      <c r="N25" s="406">
        <v>8781</v>
      </c>
      <c r="O25" s="412">
        <v>75175</v>
      </c>
      <c r="P25" s="405">
        <v>46372</v>
      </c>
      <c r="Q25" s="405">
        <v>5971</v>
      </c>
      <c r="R25" s="405">
        <v>10596</v>
      </c>
      <c r="S25" s="406">
        <v>12476</v>
      </c>
      <c r="T25" s="416">
        <v>292331</v>
      </c>
      <c r="U25" s="405">
        <v>169130</v>
      </c>
      <c r="V25" s="405">
        <v>72450</v>
      </c>
      <c r="W25" s="405">
        <v>33664</v>
      </c>
      <c r="X25" s="406">
        <v>21201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18392</v>
      </c>
      <c r="K26" s="407">
        <v>9001</v>
      </c>
      <c r="L26" s="407">
        <v>6950</v>
      </c>
      <c r="M26" s="407">
        <v>1410</v>
      </c>
      <c r="N26" s="408">
        <v>1196</v>
      </c>
      <c r="O26" s="413">
        <v>5606</v>
      </c>
      <c r="P26" s="407">
        <v>3760</v>
      </c>
      <c r="Q26" s="407">
        <v>71</v>
      </c>
      <c r="R26" s="407">
        <v>873</v>
      </c>
      <c r="S26" s="408">
        <v>908</v>
      </c>
      <c r="T26" s="417">
        <v>23895</v>
      </c>
      <c r="U26" s="407">
        <v>12726</v>
      </c>
      <c r="V26" s="407">
        <v>7021</v>
      </c>
      <c r="W26" s="407">
        <v>2275</v>
      </c>
      <c r="X26" s="408">
        <v>2103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238201</v>
      </c>
      <c r="K27" s="400">
        <v>132794</v>
      </c>
      <c r="L27" s="400">
        <v>73493</v>
      </c>
      <c r="M27" s="400">
        <v>24630</v>
      </c>
      <c r="N27" s="401">
        <v>9977</v>
      </c>
      <c r="O27" s="411">
        <v>80777</v>
      </c>
      <c r="P27" s="400">
        <v>50132</v>
      </c>
      <c r="Q27" s="400">
        <v>6042</v>
      </c>
      <c r="R27" s="400">
        <v>11469</v>
      </c>
      <c r="S27" s="401">
        <v>13382</v>
      </c>
      <c r="T27" s="418">
        <v>316209</v>
      </c>
      <c r="U27" s="400">
        <v>181852</v>
      </c>
      <c r="V27" s="400">
        <v>79470</v>
      </c>
      <c r="W27" s="400">
        <v>35937</v>
      </c>
      <c r="X27" s="401">
        <v>23302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12">
        <v>231346</v>
      </c>
      <c r="K29" s="405">
        <v>138502</v>
      </c>
      <c r="L29" s="405">
        <v>53632</v>
      </c>
      <c r="M29" s="405">
        <v>33084</v>
      </c>
      <c r="N29" s="406">
        <v>8637</v>
      </c>
      <c r="O29" s="412">
        <v>88713</v>
      </c>
      <c r="P29" s="405">
        <v>56074</v>
      </c>
      <c r="Q29" s="405">
        <v>4979</v>
      </c>
      <c r="R29" s="405">
        <v>14932</v>
      </c>
      <c r="S29" s="406">
        <v>12991</v>
      </c>
      <c r="T29" s="416">
        <v>316911</v>
      </c>
      <c r="U29" s="405">
        <v>193195</v>
      </c>
      <c r="V29" s="405">
        <v>58570</v>
      </c>
      <c r="W29" s="405">
        <v>47754</v>
      </c>
      <c r="X29" s="406">
        <v>21574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20617</v>
      </c>
      <c r="K30" s="407">
        <v>10676</v>
      </c>
      <c r="L30" s="407">
        <v>6545</v>
      </c>
      <c r="M30" s="407">
        <v>2272</v>
      </c>
      <c r="N30" s="408">
        <v>1328</v>
      </c>
      <c r="O30" s="413">
        <v>6633</v>
      </c>
      <c r="P30" s="407">
        <v>4047</v>
      </c>
      <c r="Q30" s="407">
        <v>73</v>
      </c>
      <c r="R30" s="407">
        <v>1450</v>
      </c>
      <c r="S30" s="408">
        <v>1071</v>
      </c>
      <c r="T30" s="417">
        <v>27098</v>
      </c>
      <c r="U30" s="407">
        <v>14645</v>
      </c>
      <c r="V30" s="407">
        <v>6617</v>
      </c>
      <c r="W30" s="407">
        <v>3712</v>
      </c>
      <c r="X30" s="408">
        <v>2394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251950</v>
      </c>
      <c r="K31" s="400">
        <v>149173</v>
      </c>
      <c r="L31" s="400">
        <v>60177</v>
      </c>
      <c r="M31" s="400">
        <v>35355</v>
      </c>
      <c r="N31" s="401">
        <v>9965</v>
      </c>
      <c r="O31" s="411">
        <v>95344</v>
      </c>
      <c r="P31" s="400">
        <v>60121</v>
      </c>
      <c r="Q31" s="400">
        <v>5052</v>
      </c>
      <c r="R31" s="400">
        <v>16382</v>
      </c>
      <c r="S31" s="401">
        <v>14061</v>
      </c>
      <c r="T31" s="418">
        <v>343990</v>
      </c>
      <c r="U31" s="400">
        <v>207832</v>
      </c>
      <c r="V31" s="400">
        <v>65186</v>
      </c>
      <c r="W31" s="400">
        <v>51465</v>
      </c>
      <c r="X31" s="401">
        <v>23967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12">
        <v>241285</v>
      </c>
      <c r="K33" s="405">
        <v>149503</v>
      </c>
      <c r="L33" s="405">
        <v>43082</v>
      </c>
      <c r="M33" s="405">
        <v>42342</v>
      </c>
      <c r="N33" s="406">
        <v>9132</v>
      </c>
      <c r="O33" s="412">
        <v>100292</v>
      </c>
      <c r="P33" s="405">
        <v>64837</v>
      </c>
      <c r="Q33" s="405">
        <v>4046</v>
      </c>
      <c r="R33" s="405">
        <v>18826</v>
      </c>
      <c r="S33" s="406">
        <v>12890</v>
      </c>
      <c r="T33" s="416">
        <v>337937</v>
      </c>
      <c r="U33" s="405">
        <v>212731</v>
      </c>
      <c r="V33" s="405">
        <v>47101</v>
      </c>
      <c r="W33" s="405">
        <v>60770</v>
      </c>
      <c r="X33" s="406">
        <v>21979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22650</v>
      </c>
      <c r="K34" s="407">
        <v>11689</v>
      </c>
      <c r="L34" s="407">
        <v>6209</v>
      </c>
      <c r="M34" s="407">
        <v>3592</v>
      </c>
      <c r="N34" s="408">
        <v>1382</v>
      </c>
      <c r="O34" s="413">
        <v>7691</v>
      </c>
      <c r="P34" s="407">
        <v>4588</v>
      </c>
      <c r="Q34" s="407">
        <v>50</v>
      </c>
      <c r="R34" s="407">
        <v>1907</v>
      </c>
      <c r="S34" s="408">
        <v>1151</v>
      </c>
      <c r="T34" s="417">
        <v>30161</v>
      </c>
      <c r="U34" s="407">
        <v>16199</v>
      </c>
      <c r="V34" s="407">
        <v>6258</v>
      </c>
      <c r="W34" s="407">
        <v>5476</v>
      </c>
      <c r="X34" s="408">
        <v>2527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263921</v>
      </c>
      <c r="K35" s="400">
        <v>161188</v>
      </c>
      <c r="L35" s="400">
        <v>49290</v>
      </c>
      <c r="M35" s="400">
        <v>45933</v>
      </c>
      <c r="N35" s="401">
        <v>10514</v>
      </c>
      <c r="O35" s="411">
        <v>107978</v>
      </c>
      <c r="P35" s="400">
        <v>69423</v>
      </c>
      <c r="Q35" s="400">
        <v>4096</v>
      </c>
      <c r="R35" s="400">
        <v>20733</v>
      </c>
      <c r="S35" s="401">
        <v>14040</v>
      </c>
      <c r="T35" s="418">
        <v>368073</v>
      </c>
      <c r="U35" s="400">
        <v>228922</v>
      </c>
      <c r="V35" s="400">
        <v>53357</v>
      </c>
      <c r="W35" s="400">
        <v>66244</v>
      </c>
      <c r="X35" s="401">
        <v>24505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12">
        <v>251500</v>
      </c>
      <c r="K37" s="405">
        <v>157649</v>
      </c>
      <c r="L37" s="405">
        <v>36600</v>
      </c>
      <c r="M37" s="405">
        <v>49948</v>
      </c>
      <c r="N37" s="406">
        <v>10096</v>
      </c>
      <c r="O37" s="412">
        <v>107216</v>
      </c>
      <c r="P37" s="405">
        <v>69090</v>
      </c>
      <c r="Q37" s="405">
        <v>3124</v>
      </c>
      <c r="R37" s="405">
        <v>22663</v>
      </c>
      <c r="S37" s="406">
        <v>12675</v>
      </c>
      <c r="T37" s="416">
        <v>354604</v>
      </c>
      <c r="U37" s="405">
        <v>224960</v>
      </c>
      <c r="V37" s="405">
        <v>39704</v>
      </c>
      <c r="W37" s="405">
        <v>72075</v>
      </c>
      <c r="X37" s="406">
        <v>22722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25638</v>
      </c>
      <c r="K38" s="407">
        <v>13313</v>
      </c>
      <c r="L38" s="407">
        <v>6342</v>
      </c>
      <c r="M38" s="407">
        <v>4690</v>
      </c>
      <c r="N38" s="408">
        <v>1511</v>
      </c>
      <c r="O38" s="413">
        <v>9076</v>
      </c>
      <c r="P38" s="407">
        <v>5282</v>
      </c>
      <c r="Q38" s="407">
        <v>31</v>
      </c>
      <c r="R38" s="407">
        <v>2505</v>
      </c>
      <c r="S38" s="408">
        <v>1268</v>
      </c>
      <c r="T38" s="417">
        <v>34495</v>
      </c>
      <c r="U38" s="407">
        <v>18493</v>
      </c>
      <c r="V38" s="407">
        <v>6373</v>
      </c>
      <c r="W38" s="407">
        <v>7167</v>
      </c>
      <c r="X38" s="408">
        <v>2774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277125</v>
      </c>
      <c r="K39" s="400">
        <v>170955</v>
      </c>
      <c r="L39" s="400">
        <v>42942</v>
      </c>
      <c r="M39" s="400">
        <v>54638</v>
      </c>
      <c r="N39" s="401">
        <v>11606</v>
      </c>
      <c r="O39" s="411">
        <v>116281</v>
      </c>
      <c r="P39" s="400">
        <v>74367</v>
      </c>
      <c r="Q39" s="400">
        <v>3155</v>
      </c>
      <c r="R39" s="400">
        <v>25166</v>
      </c>
      <c r="S39" s="401">
        <v>13941</v>
      </c>
      <c r="T39" s="418">
        <v>389066</v>
      </c>
      <c r="U39" s="400">
        <v>243439</v>
      </c>
      <c r="V39" s="400">
        <v>46077</v>
      </c>
      <c r="W39" s="400">
        <v>79239</v>
      </c>
      <c r="X39" s="401">
        <v>25491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/>
      <c r="F41" s="95"/>
      <c r="G41" s="95"/>
      <c r="H41" s="96"/>
      <c r="I41" s="95"/>
      <c r="J41" s="412">
        <v>255411</v>
      </c>
      <c r="K41" s="405">
        <v>161451</v>
      </c>
      <c r="L41" s="405">
        <v>31710</v>
      </c>
      <c r="M41" s="405">
        <v>54008</v>
      </c>
      <c r="N41" s="406">
        <v>10857</v>
      </c>
      <c r="O41" s="412">
        <v>107138</v>
      </c>
      <c r="P41" s="405">
        <v>68166</v>
      </c>
      <c r="Q41" s="405">
        <v>2627</v>
      </c>
      <c r="R41" s="405">
        <v>24536</v>
      </c>
      <c r="S41" s="406">
        <v>12103</v>
      </c>
      <c r="T41" s="416">
        <v>358505</v>
      </c>
      <c r="U41" s="405">
        <v>227903</v>
      </c>
      <c r="V41" s="405">
        <v>34323</v>
      </c>
      <c r="W41" s="405">
        <v>77931</v>
      </c>
      <c r="X41" s="406">
        <v>22918</v>
      </c>
      <c r="Y41" s="80"/>
    </row>
    <row r="42" spans="3:25" ht="12.75">
      <c r="C42" s="25"/>
      <c r="D42" s="196"/>
      <c r="E42" s="53"/>
      <c r="F42" s="53"/>
      <c r="G42" s="53"/>
      <c r="H42" s="54"/>
      <c r="I42" s="53"/>
      <c r="J42" s="413">
        <v>28246</v>
      </c>
      <c r="K42" s="407">
        <v>14968</v>
      </c>
      <c r="L42" s="407">
        <v>6389</v>
      </c>
      <c r="M42" s="407">
        <v>5436</v>
      </c>
      <c r="N42" s="408">
        <v>1664</v>
      </c>
      <c r="O42" s="413">
        <v>9577</v>
      </c>
      <c r="P42" s="407">
        <v>5341</v>
      </c>
      <c r="Q42" s="407">
        <v>25</v>
      </c>
      <c r="R42" s="407">
        <v>2878</v>
      </c>
      <c r="S42" s="408">
        <v>1344</v>
      </c>
      <c r="T42" s="417">
        <v>37588</v>
      </c>
      <c r="U42" s="407">
        <v>20222</v>
      </c>
      <c r="V42" s="407">
        <v>6413</v>
      </c>
      <c r="W42" s="407">
        <v>8276</v>
      </c>
      <c r="X42" s="408">
        <v>3002</v>
      </c>
      <c r="Y42" s="80"/>
    </row>
    <row r="43" spans="3:25" ht="13.5" thickBot="1">
      <c r="C43" s="25"/>
      <c r="D43" s="397"/>
      <c r="E43" s="398"/>
      <c r="F43" s="398"/>
      <c r="G43" s="398"/>
      <c r="H43" s="399"/>
      <c r="I43" s="398"/>
      <c r="J43" s="411">
        <v>283644</v>
      </c>
      <c r="K43" s="400">
        <v>176412</v>
      </c>
      <c r="L43" s="400">
        <v>38099</v>
      </c>
      <c r="M43" s="400">
        <v>59443</v>
      </c>
      <c r="N43" s="401">
        <v>12520</v>
      </c>
      <c r="O43" s="411">
        <v>116712</v>
      </c>
      <c r="P43" s="400">
        <v>73507</v>
      </c>
      <c r="Q43" s="400">
        <v>2652</v>
      </c>
      <c r="R43" s="400">
        <v>27414</v>
      </c>
      <c r="S43" s="401">
        <v>13445</v>
      </c>
      <c r="T43" s="418">
        <v>396073</v>
      </c>
      <c r="U43" s="400">
        <v>248117</v>
      </c>
      <c r="V43" s="400">
        <v>40736</v>
      </c>
      <c r="W43" s="400">
        <v>86206</v>
      </c>
      <c r="X43" s="401">
        <v>25916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12">
        <v>254208</v>
      </c>
      <c r="K45" s="405">
        <v>160543</v>
      </c>
      <c r="L45" s="405">
        <v>28751</v>
      </c>
      <c r="M45" s="405">
        <v>56315</v>
      </c>
      <c r="N45" s="406">
        <v>11128</v>
      </c>
      <c r="O45" s="412">
        <v>103235</v>
      </c>
      <c r="P45" s="405">
        <v>64542</v>
      </c>
      <c r="Q45" s="405">
        <v>2202</v>
      </c>
      <c r="R45" s="405">
        <v>25276</v>
      </c>
      <c r="S45" s="406">
        <v>11481</v>
      </c>
      <c r="T45" s="416">
        <v>353510</v>
      </c>
      <c r="U45" s="405">
        <v>223420</v>
      </c>
      <c r="V45" s="405">
        <v>30947</v>
      </c>
      <c r="W45" s="405">
        <v>80960</v>
      </c>
      <c r="X45" s="406">
        <v>22563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30360</v>
      </c>
      <c r="K46" s="407">
        <v>16095</v>
      </c>
      <c r="L46" s="407">
        <v>6541</v>
      </c>
      <c r="M46" s="407">
        <v>6188</v>
      </c>
      <c r="N46" s="408">
        <v>1746</v>
      </c>
      <c r="O46" s="413">
        <v>8777</v>
      </c>
      <c r="P46" s="407">
        <v>4813</v>
      </c>
      <c r="Q46" s="407">
        <v>18</v>
      </c>
      <c r="R46" s="407">
        <v>2531</v>
      </c>
      <c r="S46" s="408">
        <v>1425</v>
      </c>
      <c r="T46" s="417">
        <v>38942</v>
      </c>
      <c r="U46" s="407">
        <v>20833</v>
      </c>
      <c r="V46" s="407">
        <v>6559</v>
      </c>
      <c r="W46" s="407">
        <v>8695</v>
      </c>
      <c r="X46" s="408">
        <v>3163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284558</v>
      </c>
      <c r="K47" s="400">
        <v>176632</v>
      </c>
      <c r="L47" s="400">
        <v>35292</v>
      </c>
      <c r="M47" s="400">
        <v>62502</v>
      </c>
      <c r="N47" s="401">
        <v>12874</v>
      </c>
      <c r="O47" s="411">
        <v>112004</v>
      </c>
      <c r="P47" s="400">
        <v>69349</v>
      </c>
      <c r="Q47" s="400">
        <v>2220</v>
      </c>
      <c r="R47" s="400">
        <v>27806</v>
      </c>
      <c r="S47" s="401">
        <v>12906</v>
      </c>
      <c r="T47" s="418">
        <v>392429</v>
      </c>
      <c r="U47" s="400">
        <v>244236</v>
      </c>
      <c r="V47" s="400">
        <v>37506</v>
      </c>
      <c r="W47" s="400">
        <v>89653</v>
      </c>
      <c r="X47" s="401">
        <v>25726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 customHeight="1"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457"/>
      <c r="Q50" s="457"/>
      <c r="R50" s="457"/>
      <c r="S50" s="457"/>
      <c r="T50" s="457"/>
      <c r="U50" s="457"/>
      <c r="V50" s="457"/>
      <c r="W50" s="457"/>
      <c r="X50" s="457"/>
    </row>
    <row r="51" spans="19:20" ht="12.75">
      <c r="S51" s="450"/>
      <c r="T51" s="452"/>
    </row>
    <row r="52" ht="12.75">
      <c r="T52" s="450"/>
    </row>
    <row r="54" ht="12.75">
      <c r="T54" s="452"/>
    </row>
    <row r="55" ht="12.75">
      <c r="T55" s="450"/>
    </row>
    <row r="56" ht="12.75">
      <c r="T56" s="450"/>
    </row>
  </sheetData>
  <sheetProtection/>
  <mergeCells count="21">
    <mergeCell ref="J9:J11"/>
    <mergeCell ref="X9:X11"/>
    <mergeCell ref="Q9:Q11"/>
    <mergeCell ref="P9:P11"/>
    <mergeCell ref="W9:W11"/>
    <mergeCell ref="E50:O50"/>
    <mergeCell ref="M9:M11"/>
    <mergeCell ref="E49:O49"/>
    <mergeCell ref="D7:I11"/>
    <mergeCell ref="J7:N8"/>
    <mergeCell ref="N9:N11"/>
    <mergeCell ref="K9:K11"/>
    <mergeCell ref="O9:O11"/>
    <mergeCell ref="O7:S8"/>
    <mergeCell ref="L9:L11"/>
    <mergeCell ref="T7:X8"/>
    <mergeCell ref="S9:S11"/>
    <mergeCell ref="T9:T11"/>
    <mergeCell ref="R9:R11"/>
    <mergeCell ref="V9:V11"/>
    <mergeCell ref="U9:U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48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361</v>
      </c>
      <c r="E4" s="76"/>
      <c r="F4" s="76"/>
      <c r="G4" s="76"/>
      <c r="H4" s="16" t="s">
        <v>63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23.25" customHeight="1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178774</v>
      </c>
      <c r="K13" s="405">
        <v>55786</v>
      </c>
      <c r="L13" s="405">
        <v>107590</v>
      </c>
      <c r="M13" s="405">
        <v>9966</v>
      </c>
      <c r="N13" s="406">
        <v>8372</v>
      </c>
      <c r="O13" s="412">
        <v>42310</v>
      </c>
      <c r="P13" s="405">
        <v>19312</v>
      </c>
      <c r="Q13" s="405">
        <v>9409</v>
      </c>
      <c r="R13" s="405">
        <v>3442</v>
      </c>
      <c r="S13" s="406">
        <v>10323</v>
      </c>
      <c r="T13" s="416">
        <v>219415</v>
      </c>
      <c r="U13" s="405">
        <v>74776</v>
      </c>
      <c r="V13" s="405">
        <v>116783</v>
      </c>
      <c r="W13" s="405">
        <v>13352</v>
      </c>
      <c r="X13" s="406">
        <v>18619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10440</v>
      </c>
      <c r="K14" s="407">
        <v>2657</v>
      </c>
      <c r="L14" s="407">
        <v>6787</v>
      </c>
      <c r="M14" s="407">
        <v>414</v>
      </c>
      <c r="N14" s="408">
        <v>723</v>
      </c>
      <c r="O14" s="413">
        <v>1173</v>
      </c>
      <c r="P14" s="407">
        <v>345</v>
      </c>
      <c r="Q14" s="407">
        <v>104</v>
      </c>
      <c r="R14" s="407">
        <v>33</v>
      </c>
      <c r="S14" s="408">
        <v>693</v>
      </c>
      <c r="T14" s="417">
        <v>11578</v>
      </c>
      <c r="U14" s="407">
        <v>2997</v>
      </c>
      <c r="V14" s="407">
        <v>6889</v>
      </c>
      <c r="W14" s="407">
        <v>446</v>
      </c>
      <c r="X14" s="408">
        <v>1412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189204</v>
      </c>
      <c r="K15" s="400">
        <v>58443</v>
      </c>
      <c r="L15" s="400">
        <v>114372</v>
      </c>
      <c r="M15" s="400">
        <v>10378</v>
      </c>
      <c r="N15" s="401">
        <v>9095</v>
      </c>
      <c r="O15" s="411">
        <v>43483</v>
      </c>
      <c r="P15" s="400">
        <v>19657</v>
      </c>
      <c r="Q15" s="400">
        <v>9513</v>
      </c>
      <c r="R15" s="400">
        <v>3475</v>
      </c>
      <c r="S15" s="401">
        <v>11016</v>
      </c>
      <c r="T15" s="418">
        <v>230979</v>
      </c>
      <c r="U15" s="400">
        <v>77773</v>
      </c>
      <c r="V15" s="400">
        <v>123666</v>
      </c>
      <c r="W15" s="400">
        <v>13796</v>
      </c>
      <c r="X15" s="401">
        <v>20030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12">
        <v>187097</v>
      </c>
      <c r="K17" s="405">
        <v>77962</v>
      </c>
      <c r="L17" s="405">
        <v>91667</v>
      </c>
      <c r="M17" s="405">
        <v>10837</v>
      </c>
      <c r="N17" s="406">
        <v>9155</v>
      </c>
      <c r="O17" s="412">
        <v>47292</v>
      </c>
      <c r="P17" s="405">
        <v>24018</v>
      </c>
      <c r="Q17" s="405">
        <v>8249</v>
      </c>
      <c r="R17" s="405">
        <v>4437</v>
      </c>
      <c r="S17" s="406">
        <v>10758</v>
      </c>
      <c r="T17" s="416">
        <v>232497</v>
      </c>
      <c r="U17" s="405">
        <v>101463</v>
      </c>
      <c r="V17" s="405">
        <v>99768</v>
      </c>
      <c r="W17" s="405">
        <v>15201</v>
      </c>
      <c r="X17" s="406">
        <v>19850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13106</v>
      </c>
      <c r="K18" s="407">
        <v>4571</v>
      </c>
      <c r="L18" s="407">
        <v>7198</v>
      </c>
      <c r="M18" s="407">
        <v>630</v>
      </c>
      <c r="N18" s="408">
        <v>861</v>
      </c>
      <c r="O18" s="413">
        <v>1452</v>
      </c>
      <c r="P18" s="407">
        <v>557</v>
      </c>
      <c r="Q18" s="407">
        <v>107</v>
      </c>
      <c r="R18" s="407">
        <v>79</v>
      </c>
      <c r="S18" s="408">
        <v>712</v>
      </c>
      <c r="T18" s="417">
        <v>14507</v>
      </c>
      <c r="U18" s="407">
        <v>5113</v>
      </c>
      <c r="V18" s="407">
        <v>7305</v>
      </c>
      <c r="W18" s="407">
        <v>706</v>
      </c>
      <c r="X18" s="408">
        <v>1567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200195</v>
      </c>
      <c r="K19" s="400">
        <v>82531</v>
      </c>
      <c r="L19" s="400">
        <v>98864</v>
      </c>
      <c r="M19" s="400">
        <v>11466</v>
      </c>
      <c r="N19" s="401">
        <v>10016</v>
      </c>
      <c r="O19" s="411">
        <v>48744</v>
      </c>
      <c r="P19" s="400">
        <v>24575</v>
      </c>
      <c r="Q19" s="400">
        <v>8356</v>
      </c>
      <c r="R19" s="400">
        <v>4516</v>
      </c>
      <c r="S19" s="401">
        <v>11470</v>
      </c>
      <c r="T19" s="418">
        <v>246990</v>
      </c>
      <c r="U19" s="400">
        <v>106573</v>
      </c>
      <c r="V19" s="400">
        <v>107070</v>
      </c>
      <c r="W19" s="400">
        <v>15906</v>
      </c>
      <c r="X19" s="401">
        <v>21416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12">
        <v>198342</v>
      </c>
      <c r="K21" s="405">
        <v>97889</v>
      </c>
      <c r="L21" s="405">
        <v>78934</v>
      </c>
      <c r="M21" s="405">
        <v>14885</v>
      </c>
      <c r="N21" s="406">
        <v>9097</v>
      </c>
      <c r="O21" s="412">
        <v>52054</v>
      </c>
      <c r="P21" s="405">
        <v>28501</v>
      </c>
      <c r="Q21" s="405">
        <v>7010</v>
      </c>
      <c r="R21" s="405">
        <v>5227</v>
      </c>
      <c r="S21" s="406">
        <v>11483</v>
      </c>
      <c r="T21" s="416">
        <v>248236</v>
      </c>
      <c r="U21" s="405">
        <v>125659</v>
      </c>
      <c r="V21" s="405">
        <v>85853</v>
      </c>
      <c r="W21" s="405">
        <v>20028</v>
      </c>
      <c r="X21" s="406">
        <v>20514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15405</v>
      </c>
      <c r="K22" s="407">
        <v>6336</v>
      </c>
      <c r="L22" s="407">
        <v>7293</v>
      </c>
      <c r="M22" s="407">
        <v>929</v>
      </c>
      <c r="N22" s="408">
        <v>1007</v>
      </c>
      <c r="O22" s="413">
        <v>1811</v>
      </c>
      <c r="P22" s="407">
        <v>799</v>
      </c>
      <c r="Q22" s="407">
        <v>82</v>
      </c>
      <c r="R22" s="407">
        <v>140</v>
      </c>
      <c r="S22" s="408">
        <v>791</v>
      </c>
      <c r="T22" s="417">
        <v>17151</v>
      </c>
      <c r="U22" s="407">
        <v>7118</v>
      </c>
      <c r="V22" s="407">
        <v>7374</v>
      </c>
      <c r="W22" s="407">
        <v>1067</v>
      </c>
      <c r="X22" s="408">
        <v>1794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213740</v>
      </c>
      <c r="K23" s="400">
        <v>104222</v>
      </c>
      <c r="L23" s="400">
        <v>86225</v>
      </c>
      <c r="M23" s="400">
        <v>15814</v>
      </c>
      <c r="N23" s="401">
        <v>10104</v>
      </c>
      <c r="O23" s="411">
        <v>53862</v>
      </c>
      <c r="P23" s="400">
        <v>29298</v>
      </c>
      <c r="Q23" s="400">
        <v>7092</v>
      </c>
      <c r="R23" s="400">
        <v>5367</v>
      </c>
      <c r="S23" s="401">
        <v>12273</v>
      </c>
      <c r="T23" s="418">
        <v>265371</v>
      </c>
      <c r="U23" s="400">
        <v>132770</v>
      </c>
      <c r="V23" s="400">
        <v>93224</v>
      </c>
      <c r="W23" s="400">
        <v>21095</v>
      </c>
      <c r="X23" s="401">
        <v>22307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12">
        <v>209556</v>
      </c>
      <c r="K25" s="405">
        <v>114624</v>
      </c>
      <c r="L25" s="405">
        <v>66364</v>
      </c>
      <c r="M25" s="405">
        <v>22263</v>
      </c>
      <c r="N25" s="406">
        <v>8781</v>
      </c>
      <c r="O25" s="412">
        <v>58871</v>
      </c>
      <c r="P25" s="405">
        <v>33211</v>
      </c>
      <c r="Q25" s="405">
        <v>5971</v>
      </c>
      <c r="R25" s="405">
        <v>7418</v>
      </c>
      <c r="S25" s="406">
        <v>12476</v>
      </c>
      <c r="T25" s="416">
        <v>265958</v>
      </c>
      <c r="U25" s="405">
        <v>146890</v>
      </c>
      <c r="V25" s="405">
        <v>72271</v>
      </c>
      <c r="W25" s="405">
        <v>29543</v>
      </c>
      <c r="X25" s="406">
        <v>21201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17163</v>
      </c>
      <c r="K26" s="407">
        <v>7854</v>
      </c>
      <c r="L26" s="407">
        <v>6949</v>
      </c>
      <c r="M26" s="407">
        <v>1329</v>
      </c>
      <c r="N26" s="408">
        <v>1196</v>
      </c>
      <c r="O26" s="413">
        <v>2150</v>
      </c>
      <c r="P26" s="407">
        <v>977</v>
      </c>
      <c r="Q26" s="407">
        <v>71</v>
      </c>
      <c r="R26" s="407">
        <v>200</v>
      </c>
      <c r="S26" s="408">
        <v>908</v>
      </c>
      <c r="T26" s="417">
        <v>19223</v>
      </c>
      <c r="U26" s="407">
        <v>8804</v>
      </c>
      <c r="V26" s="407">
        <v>7020</v>
      </c>
      <c r="W26" s="407">
        <v>1522</v>
      </c>
      <c r="X26" s="408">
        <v>2103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226712</v>
      </c>
      <c r="K27" s="400">
        <v>122476</v>
      </c>
      <c r="L27" s="400">
        <v>73312</v>
      </c>
      <c r="M27" s="400">
        <v>23591</v>
      </c>
      <c r="N27" s="401">
        <v>9977</v>
      </c>
      <c r="O27" s="411">
        <v>61018</v>
      </c>
      <c r="P27" s="400">
        <v>34188</v>
      </c>
      <c r="Q27" s="400">
        <v>6042</v>
      </c>
      <c r="R27" s="400">
        <v>7618</v>
      </c>
      <c r="S27" s="401">
        <v>13382</v>
      </c>
      <c r="T27" s="418">
        <v>285168</v>
      </c>
      <c r="U27" s="400">
        <v>155691</v>
      </c>
      <c r="V27" s="400">
        <v>79290</v>
      </c>
      <c r="W27" s="400">
        <v>31064</v>
      </c>
      <c r="X27" s="401">
        <v>23302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12">
        <v>218411</v>
      </c>
      <c r="K29" s="405">
        <v>127044</v>
      </c>
      <c r="L29" s="405">
        <v>53505</v>
      </c>
      <c r="M29" s="405">
        <v>31675</v>
      </c>
      <c r="N29" s="406">
        <v>8634</v>
      </c>
      <c r="O29" s="412">
        <v>66445</v>
      </c>
      <c r="P29" s="405">
        <v>38529</v>
      </c>
      <c r="Q29" s="405">
        <v>4979</v>
      </c>
      <c r="R29" s="405">
        <v>10175</v>
      </c>
      <c r="S29" s="406">
        <v>12987</v>
      </c>
      <c r="T29" s="416">
        <v>281967</v>
      </c>
      <c r="U29" s="405">
        <v>164344</v>
      </c>
      <c r="V29" s="405">
        <v>58444</v>
      </c>
      <c r="W29" s="405">
        <v>41613</v>
      </c>
      <c r="X29" s="406">
        <v>21567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18811</v>
      </c>
      <c r="K30" s="407">
        <v>9000</v>
      </c>
      <c r="L30" s="407">
        <v>6544</v>
      </c>
      <c r="M30" s="407">
        <v>2138</v>
      </c>
      <c r="N30" s="408">
        <v>1328</v>
      </c>
      <c r="O30" s="413">
        <v>2537</v>
      </c>
      <c r="P30" s="407">
        <v>1164</v>
      </c>
      <c r="Q30" s="407">
        <v>73</v>
      </c>
      <c r="R30" s="407">
        <v>237</v>
      </c>
      <c r="S30" s="408">
        <v>1071</v>
      </c>
      <c r="T30" s="417">
        <v>21211</v>
      </c>
      <c r="U30" s="407">
        <v>10098</v>
      </c>
      <c r="V30" s="407">
        <v>6616</v>
      </c>
      <c r="W30" s="407">
        <v>2367</v>
      </c>
      <c r="X30" s="408">
        <v>2394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237213</v>
      </c>
      <c r="K31" s="400">
        <v>136042</v>
      </c>
      <c r="L31" s="400">
        <v>60049</v>
      </c>
      <c r="M31" s="400">
        <v>33813</v>
      </c>
      <c r="N31" s="401">
        <v>9962</v>
      </c>
      <c r="O31" s="411">
        <v>68981</v>
      </c>
      <c r="P31" s="400">
        <v>39693</v>
      </c>
      <c r="Q31" s="400">
        <v>5052</v>
      </c>
      <c r="R31" s="400">
        <v>10412</v>
      </c>
      <c r="S31" s="401">
        <v>14057</v>
      </c>
      <c r="T31" s="418">
        <v>303165</v>
      </c>
      <c r="U31" s="400">
        <v>174438</v>
      </c>
      <c r="V31" s="400">
        <v>65059</v>
      </c>
      <c r="W31" s="400">
        <v>43980</v>
      </c>
      <c r="X31" s="401">
        <v>23960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12">
        <v>226595</v>
      </c>
      <c r="K33" s="405">
        <v>136727</v>
      </c>
      <c r="L33" s="405">
        <v>42989</v>
      </c>
      <c r="M33" s="405">
        <v>40457</v>
      </c>
      <c r="N33" s="406">
        <v>9128</v>
      </c>
      <c r="O33" s="412">
        <v>72824</v>
      </c>
      <c r="P33" s="405">
        <v>43289</v>
      </c>
      <c r="Q33" s="405">
        <v>4046</v>
      </c>
      <c r="R33" s="405">
        <v>12881</v>
      </c>
      <c r="S33" s="406">
        <v>12876</v>
      </c>
      <c r="T33" s="416">
        <v>296087</v>
      </c>
      <c r="U33" s="405">
        <v>178580</v>
      </c>
      <c r="V33" s="405">
        <v>47008</v>
      </c>
      <c r="W33" s="405">
        <v>52975</v>
      </c>
      <c r="X33" s="406">
        <v>21961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20355</v>
      </c>
      <c r="K34" s="407">
        <v>9580</v>
      </c>
      <c r="L34" s="407">
        <v>6208</v>
      </c>
      <c r="M34" s="407">
        <v>3401</v>
      </c>
      <c r="N34" s="408">
        <v>1380</v>
      </c>
      <c r="O34" s="413">
        <v>2883</v>
      </c>
      <c r="P34" s="407">
        <v>1281</v>
      </c>
      <c r="Q34" s="407">
        <v>50</v>
      </c>
      <c r="R34" s="407">
        <v>405</v>
      </c>
      <c r="S34" s="408">
        <v>1151</v>
      </c>
      <c r="T34" s="417">
        <v>23085</v>
      </c>
      <c r="U34" s="407">
        <v>10802</v>
      </c>
      <c r="V34" s="407">
        <v>6257</v>
      </c>
      <c r="W34" s="407">
        <v>3783</v>
      </c>
      <c r="X34" s="408">
        <v>2525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246941</v>
      </c>
      <c r="K35" s="400">
        <v>146306</v>
      </c>
      <c r="L35" s="400">
        <v>49196</v>
      </c>
      <c r="M35" s="400">
        <v>43857</v>
      </c>
      <c r="N35" s="401">
        <v>10508</v>
      </c>
      <c r="O35" s="411">
        <v>75706</v>
      </c>
      <c r="P35" s="400">
        <v>44570</v>
      </c>
      <c r="Q35" s="400">
        <v>4096</v>
      </c>
      <c r="R35" s="400">
        <v>13286</v>
      </c>
      <c r="S35" s="401">
        <v>14026</v>
      </c>
      <c r="T35" s="418">
        <v>319159</v>
      </c>
      <c r="U35" s="400">
        <v>189381</v>
      </c>
      <c r="V35" s="400">
        <v>53263</v>
      </c>
      <c r="W35" s="400">
        <v>56757</v>
      </c>
      <c r="X35" s="401">
        <v>24485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12">
        <v>234442</v>
      </c>
      <c r="K37" s="405">
        <v>143072</v>
      </c>
      <c r="L37" s="405">
        <v>36550</v>
      </c>
      <c r="M37" s="405">
        <v>47454</v>
      </c>
      <c r="N37" s="406">
        <v>10088</v>
      </c>
      <c r="O37" s="412">
        <v>76955</v>
      </c>
      <c r="P37" s="405">
        <v>45963</v>
      </c>
      <c r="Q37" s="405">
        <v>3124</v>
      </c>
      <c r="R37" s="405">
        <v>15528</v>
      </c>
      <c r="S37" s="406">
        <v>12630</v>
      </c>
      <c r="T37" s="416">
        <v>307663</v>
      </c>
      <c r="U37" s="405">
        <v>187470</v>
      </c>
      <c r="V37" s="405">
        <v>39654</v>
      </c>
      <c r="W37" s="405">
        <v>62489</v>
      </c>
      <c r="X37" s="406">
        <v>22669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22486</v>
      </c>
      <c r="K38" s="407">
        <v>10449</v>
      </c>
      <c r="L38" s="407">
        <v>6341</v>
      </c>
      <c r="M38" s="407">
        <v>4395</v>
      </c>
      <c r="N38" s="408">
        <v>1509</v>
      </c>
      <c r="O38" s="413">
        <v>3209</v>
      </c>
      <c r="P38" s="407">
        <v>1377</v>
      </c>
      <c r="Q38" s="407">
        <v>31</v>
      </c>
      <c r="R38" s="407">
        <v>547</v>
      </c>
      <c r="S38" s="408">
        <v>1262</v>
      </c>
      <c r="T38" s="417">
        <v>25507</v>
      </c>
      <c r="U38" s="407">
        <v>11746</v>
      </c>
      <c r="V38" s="407">
        <v>6372</v>
      </c>
      <c r="W38" s="407">
        <v>4915</v>
      </c>
      <c r="X38" s="408">
        <v>2766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256920</v>
      </c>
      <c r="K39" s="400">
        <v>153517</v>
      </c>
      <c r="L39" s="400">
        <v>42891</v>
      </c>
      <c r="M39" s="400">
        <v>51849</v>
      </c>
      <c r="N39" s="401">
        <v>11596</v>
      </c>
      <c r="O39" s="411">
        <v>80158</v>
      </c>
      <c r="P39" s="400">
        <v>47337</v>
      </c>
      <c r="Q39" s="400">
        <v>3155</v>
      </c>
      <c r="R39" s="400">
        <v>16074</v>
      </c>
      <c r="S39" s="401">
        <v>13890</v>
      </c>
      <c r="T39" s="418">
        <v>333148</v>
      </c>
      <c r="U39" s="400">
        <v>199207</v>
      </c>
      <c r="V39" s="400">
        <v>46026</v>
      </c>
      <c r="W39" s="400">
        <v>67403</v>
      </c>
      <c r="X39" s="401">
        <v>25430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12">
        <v>237929</v>
      </c>
      <c r="K41" s="405">
        <v>146826</v>
      </c>
      <c r="L41" s="405">
        <v>31690</v>
      </c>
      <c r="M41" s="405">
        <v>51139</v>
      </c>
      <c r="N41" s="406">
        <v>10844</v>
      </c>
      <c r="O41" s="412">
        <v>77271</v>
      </c>
      <c r="P41" s="405">
        <v>46196</v>
      </c>
      <c r="Q41" s="405">
        <v>2627</v>
      </c>
      <c r="R41" s="405">
        <v>16654</v>
      </c>
      <c r="S41" s="406">
        <v>12047</v>
      </c>
      <c r="T41" s="416">
        <v>311522</v>
      </c>
      <c r="U41" s="405">
        <v>191509</v>
      </c>
      <c r="V41" s="405">
        <v>34303</v>
      </c>
      <c r="W41" s="405">
        <v>67231</v>
      </c>
      <c r="X41" s="406">
        <v>22849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24676</v>
      </c>
      <c r="K42" s="407">
        <v>11798</v>
      </c>
      <c r="L42" s="407">
        <v>6389</v>
      </c>
      <c r="M42" s="407">
        <v>5037</v>
      </c>
      <c r="N42" s="408">
        <v>1659</v>
      </c>
      <c r="O42" s="413">
        <v>3391</v>
      </c>
      <c r="P42" s="407">
        <v>1400</v>
      </c>
      <c r="Q42" s="407">
        <v>25</v>
      </c>
      <c r="R42" s="407">
        <v>637</v>
      </c>
      <c r="S42" s="408">
        <v>1339</v>
      </c>
      <c r="T42" s="417">
        <v>27864</v>
      </c>
      <c r="U42" s="407">
        <v>13127</v>
      </c>
      <c r="V42" s="407">
        <v>6413</v>
      </c>
      <c r="W42" s="407">
        <v>5642</v>
      </c>
      <c r="X42" s="408">
        <v>2992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262598</v>
      </c>
      <c r="K43" s="400">
        <v>158621</v>
      </c>
      <c r="L43" s="400">
        <v>38079</v>
      </c>
      <c r="M43" s="400">
        <v>56175</v>
      </c>
      <c r="N43" s="401">
        <v>12502</v>
      </c>
      <c r="O43" s="411">
        <v>80659</v>
      </c>
      <c r="P43" s="400">
        <v>47596</v>
      </c>
      <c r="Q43" s="400">
        <v>2652</v>
      </c>
      <c r="R43" s="400">
        <v>17291</v>
      </c>
      <c r="S43" s="401">
        <v>13384</v>
      </c>
      <c r="T43" s="418">
        <v>339373</v>
      </c>
      <c r="U43" s="400">
        <v>204633</v>
      </c>
      <c r="V43" s="400">
        <v>40716</v>
      </c>
      <c r="W43" s="400">
        <v>72872</v>
      </c>
      <c r="X43" s="401">
        <v>25837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12">
        <v>237285</v>
      </c>
      <c r="K45" s="405">
        <v>146555</v>
      </c>
      <c r="L45" s="405">
        <v>28743</v>
      </c>
      <c r="M45" s="405">
        <v>53338</v>
      </c>
      <c r="N45" s="406">
        <v>11103</v>
      </c>
      <c r="O45" s="412">
        <v>76041</v>
      </c>
      <c r="P45" s="405">
        <v>45165</v>
      </c>
      <c r="Q45" s="405">
        <v>2202</v>
      </c>
      <c r="R45" s="405">
        <v>17498</v>
      </c>
      <c r="S45" s="406">
        <v>11414</v>
      </c>
      <c r="T45" s="416">
        <v>309754</v>
      </c>
      <c r="U45" s="405">
        <v>190249</v>
      </c>
      <c r="V45" s="405">
        <v>30939</v>
      </c>
      <c r="W45" s="405">
        <v>70249</v>
      </c>
      <c r="X45" s="406">
        <v>22472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26280</v>
      </c>
      <c r="K46" s="407">
        <v>12574</v>
      </c>
      <c r="L46" s="407">
        <v>6541</v>
      </c>
      <c r="M46" s="407">
        <v>5623</v>
      </c>
      <c r="N46" s="408">
        <v>1742</v>
      </c>
      <c r="O46" s="413">
        <v>3444</v>
      </c>
      <c r="P46" s="407">
        <v>1362</v>
      </c>
      <c r="Q46" s="407">
        <v>18</v>
      </c>
      <c r="R46" s="407">
        <v>654</v>
      </c>
      <c r="S46" s="408">
        <v>1418</v>
      </c>
      <c r="T46" s="417">
        <v>29557</v>
      </c>
      <c r="U46" s="407">
        <v>13875</v>
      </c>
      <c r="V46" s="407">
        <v>6559</v>
      </c>
      <c r="W46" s="407">
        <v>6257</v>
      </c>
      <c r="X46" s="408">
        <v>3152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263556</v>
      </c>
      <c r="K47" s="400">
        <v>159124</v>
      </c>
      <c r="L47" s="400">
        <v>35284</v>
      </c>
      <c r="M47" s="400">
        <v>58960</v>
      </c>
      <c r="N47" s="401">
        <v>12845</v>
      </c>
      <c r="O47" s="411">
        <v>79482</v>
      </c>
      <c r="P47" s="400">
        <v>46524</v>
      </c>
      <c r="Q47" s="400">
        <v>2220</v>
      </c>
      <c r="R47" s="400">
        <v>18152</v>
      </c>
      <c r="S47" s="401">
        <v>12832</v>
      </c>
      <c r="T47" s="418">
        <v>339295</v>
      </c>
      <c r="U47" s="400">
        <v>204112</v>
      </c>
      <c r="V47" s="400">
        <v>37498</v>
      </c>
      <c r="W47" s="400">
        <v>76505</v>
      </c>
      <c r="X47" s="401">
        <v>25624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457"/>
      <c r="Q50" s="457"/>
      <c r="R50" s="457"/>
      <c r="S50" s="457"/>
      <c r="T50" s="457"/>
      <c r="U50" s="457"/>
      <c r="V50" s="457"/>
      <c r="W50" s="457"/>
      <c r="X50" s="457"/>
    </row>
  </sheetData>
  <sheetProtection/>
  <mergeCells count="21">
    <mergeCell ref="N9:N11"/>
    <mergeCell ref="K9:K11"/>
    <mergeCell ref="V9:V11"/>
    <mergeCell ref="M9:M11"/>
    <mergeCell ref="W9:W11"/>
    <mergeCell ref="E49:O49"/>
    <mergeCell ref="U9:U11"/>
    <mergeCell ref="L9:L11"/>
    <mergeCell ref="E50:O50"/>
    <mergeCell ref="J9:J11"/>
    <mergeCell ref="O7:S8"/>
    <mergeCell ref="T7:X8"/>
    <mergeCell ref="S9:S11"/>
    <mergeCell ref="D7:I11"/>
    <mergeCell ref="J7:N8"/>
    <mergeCell ref="X9:X11"/>
    <mergeCell ref="O9:O11"/>
    <mergeCell ref="P9:P11"/>
    <mergeCell ref="Q9:Q11"/>
    <mergeCell ref="T9:T11"/>
    <mergeCell ref="R9:R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9"/>
  <dimension ref="C3:Y5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363</v>
      </c>
      <c r="E4" s="76"/>
      <c r="F4" s="76"/>
      <c r="G4" s="76"/>
      <c r="H4" s="16" t="s">
        <v>62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5839</v>
      </c>
      <c r="K13" s="405">
        <v>5422</v>
      </c>
      <c r="L13" s="405">
        <v>220</v>
      </c>
      <c r="M13" s="405">
        <v>200</v>
      </c>
      <c r="N13" s="406">
        <v>0</v>
      </c>
      <c r="O13" s="412">
        <v>5623</v>
      </c>
      <c r="P13" s="405">
        <v>5491</v>
      </c>
      <c r="Q13" s="405">
        <v>0</v>
      </c>
      <c r="R13" s="405">
        <v>206</v>
      </c>
      <c r="S13" s="406">
        <v>0</v>
      </c>
      <c r="T13" s="416">
        <v>11453</v>
      </c>
      <c r="U13" s="405">
        <v>10906</v>
      </c>
      <c r="V13" s="405">
        <v>220</v>
      </c>
      <c r="W13" s="405">
        <v>406</v>
      </c>
      <c r="X13" s="406">
        <v>0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641</v>
      </c>
      <c r="K14" s="407">
        <v>633</v>
      </c>
      <c r="L14" s="407">
        <v>1</v>
      </c>
      <c r="M14" s="407">
        <v>7</v>
      </c>
      <c r="N14" s="408">
        <v>0</v>
      </c>
      <c r="O14" s="413">
        <v>854</v>
      </c>
      <c r="P14" s="407">
        <v>853</v>
      </c>
      <c r="Q14" s="407">
        <v>0</v>
      </c>
      <c r="R14" s="407">
        <v>1</v>
      </c>
      <c r="S14" s="408">
        <v>0</v>
      </c>
      <c r="T14" s="417">
        <v>1495</v>
      </c>
      <c r="U14" s="407">
        <v>1486</v>
      </c>
      <c r="V14" s="407">
        <v>1</v>
      </c>
      <c r="W14" s="407">
        <v>8</v>
      </c>
      <c r="X14" s="408">
        <v>0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6480</v>
      </c>
      <c r="K15" s="400">
        <v>6055</v>
      </c>
      <c r="L15" s="400">
        <v>221</v>
      </c>
      <c r="M15" s="400">
        <v>207</v>
      </c>
      <c r="N15" s="401">
        <v>0</v>
      </c>
      <c r="O15" s="411">
        <v>6477</v>
      </c>
      <c r="P15" s="400">
        <v>6344</v>
      </c>
      <c r="Q15" s="400">
        <v>0</v>
      </c>
      <c r="R15" s="400">
        <v>207</v>
      </c>
      <c r="S15" s="401">
        <v>0</v>
      </c>
      <c r="T15" s="418">
        <v>12948</v>
      </c>
      <c r="U15" s="400">
        <v>12392</v>
      </c>
      <c r="V15" s="400">
        <v>221</v>
      </c>
      <c r="W15" s="400">
        <v>414</v>
      </c>
      <c r="X15" s="401">
        <v>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12">
        <v>7103</v>
      </c>
      <c r="K17" s="405">
        <v>6586</v>
      </c>
      <c r="L17" s="405">
        <v>233</v>
      </c>
      <c r="M17" s="405">
        <v>309</v>
      </c>
      <c r="N17" s="406">
        <v>0</v>
      </c>
      <c r="O17" s="412">
        <v>8383</v>
      </c>
      <c r="P17" s="405">
        <v>7653</v>
      </c>
      <c r="Q17" s="405">
        <v>0</v>
      </c>
      <c r="R17" s="405">
        <v>875</v>
      </c>
      <c r="S17" s="406">
        <v>0</v>
      </c>
      <c r="T17" s="416">
        <v>15461</v>
      </c>
      <c r="U17" s="405">
        <v>14225</v>
      </c>
      <c r="V17" s="405">
        <v>233</v>
      </c>
      <c r="W17" s="405">
        <v>1184</v>
      </c>
      <c r="X17" s="406">
        <v>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821</v>
      </c>
      <c r="K18" s="407">
        <v>794</v>
      </c>
      <c r="L18" s="407">
        <v>1</v>
      </c>
      <c r="M18" s="407">
        <v>26</v>
      </c>
      <c r="N18" s="408">
        <v>0</v>
      </c>
      <c r="O18" s="413">
        <v>1768</v>
      </c>
      <c r="P18" s="407">
        <v>1670</v>
      </c>
      <c r="Q18" s="407">
        <v>0</v>
      </c>
      <c r="R18" s="407">
        <v>98</v>
      </c>
      <c r="S18" s="408">
        <v>0</v>
      </c>
      <c r="T18" s="417">
        <v>2588</v>
      </c>
      <c r="U18" s="407">
        <v>2464</v>
      </c>
      <c r="V18" s="407">
        <v>1</v>
      </c>
      <c r="W18" s="407">
        <v>124</v>
      </c>
      <c r="X18" s="408">
        <v>0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7923</v>
      </c>
      <c r="K19" s="400">
        <v>7379</v>
      </c>
      <c r="L19" s="400">
        <v>234</v>
      </c>
      <c r="M19" s="400">
        <v>335</v>
      </c>
      <c r="N19" s="401">
        <v>0</v>
      </c>
      <c r="O19" s="411">
        <v>10151</v>
      </c>
      <c r="P19" s="400">
        <v>9323</v>
      </c>
      <c r="Q19" s="400">
        <v>0</v>
      </c>
      <c r="R19" s="400">
        <v>973</v>
      </c>
      <c r="S19" s="401">
        <v>0</v>
      </c>
      <c r="T19" s="418">
        <v>18047</v>
      </c>
      <c r="U19" s="400">
        <v>16688</v>
      </c>
      <c r="V19" s="400">
        <v>234</v>
      </c>
      <c r="W19" s="400">
        <v>1308</v>
      </c>
      <c r="X19" s="401">
        <v>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12">
        <v>8564</v>
      </c>
      <c r="K21" s="405">
        <v>7764</v>
      </c>
      <c r="L21" s="405">
        <v>239</v>
      </c>
      <c r="M21" s="405">
        <v>573</v>
      </c>
      <c r="N21" s="406">
        <v>0</v>
      </c>
      <c r="O21" s="412">
        <v>12078</v>
      </c>
      <c r="P21" s="405">
        <v>10193</v>
      </c>
      <c r="Q21" s="405">
        <v>0</v>
      </c>
      <c r="R21" s="405">
        <v>1960</v>
      </c>
      <c r="S21" s="406">
        <v>0</v>
      </c>
      <c r="T21" s="416">
        <v>20619</v>
      </c>
      <c r="U21" s="405">
        <v>17942</v>
      </c>
      <c r="V21" s="405">
        <v>239</v>
      </c>
      <c r="W21" s="405">
        <v>2532</v>
      </c>
      <c r="X21" s="406">
        <v>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960</v>
      </c>
      <c r="K22" s="407">
        <v>904</v>
      </c>
      <c r="L22" s="407">
        <v>2</v>
      </c>
      <c r="M22" s="407">
        <v>55</v>
      </c>
      <c r="N22" s="408">
        <v>0</v>
      </c>
      <c r="O22" s="413">
        <v>2795</v>
      </c>
      <c r="P22" s="407">
        <v>2483</v>
      </c>
      <c r="Q22" s="407">
        <v>0</v>
      </c>
      <c r="R22" s="407">
        <v>313</v>
      </c>
      <c r="S22" s="408">
        <v>0</v>
      </c>
      <c r="T22" s="417">
        <v>3753</v>
      </c>
      <c r="U22" s="407">
        <v>3386</v>
      </c>
      <c r="V22" s="407">
        <v>2</v>
      </c>
      <c r="W22" s="407">
        <v>368</v>
      </c>
      <c r="X22" s="408">
        <v>0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9524</v>
      </c>
      <c r="K23" s="400">
        <v>8668</v>
      </c>
      <c r="L23" s="400">
        <v>241</v>
      </c>
      <c r="M23" s="400">
        <v>628</v>
      </c>
      <c r="N23" s="401">
        <v>0</v>
      </c>
      <c r="O23" s="411">
        <v>14872</v>
      </c>
      <c r="P23" s="400">
        <v>12676</v>
      </c>
      <c r="Q23" s="400">
        <v>0</v>
      </c>
      <c r="R23" s="400">
        <v>2273</v>
      </c>
      <c r="S23" s="401">
        <v>0</v>
      </c>
      <c r="T23" s="418">
        <v>24370</v>
      </c>
      <c r="U23" s="400">
        <v>21327</v>
      </c>
      <c r="V23" s="400">
        <v>241</v>
      </c>
      <c r="W23" s="400">
        <v>2900</v>
      </c>
      <c r="X23" s="401">
        <v>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12">
        <v>10361</v>
      </c>
      <c r="K25" s="405">
        <v>9220</v>
      </c>
      <c r="L25" s="405">
        <v>182</v>
      </c>
      <c r="M25" s="405">
        <v>966</v>
      </c>
      <c r="N25" s="406">
        <v>0</v>
      </c>
      <c r="O25" s="412">
        <v>16369</v>
      </c>
      <c r="P25" s="405">
        <v>13200</v>
      </c>
      <c r="Q25" s="405">
        <v>0</v>
      </c>
      <c r="R25" s="405">
        <v>3183</v>
      </c>
      <c r="S25" s="406">
        <v>0</v>
      </c>
      <c r="T25" s="416">
        <v>26693</v>
      </c>
      <c r="U25" s="405">
        <v>22405</v>
      </c>
      <c r="V25" s="405">
        <v>182</v>
      </c>
      <c r="W25" s="405">
        <v>4142</v>
      </c>
      <c r="X25" s="406">
        <v>0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1238</v>
      </c>
      <c r="K26" s="407">
        <v>1155</v>
      </c>
      <c r="L26" s="407">
        <v>1</v>
      </c>
      <c r="M26" s="407">
        <v>82</v>
      </c>
      <c r="N26" s="408">
        <v>0</v>
      </c>
      <c r="O26" s="413">
        <v>3459</v>
      </c>
      <c r="P26" s="407">
        <v>2786</v>
      </c>
      <c r="Q26" s="407">
        <v>0</v>
      </c>
      <c r="R26" s="407">
        <v>673</v>
      </c>
      <c r="S26" s="408">
        <v>0</v>
      </c>
      <c r="T26" s="417">
        <v>4695</v>
      </c>
      <c r="U26" s="407">
        <v>3940</v>
      </c>
      <c r="V26" s="407">
        <v>1</v>
      </c>
      <c r="W26" s="407">
        <v>754</v>
      </c>
      <c r="X26" s="408">
        <v>0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11598</v>
      </c>
      <c r="K27" s="400">
        <v>10374</v>
      </c>
      <c r="L27" s="400">
        <v>183</v>
      </c>
      <c r="M27" s="400">
        <v>1048</v>
      </c>
      <c r="N27" s="401">
        <v>0</v>
      </c>
      <c r="O27" s="411">
        <v>19828</v>
      </c>
      <c r="P27" s="400">
        <v>15986</v>
      </c>
      <c r="Q27" s="400">
        <v>0</v>
      </c>
      <c r="R27" s="400">
        <v>3856</v>
      </c>
      <c r="S27" s="401">
        <v>0</v>
      </c>
      <c r="T27" s="418">
        <v>31386</v>
      </c>
      <c r="U27" s="400">
        <v>26344</v>
      </c>
      <c r="V27" s="400">
        <v>183</v>
      </c>
      <c r="W27" s="400">
        <v>4896</v>
      </c>
      <c r="X27" s="401">
        <v>0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12">
        <v>13080</v>
      </c>
      <c r="K29" s="405">
        <v>11542</v>
      </c>
      <c r="L29" s="405">
        <v>128</v>
      </c>
      <c r="M29" s="405">
        <v>1420</v>
      </c>
      <c r="N29" s="406">
        <v>3</v>
      </c>
      <c r="O29" s="412">
        <v>22338</v>
      </c>
      <c r="P29" s="405">
        <v>17581</v>
      </c>
      <c r="Q29" s="405">
        <v>0</v>
      </c>
      <c r="R29" s="405">
        <v>4772</v>
      </c>
      <c r="S29" s="406">
        <v>4</v>
      </c>
      <c r="T29" s="416">
        <v>35377</v>
      </c>
      <c r="U29" s="405">
        <v>29104</v>
      </c>
      <c r="V29" s="405">
        <v>128</v>
      </c>
      <c r="W29" s="405">
        <v>6182</v>
      </c>
      <c r="X29" s="406">
        <v>7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1835</v>
      </c>
      <c r="K30" s="407">
        <v>1699</v>
      </c>
      <c r="L30" s="407">
        <v>1</v>
      </c>
      <c r="M30" s="407">
        <v>135</v>
      </c>
      <c r="N30" s="408">
        <v>0</v>
      </c>
      <c r="O30" s="413">
        <v>4100</v>
      </c>
      <c r="P30" s="407">
        <v>2887</v>
      </c>
      <c r="Q30" s="407">
        <v>0</v>
      </c>
      <c r="R30" s="407">
        <v>1213</v>
      </c>
      <c r="S30" s="408">
        <v>0</v>
      </c>
      <c r="T30" s="417">
        <v>5934</v>
      </c>
      <c r="U30" s="407">
        <v>4586</v>
      </c>
      <c r="V30" s="407">
        <v>1</v>
      </c>
      <c r="W30" s="407">
        <v>1347</v>
      </c>
      <c r="X30" s="408">
        <v>0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14915</v>
      </c>
      <c r="K31" s="400">
        <v>13241</v>
      </c>
      <c r="L31" s="400">
        <v>129</v>
      </c>
      <c r="M31" s="400">
        <v>1555</v>
      </c>
      <c r="N31" s="401">
        <v>3</v>
      </c>
      <c r="O31" s="411">
        <v>26438</v>
      </c>
      <c r="P31" s="400">
        <v>20468</v>
      </c>
      <c r="Q31" s="400">
        <v>0</v>
      </c>
      <c r="R31" s="400">
        <v>5985</v>
      </c>
      <c r="S31" s="401">
        <v>4</v>
      </c>
      <c r="T31" s="418">
        <v>41311</v>
      </c>
      <c r="U31" s="400">
        <v>33690</v>
      </c>
      <c r="V31" s="400">
        <v>129</v>
      </c>
      <c r="W31" s="400">
        <v>7529</v>
      </c>
      <c r="X31" s="401">
        <v>7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12">
        <v>14870</v>
      </c>
      <c r="K33" s="405">
        <v>12893</v>
      </c>
      <c r="L33" s="405">
        <v>93</v>
      </c>
      <c r="M33" s="405">
        <v>1905</v>
      </c>
      <c r="N33" s="406">
        <v>4</v>
      </c>
      <c r="O33" s="412">
        <v>27576</v>
      </c>
      <c r="P33" s="405">
        <v>21612</v>
      </c>
      <c r="Q33" s="405">
        <v>0</v>
      </c>
      <c r="R33" s="405">
        <v>5965</v>
      </c>
      <c r="S33" s="406">
        <v>15</v>
      </c>
      <c r="T33" s="416">
        <v>42400</v>
      </c>
      <c r="U33" s="405">
        <v>34491</v>
      </c>
      <c r="V33" s="405">
        <v>93</v>
      </c>
      <c r="W33" s="405">
        <v>7865</v>
      </c>
      <c r="X33" s="406">
        <v>19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2344</v>
      </c>
      <c r="K34" s="407">
        <v>2153</v>
      </c>
      <c r="L34" s="407">
        <v>1</v>
      </c>
      <c r="M34" s="407">
        <v>192</v>
      </c>
      <c r="N34" s="408">
        <v>2</v>
      </c>
      <c r="O34" s="413">
        <v>4811</v>
      </c>
      <c r="P34" s="407">
        <v>3309</v>
      </c>
      <c r="Q34" s="407">
        <v>0</v>
      </c>
      <c r="R34" s="407">
        <v>1503</v>
      </c>
      <c r="S34" s="408">
        <v>0</v>
      </c>
      <c r="T34" s="417">
        <v>7148</v>
      </c>
      <c r="U34" s="407">
        <v>5458</v>
      </c>
      <c r="V34" s="407">
        <v>1</v>
      </c>
      <c r="W34" s="407">
        <v>1695</v>
      </c>
      <c r="X34" s="408">
        <v>2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17213</v>
      </c>
      <c r="K35" s="400">
        <v>15045</v>
      </c>
      <c r="L35" s="400">
        <v>94</v>
      </c>
      <c r="M35" s="400">
        <v>2097</v>
      </c>
      <c r="N35" s="401">
        <v>6</v>
      </c>
      <c r="O35" s="411">
        <v>32384</v>
      </c>
      <c r="P35" s="400">
        <v>24920</v>
      </c>
      <c r="Q35" s="400">
        <v>0</v>
      </c>
      <c r="R35" s="400">
        <v>7468</v>
      </c>
      <c r="S35" s="401">
        <v>15</v>
      </c>
      <c r="T35" s="418">
        <v>49544</v>
      </c>
      <c r="U35" s="400">
        <v>39947</v>
      </c>
      <c r="V35" s="400">
        <v>94</v>
      </c>
      <c r="W35" s="400">
        <v>9560</v>
      </c>
      <c r="X35" s="401">
        <v>21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12">
        <v>17261</v>
      </c>
      <c r="K37" s="405">
        <v>14708</v>
      </c>
      <c r="L37" s="405">
        <v>51</v>
      </c>
      <c r="M37" s="405">
        <v>2515</v>
      </c>
      <c r="N37" s="406">
        <v>8</v>
      </c>
      <c r="O37" s="412">
        <v>30348</v>
      </c>
      <c r="P37" s="405">
        <v>23172</v>
      </c>
      <c r="Q37" s="405">
        <v>0</v>
      </c>
      <c r="R37" s="405">
        <v>7150</v>
      </c>
      <c r="S37" s="406">
        <v>45</v>
      </c>
      <c r="T37" s="416">
        <v>47560</v>
      </c>
      <c r="U37" s="405">
        <v>37850</v>
      </c>
      <c r="V37" s="405">
        <v>51</v>
      </c>
      <c r="W37" s="405">
        <v>9662</v>
      </c>
      <c r="X37" s="406">
        <v>53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3187</v>
      </c>
      <c r="K38" s="407">
        <v>2891</v>
      </c>
      <c r="L38" s="407">
        <v>1</v>
      </c>
      <c r="M38" s="407">
        <v>299</v>
      </c>
      <c r="N38" s="408">
        <v>2</v>
      </c>
      <c r="O38" s="413">
        <v>5869</v>
      </c>
      <c r="P38" s="407">
        <v>3906</v>
      </c>
      <c r="Q38" s="407">
        <v>0</v>
      </c>
      <c r="R38" s="407">
        <v>1959</v>
      </c>
      <c r="S38" s="408">
        <v>6</v>
      </c>
      <c r="T38" s="417">
        <v>9051</v>
      </c>
      <c r="U38" s="407">
        <v>6792</v>
      </c>
      <c r="V38" s="407">
        <v>1</v>
      </c>
      <c r="W38" s="407">
        <v>2258</v>
      </c>
      <c r="X38" s="408">
        <v>8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20446</v>
      </c>
      <c r="K39" s="400">
        <v>17597</v>
      </c>
      <c r="L39" s="400">
        <v>52</v>
      </c>
      <c r="M39" s="400">
        <v>2814</v>
      </c>
      <c r="N39" s="401">
        <v>10</v>
      </c>
      <c r="O39" s="411">
        <v>36216</v>
      </c>
      <c r="P39" s="400">
        <v>27078</v>
      </c>
      <c r="Q39" s="400">
        <v>0</v>
      </c>
      <c r="R39" s="400">
        <v>9109</v>
      </c>
      <c r="S39" s="401">
        <v>51</v>
      </c>
      <c r="T39" s="418">
        <v>56608</v>
      </c>
      <c r="U39" s="400">
        <v>44640</v>
      </c>
      <c r="V39" s="400">
        <v>52</v>
      </c>
      <c r="W39" s="400">
        <v>11920</v>
      </c>
      <c r="X39" s="401">
        <v>61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12">
        <v>17692</v>
      </c>
      <c r="K41" s="405">
        <v>14771</v>
      </c>
      <c r="L41" s="405">
        <v>20</v>
      </c>
      <c r="M41" s="405">
        <v>2889</v>
      </c>
      <c r="N41" s="406">
        <v>13</v>
      </c>
      <c r="O41" s="412">
        <v>29969</v>
      </c>
      <c r="P41" s="405">
        <v>22018</v>
      </c>
      <c r="Q41" s="405">
        <v>0</v>
      </c>
      <c r="R41" s="405">
        <v>7902</v>
      </c>
      <c r="S41" s="406">
        <v>57</v>
      </c>
      <c r="T41" s="416">
        <v>47615</v>
      </c>
      <c r="U41" s="405">
        <v>36759</v>
      </c>
      <c r="V41" s="405">
        <v>20</v>
      </c>
      <c r="W41" s="405">
        <v>10786</v>
      </c>
      <c r="X41" s="406">
        <v>70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3602</v>
      </c>
      <c r="K42" s="407">
        <v>3200</v>
      </c>
      <c r="L42" s="407">
        <v>0</v>
      </c>
      <c r="M42" s="407">
        <v>399</v>
      </c>
      <c r="N42" s="408">
        <v>5</v>
      </c>
      <c r="O42" s="413">
        <v>6190</v>
      </c>
      <c r="P42" s="407">
        <v>3943</v>
      </c>
      <c r="Q42" s="407">
        <v>0</v>
      </c>
      <c r="R42" s="407">
        <v>2242</v>
      </c>
      <c r="S42" s="408">
        <v>5</v>
      </c>
      <c r="T42" s="417">
        <v>9785</v>
      </c>
      <c r="U42" s="407">
        <v>7137</v>
      </c>
      <c r="V42" s="407">
        <v>0</v>
      </c>
      <c r="W42" s="407">
        <v>2640</v>
      </c>
      <c r="X42" s="408">
        <v>10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21292</v>
      </c>
      <c r="K43" s="400">
        <v>17970</v>
      </c>
      <c r="L43" s="400">
        <v>20</v>
      </c>
      <c r="M43" s="400">
        <v>3288</v>
      </c>
      <c r="N43" s="401">
        <v>18</v>
      </c>
      <c r="O43" s="411">
        <v>36159</v>
      </c>
      <c r="P43" s="400">
        <v>25961</v>
      </c>
      <c r="Q43" s="400">
        <v>0</v>
      </c>
      <c r="R43" s="400">
        <v>10144</v>
      </c>
      <c r="S43" s="401">
        <v>62</v>
      </c>
      <c r="T43" s="418">
        <v>57398</v>
      </c>
      <c r="U43" s="400">
        <v>43895</v>
      </c>
      <c r="V43" s="400">
        <v>20</v>
      </c>
      <c r="W43" s="400">
        <v>13426</v>
      </c>
      <c r="X43" s="401">
        <v>80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12">
        <v>17123</v>
      </c>
      <c r="K45" s="405">
        <v>14117</v>
      </c>
      <c r="L45" s="405">
        <v>8</v>
      </c>
      <c r="M45" s="405">
        <v>2995</v>
      </c>
      <c r="N45" s="406">
        <v>25</v>
      </c>
      <c r="O45" s="412">
        <v>27284</v>
      </c>
      <c r="P45" s="405">
        <v>19425</v>
      </c>
      <c r="Q45" s="405">
        <v>0</v>
      </c>
      <c r="R45" s="405">
        <v>7800</v>
      </c>
      <c r="S45" s="406">
        <v>67</v>
      </c>
      <c r="T45" s="416">
        <v>44349</v>
      </c>
      <c r="U45" s="405">
        <v>33530</v>
      </c>
      <c r="V45" s="405">
        <v>8</v>
      </c>
      <c r="W45" s="405">
        <v>10788</v>
      </c>
      <c r="X45" s="406">
        <v>92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4114</v>
      </c>
      <c r="K46" s="407">
        <v>3544</v>
      </c>
      <c r="L46" s="407">
        <v>0</v>
      </c>
      <c r="M46" s="407">
        <v>566</v>
      </c>
      <c r="N46" s="408">
        <v>4</v>
      </c>
      <c r="O46" s="413">
        <v>5339</v>
      </c>
      <c r="P46" s="407">
        <v>3455</v>
      </c>
      <c r="Q46" s="407">
        <v>0</v>
      </c>
      <c r="R46" s="407">
        <v>1878</v>
      </c>
      <c r="S46" s="408">
        <v>7</v>
      </c>
      <c r="T46" s="417">
        <v>9450</v>
      </c>
      <c r="U46" s="407">
        <v>6999</v>
      </c>
      <c r="V46" s="407">
        <v>0</v>
      </c>
      <c r="W46" s="407">
        <v>2442</v>
      </c>
      <c r="X46" s="408">
        <v>11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21237</v>
      </c>
      <c r="K47" s="400">
        <v>17661</v>
      </c>
      <c r="L47" s="400">
        <v>8</v>
      </c>
      <c r="M47" s="400">
        <v>3561</v>
      </c>
      <c r="N47" s="401">
        <v>29</v>
      </c>
      <c r="O47" s="411">
        <v>32620</v>
      </c>
      <c r="P47" s="400">
        <v>22879</v>
      </c>
      <c r="Q47" s="400">
        <v>0</v>
      </c>
      <c r="R47" s="400">
        <v>9677</v>
      </c>
      <c r="S47" s="401">
        <v>74</v>
      </c>
      <c r="T47" s="418">
        <v>53796</v>
      </c>
      <c r="U47" s="400">
        <v>40528</v>
      </c>
      <c r="V47" s="400">
        <v>8</v>
      </c>
      <c r="W47" s="400">
        <v>13229</v>
      </c>
      <c r="X47" s="401">
        <v>103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457"/>
      <c r="Q50" s="457"/>
      <c r="R50" s="457"/>
      <c r="S50" s="457"/>
      <c r="T50" s="457"/>
      <c r="U50" s="457"/>
      <c r="V50" s="457"/>
      <c r="W50" s="457"/>
      <c r="X50" s="457"/>
    </row>
    <row r="51" ht="12.75">
      <c r="T51" s="450"/>
    </row>
    <row r="55" ht="12.75">
      <c r="U55" s="450"/>
    </row>
  </sheetData>
  <sheetProtection/>
  <mergeCells count="21">
    <mergeCell ref="J9:J11"/>
    <mergeCell ref="X9:X11"/>
    <mergeCell ref="Q9:Q11"/>
    <mergeCell ref="P9:P11"/>
    <mergeCell ref="W9:W11"/>
    <mergeCell ref="E50:O50"/>
    <mergeCell ref="M9:M11"/>
    <mergeCell ref="E49:O49"/>
    <mergeCell ref="D7:I11"/>
    <mergeCell ref="J7:N8"/>
    <mergeCell ref="N9:N11"/>
    <mergeCell ref="K9:K11"/>
    <mergeCell ref="O9:O11"/>
    <mergeCell ref="O7:S8"/>
    <mergeCell ref="L9:L11"/>
    <mergeCell ref="T7:X8"/>
    <mergeCell ref="S9:S11"/>
    <mergeCell ref="T9:T11"/>
    <mergeCell ref="R9:R11"/>
    <mergeCell ref="V9:V11"/>
    <mergeCell ref="U9:U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1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390</v>
      </c>
      <c r="E4" s="76"/>
      <c r="F4" s="76"/>
      <c r="G4" s="76"/>
      <c r="H4" s="16" t="s">
        <v>59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42529</v>
      </c>
      <c r="K13" s="405">
        <v>32708</v>
      </c>
      <c r="L13" s="405">
        <v>18596</v>
      </c>
      <c r="M13" s="405">
        <v>4075</v>
      </c>
      <c r="N13" s="406">
        <v>3323</v>
      </c>
      <c r="O13" s="412">
        <v>9847</v>
      </c>
      <c r="P13" s="405">
        <v>10412</v>
      </c>
      <c r="Q13" s="405">
        <v>1555</v>
      </c>
      <c r="R13" s="405">
        <v>1957</v>
      </c>
      <c r="S13" s="406">
        <v>1599</v>
      </c>
      <c r="T13" s="416">
        <v>52358</v>
      </c>
      <c r="U13" s="405">
        <v>43110</v>
      </c>
      <c r="V13" s="405">
        <v>20147</v>
      </c>
      <c r="W13" s="405">
        <v>6027</v>
      </c>
      <c r="X13" s="406">
        <v>4921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2491</v>
      </c>
      <c r="K14" s="407">
        <v>1633</v>
      </c>
      <c r="L14" s="407">
        <v>1232</v>
      </c>
      <c r="M14" s="407">
        <v>222</v>
      </c>
      <c r="N14" s="408">
        <v>269</v>
      </c>
      <c r="O14" s="413">
        <v>826</v>
      </c>
      <c r="P14" s="407">
        <v>814</v>
      </c>
      <c r="Q14" s="407">
        <v>36</v>
      </c>
      <c r="R14" s="407">
        <v>25</v>
      </c>
      <c r="S14" s="408">
        <v>118</v>
      </c>
      <c r="T14" s="417">
        <v>3316</v>
      </c>
      <c r="U14" s="407">
        <v>2446</v>
      </c>
      <c r="V14" s="407">
        <v>1268</v>
      </c>
      <c r="W14" s="407">
        <v>247</v>
      </c>
      <c r="X14" s="408">
        <v>387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45020</v>
      </c>
      <c r="K15" s="400">
        <v>34341</v>
      </c>
      <c r="L15" s="400">
        <v>19828</v>
      </c>
      <c r="M15" s="400">
        <v>4295</v>
      </c>
      <c r="N15" s="401">
        <v>3592</v>
      </c>
      <c r="O15" s="411">
        <v>10672</v>
      </c>
      <c r="P15" s="400">
        <v>11226</v>
      </c>
      <c r="Q15" s="400">
        <v>1591</v>
      </c>
      <c r="R15" s="400">
        <v>1982</v>
      </c>
      <c r="S15" s="401">
        <v>1717</v>
      </c>
      <c r="T15" s="418">
        <v>55673</v>
      </c>
      <c r="U15" s="400">
        <v>45556</v>
      </c>
      <c r="V15" s="400">
        <v>21415</v>
      </c>
      <c r="W15" s="400">
        <v>6272</v>
      </c>
      <c r="X15" s="401">
        <v>5308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45065</v>
      </c>
      <c r="K17" s="459">
        <v>40202</v>
      </c>
      <c r="L17" s="459">
        <v>11982</v>
      </c>
      <c r="M17" s="459">
        <v>5543</v>
      </c>
      <c r="N17" s="460">
        <v>3247</v>
      </c>
      <c r="O17" s="458">
        <v>12308</v>
      </c>
      <c r="P17" s="459">
        <v>13361</v>
      </c>
      <c r="Q17" s="459">
        <v>1218</v>
      </c>
      <c r="R17" s="459">
        <v>2769</v>
      </c>
      <c r="S17" s="460">
        <v>1607</v>
      </c>
      <c r="T17" s="461">
        <v>57359</v>
      </c>
      <c r="U17" s="459">
        <v>53558</v>
      </c>
      <c r="V17" s="459">
        <v>13200</v>
      </c>
      <c r="W17" s="459">
        <v>8309</v>
      </c>
      <c r="X17" s="460">
        <v>4854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4259</v>
      </c>
      <c r="K18" s="407">
        <v>3029</v>
      </c>
      <c r="L18" s="407">
        <v>1545</v>
      </c>
      <c r="M18" s="407">
        <v>406</v>
      </c>
      <c r="N18" s="408">
        <v>360</v>
      </c>
      <c r="O18" s="413">
        <v>1168</v>
      </c>
      <c r="P18" s="407">
        <v>1173</v>
      </c>
      <c r="Q18" s="407">
        <v>24</v>
      </c>
      <c r="R18" s="407">
        <v>148</v>
      </c>
      <c r="S18" s="408">
        <v>136</v>
      </c>
      <c r="T18" s="417">
        <v>5427</v>
      </c>
      <c r="U18" s="407">
        <v>4202</v>
      </c>
      <c r="V18" s="407">
        <v>1569</v>
      </c>
      <c r="W18" s="407">
        <v>554</v>
      </c>
      <c r="X18" s="408">
        <v>496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49324</v>
      </c>
      <c r="K19" s="400">
        <v>43231</v>
      </c>
      <c r="L19" s="400">
        <v>13527</v>
      </c>
      <c r="M19" s="400">
        <v>5949</v>
      </c>
      <c r="N19" s="401">
        <v>3607</v>
      </c>
      <c r="O19" s="411">
        <v>13476</v>
      </c>
      <c r="P19" s="400">
        <v>14534</v>
      </c>
      <c r="Q19" s="400">
        <v>1242</v>
      </c>
      <c r="R19" s="400">
        <v>2917</v>
      </c>
      <c r="S19" s="401">
        <v>1743</v>
      </c>
      <c r="T19" s="418">
        <v>62786</v>
      </c>
      <c r="U19" s="400">
        <v>57760</v>
      </c>
      <c r="V19" s="400">
        <v>14769</v>
      </c>
      <c r="W19" s="400">
        <v>8863</v>
      </c>
      <c r="X19" s="401">
        <v>5350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48511</v>
      </c>
      <c r="K21" s="459">
        <v>43930</v>
      </c>
      <c r="L21" s="459">
        <v>10528</v>
      </c>
      <c r="M21" s="459">
        <v>8833</v>
      </c>
      <c r="N21" s="460">
        <v>2706</v>
      </c>
      <c r="O21" s="458">
        <v>13537</v>
      </c>
      <c r="P21" s="459">
        <v>15292</v>
      </c>
      <c r="Q21" s="459">
        <v>913</v>
      </c>
      <c r="R21" s="459">
        <v>3545</v>
      </c>
      <c r="S21" s="460">
        <v>1497</v>
      </c>
      <c r="T21" s="461">
        <v>62033</v>
      </c>
      <c r="U21" s="459">
        <v>59213</v>
      </c>
      <c r="V21" s="459">
        <v>11441</v>
      </c>
      <c r="W21" s="459">
        <v>12373</v>
      </c>
      <c r="X21" s="460">
        <v>4200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4600</v>
      </c>
      <c r="K22" s="407">
        <v>3372</v>
      </c>
      <c r="L22" s="407">
        <v>1535</v>
      </c>
      <c r="M22" s="407">
        <v>559</v>
      </c>
      <c r="N22" s="408">
        <v>423</v>
      </c>
      <c r="O22" s="413">
        <v>1441</v>
      </c>
      <c r="P22" s="407">
        <v>1485</v>
      </c>
      <c r="Q22" s="407">
        <v>9</v>
      </c>
      <c r="R22" s="407">
        <v>301</v>
      </c>
      <c r="S22" s="408">
        <v>132</v>
      </c>
      <c r="T22" s="417">
        <v>6041</v>
      </c>
      <c r="U22" s="407">
        <v>4857</v>
      </c>
      <c r="V22" s="407">
        <v>1544</v>
      </c>
      <c r="W22" s="407">
        <v>860</v>
      </c>
      <c r="X22" s="408">
        <v>555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53110</v>
      </c>
      <c r="K23" s="400">
        <v>47301</v>
      </c>
      <c r="L23" s="400">
        <v>12063</v>
      </c>
      <c r="M23" s="400">
        <v>9392</v>
      </c>
      <c r="N23" s="401">
        <v>3129</v>
      </c>
      <c r="O23" s="411">
        <v>14978</v>
      </c>
      <c r="P23" s="400">
        <v>16777</v>
      </c>
      <c r="Q23" s="400">
        <v>922</v>
      </c>
      <c r="R23" s="400">
        <v>3846</v>
      </c>
      <c r="S23" s="401">
        <v>1629</v>
      </c>
      <c r="T23" s="418">
        <v>68073</v>
      </c>
      <c r="U23" s="400">
        <v>64069</v>
      </c>
      <c r="V23" s="400">
        <v>12985</v>
      </c>
      <c r="W23" s="400">
        <v>13233</v>
      </c>
      <c r="X23" s="401">
        <v>4755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50934</v>
      </c>
      <c r="K25" s="459">
        <v>46786</v>
      </c>
      <c r="L25" s="459">
        <v>8627</v>
      </c>
      <c r="M25" s="459">
        <v>13331</v>
      </c>
      <c r="N25" s="460">
        <v>2858</v>
      </c>
      <c r="O25" s="458">
        <v>15887</v>
      </c>
      <c r="P25" s="459">
        <v>17604</v>
      </c>
      <c r="Q25" s="459">
        <v>853</v>
      </c>
      <c r="R25" s="459">
        <v>5946</v>
      </c>
      <c r="S25" s="460">
        <v>1583</v>
      </c>
      <c r="T25" s="461">
        <v>66810</v>
      </c>
      <c r="U25" s="459">
        <v>64382</v>
      </c>
      <c r="V25" s="459">
        <v>9480</v>
      </c>
      <c r="W25" s="459">
        <v>19271</v>
      </c>
      <c r="X25" s="396">
        <v>4441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4961</v>
      </c>
      <c r="K26" s="407">
        <v>3749</v>
      </c>
      <c r="L26" s="407">
        <v>1409</v>
      </c>
      <c r="M26" s="407">
        <v>798</v>
      </c>
      <c r="N26" s="408">
        <v>482</v>
      </c>
      <c r="O26" s="413">
        <v>1379</v>
      </c>
      <c r="P26" s="407">
        <v>1423</v>
      </c>
      <c r="Q26" s="407">
        <v>11</v>
      </c>
      <c r="R26" s="407">
        <v>586</v>
      </c>
      <c r="S26" s="408">
        <v>171</v>
      </c>
      <c r="T26" s="417">
        <v>6338</v>
      </c>
      <c r="U26" s="407">
        <v>5172</v>
      </c>
      <c r="V26" s="407">
        <v>1420</v>
      </c>
      <c r="W26" s="407">
        <v>1384</v>
      </c>
      <c r="X26" s="410">
        <v>653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55895</v>
      </c>
      <c r="K27" s="400">
        <v>50535</v>
      </c>
      <c r="L27" s="400">
        <v>10036</v>
      </c>
      <c r="M27" s="400">
        <v>14129</v>
      </c>
      <c r="N27" s="401">
        <v>3340</v>
      </c>
      <c r="O27" s="411">
        <v>17266</v>
      </c>
      <c r="P27" s="400">
        <v>19027</v>
      </c>
      <c r="Q27" s="400">
        <v>864</v>
      </c>
      <c r="R27" s="400">
        <v>6532</v>
      </c>
      <c r="S27" s="401">
        <v>1754</v>
      </c>
      <c r="T27" s="418">
        <v>73148</v>
      </c>
      <c r="U27" s="400">
        <v>69554</v>
      </c>
      <c r="V27" s="400">
        <v>10900</v>
      </c>
      <c r="W27" s="400">
        <v>20655</v>
      </c>
      <c r="X27" s="401">
        <v>5094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53078</v>
      </c>
      <c r="K29" s="459">
        <v>50660</v>
      </c>
      <c r="L29" s="459">
        <v>6224</v>
      </c>
      <c r="M29" s="459">
        <v>18047</v>
      </c>
      <c r="N29" s="460">
        <v>2931</v>
      </c>
      <c r="O29" s="458">
        <v>18705</v>
      </c>
      <c r="P29" s="459">
        <v>20594</v>
      </c>
      <c r="Q29" s="459">
        <v>677</v>
      </c>
      <c r="R29" s="459">
        <v>7862</v>
      </c>
      <c r="S29" s="460">
        <v>1634</v>
      </c>
      <c r="T29" s="461">
        <v>71768</v>
      </c>
      <c r="U29" s="459">
        <v>71240</v>
      </c>
      <c r="V29" s="459">
        <v>6901</v>
      </c>
      <c r="W29" s="459">
        <v>25893</v>
      </c>
      <c r="X29" s="460">
        <v>4563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5404</v>
      </c>
      <c r="K30" s="407">
        <v>4311</v>
      </c>
      <c r="L30" s="407">
        <v>1307</v>
      </c>
      <c r="M30" s="407">
        <v>1394</v>
      </c>
      <c r="N30" s="408">
        <v>469</v>
      </c>
      <c r="O30" s="413">
        <v>1529</v>
      </c>
      <c r="P30" s="407">
        <v>1592</v>
      </c>
      <c r="Q30" s="407">
        <v>9</v>
      </c>
      <c r="R30" s="407">
        <v>892</v>
      </c>
      <c r="S30" s="408">
        <v>196</v>
      </c>
      <c r="T30" s="417">
        <v>6932</v>
      </c>
      <c r="U30" s="407">
        <v>5903</v>
      </c>
      <c r="V30" s="407">
        <v>1316</v>
      </c>
      <c r="W30" s="407">
        <v>2286</v>
      </c>
      <c r="X30" s="408">
        <v>665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58482</v>
      </c>
      <c r="K31" s="400">
        <v>54971</v>
      </c>
      <c r="L31" s="400">
        <v>7531</v>
      </c>
      <c r="M31" s="400">
        <v>19441</v>
      </c>
      <c r="N31" s="401">
        <v>3400</v>
      </c>
      <c r="O31" s="411">
        <v>20234</v>
      </c>
      <c r="P31" s="400">
        <v>22186</v>
      </c>
      <c r="Q31" s="400">
        <v>686</v>
      </c>
      <c r="R31" s="400">
        <v>8754</v>
      </c>
      <c r="S31" s="401">
        <v>1830</v>
      </c>
      <c r="T31" s="418">
        <v>78700</v>
      </c>
      <c r="U31" s="400">
        <v>77143</v>
      </c>
      <c r="V31" s="400">
        <v>8217</v>
      </c>
      <c r="W31" s="400">
        <v>28179</v>
      </c>
      <c r="X31" s="401">
        <v>5228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54519</v>
      </c>
      <c r="K33" s="459">
        <v>52250</v>
      </c>
      <c r="L33" s="459">
        <v>5622</v>
      </c>
      <c r="M33" s="459">
        <v>21089</v>
      </c>
      <c r="N33" s="460">
        <v>2984</v>
      </c>
      <c r="O33" s="458">
        <v>20337</v>
      </c>
      <c r="P33" s="459">
        <v>22316</v>
      </c>
      <c r="Q33" s="459">
        <v>469</v>
      </c>
      <c r="R33" s="459">
        <v>9223</v>
      </c>
      <c r="S33" s="460">
        <v>1651</v>
      </c>
      <c r="T33" s="461">
        <v>74835</v>
      </c>
      <c r="U33" s="459">
        <v>74543</v>
      </c>
      <c r="V33" s="459">
        <v>6091</v>
      </c>
      <c r="W33" s="459">
        <v>30286</v>
      </c>
      <c r="X33" s="460">
        <v>4633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5600</v>
      </c>
      <c r="K34" s="407">
        <v>4554</v>
      </c>
      <c r="L34" s="407">
        <v>1207</v>
      </c>
      <c r="M34" s="407">
        <v>2107</v>
      </c>
      <c r="N34" s="408">
        <v>411</v>
      </c>
      <c r="O34" s="413">
        <v>1769</v>
      </c>
      <c r="P34" s="407">
        <v>1827</v>
      </c>
      <c r="Q34" s="407">
        <v>4</v>
      </c>
      <c r="R34" s="407">
        <v>976</v>
      </c>
      <c r="S34" s="408">
        <v>191</v>
      </c>
      <c r="T34" s="417">
        <v>7368</v>
      </c>
      <c r="U34" s="407">
        <v>6380</v>
      </c>
      <c r="V34" s="407">
        <v>1211</v>
      </c>
      <c r="W34" s="407">
        <v>3081</v>
      </c>
      <c r="X34" s="408">
        <v>602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60119</v>
      </c>
      <c r="K35" s="400">
        <v>56804</v>
      </c>
      <c r="L35" s="400">
        <v>6829</v>
      </c>
      <c r="M35" s="400">
        <v>23196</v>
      </c>
      <c r="N35" s="401">
        <v>3395</v>
      </c>
      <c r="O35" s="411">
        <v>22106</v>
      </c>
      <c r="P35" s="400">
        <v>24143</v>
      </c>
      <c r="Q35" s="400">
        <v>473</v>
      </c>
      <c r="R35" s="400">
        <v>10199</v>
      </c>
      <c r="S35" s="401">
        <v>1842</v>
      </c>
      <c r="T35" s="418">
        <v>82203</v>
      </c>
      <c r="U35" s="400">
        <v>80923</v>
      </c>
      <c r="V35" s="400">
        <v>7302</v>
      </c>
      <c r="W35" s="400">
        <v>33367</v>
      </c>
      <c r="X35" s="401">
        <v>5235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55190</v>
      </c>
      <c r="K37" s="459">
        <v>52919</v>
      </c>
      <c r="L37" s="459">
        <v>5170</v>
      </c>
      <c r="M37" s="459">
        <v>23965</v>
      </c>
      <c r="N37" s="460">
        <v>3413</v>
      </c>
      <c r="O37" s="458">
        <v>19292</v>
      </c>
      <c r="P37" s="459">
        <v>20987</v>
      </c>
      <c r="Q37" s="459">
        <v>393</v>
      </c>
      <c r="R37" s="459">
        <v>10790</v>
      </c>
      <c r="S37" s="460">
        <v>1591</v>
      </c>
      <c r="T37" s="461">
        <v>74464</v>
      </c>
      <c r="U37" s="459">
        <v>73886</v>
      </c>
      <c r="V37" s="459">
        <v>5563</v>
      </c>
      <c r="W37" s="459">
        <v>34728</v>
      </c>
      <c r="X37" s="460">
        <v>5001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6747</v>
      </c>
      <c r="K38" s="407">
        <v>5614</v>
      </c>
      <c r="L38" s="407">
        <v>1300</v>
      </c>
      <c r="M38" s="407">
        <v>2405</v>
      </c>
      <c r="N38" s="408">
        <v>499</v>
      </c>
      <c r="O38" s="413">
        <v>1983</v>
      </c>
      <c r="P38" s="407">
        <v>2034</v>
      </c>
      <c r="Q38" s="407">
        <v>3</v>
      </c>
      <c r="R38" s="407">
        <v>1410</v>
      </c>
      <c r="S38" s="408">
        <v>234</v>
      </c>
      <c r="T38" s="417">
        <v>8728</v>
      </c>
      <c r="U38" s="407">
        <v>7646</v>
      </c>
      <c r="V38" s="407">
        <v>1303</v>
      </c>
      <c r="W38" s="407">
        <v>3815</v>
      </c>
      <c r="X38" s="408">
        <v>732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61937</v>
      </c>
      <c r="K39" s="400">
        <v>58533</v>
      </c>
      <c r="L39" s="400">
        <v>6470</v>
      </c>
      <c r="M39" s="400">
        <v>26370</v>
      </c>
      <c r="N39" s="401">
        <v>3912</v>
      </c>
      <c r="O39" s="411">
        <v>21275</v>
      </c>
      <c r="P39" s="400">
        <v>23021</v>
      </c>
      <c r="Q39" s="400">
        <v>396</v>
      </c>
      <c r="R39" s="400">
        <v>12200</v>
      </c>
      <c r="S39" s="401">
        <v>1825</v>
      </c>
      <c r="T39" s="418">
        <v>83192</v>
      </c>
      <c r="U39" s="400">
        <v>81532</v>
      </c>
      <c r="V39" s="400">
        <v>6866</v>
      </c>
      <c r="W39" s="400">
        <v>38543</v>
      </c>
      <c r="X39" s="401">
        <v>5733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55273</v>
      </c>
      <c r="K41" s="459">
        <v>52561</v>
      </c>
      <c r="L41" s="459">
        <v>5082</v>
      </c>
      <c r="M41" s="459">
        <v>23925</v>
      </c>
      <c r="N41" s="460">
        <v>3510</v>
      </c>
      <c r="O41" s="458">
        <v>17406</v>
      </c>
      <c r="P41" s="459">
        <v>18791</v>
      </c>
      <c r="Q41" s="459">
        <v>388</v>
      </c>
      <c r="R41" s="459">
        <v>10643</v>
      </c>
      <c r="S41" s="460">
        <v>1375</v>
      </c>
      <c r="T41" s="461">
        <v>72653</v>
      </c>
      <c r="U41" s="459">
        <v>71331</v>
      </c>
      <c r="V41" s="459">
        <v>5470</v>
      </c>
      <c r="W41" s="459">
        <v>34538</v>
      </c>
      <c r="X41" s="460">
        <v>4885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7449</v>
      </c>
      <c r="K42" s="407">
        <v>6220</v>
      </c>
      <c r="L42" s="407">
        <v>1376</v>
      </c>
      <c r="M42" s="407">
        <v>2671</v>
      </c>
      <c r="N42" s="408">
        <v>593</v>
      </c>
      <c r="O42" s="413">
        <v>1773</v>
      </c>
      <c r="P42" s="407">
        <v>1822</v>
      </c>
      <c r="Q42" s="407">
        <v>1</v>
      </c>
      <c r="R42" s="407">
        <v>1427</v>
      </c>
      <c r="S42" s="408">
        <v>197</v>
      </c>
      <c r="T42" s="417">
        <v>9219</v>
      </c>
      <c r="U42" s="407">
        <v>8039</v>
      </c>
      <c r="V42" s="407">
        <v>1377</v>
      </c>
      <c r="W42" s="407">
        <v>4095</v>
      </c>
      <c r="X42" s="408">
        <v>790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62722</v>
      </c>
      <c r="K43" s="400">
        <v>58781</v>
      </c>
      <c r="L43" s="400">
        <v>6458</v>
      </c>
      <c r="M43" s="400">
        <v>26596</v>
      </c>
      <c r="N43" s="401">
        <v>4103</v>
      </c>
      <c r="O43" s="411">
        <v>19179</v>
      </c>
      <c r="P43" s="400">
        <v>20613</v>
      </c>
      <c r="Q43" s="400">
        <v>389</v>
      </c>
      <c r="R43" s="400">
        <v>12070</v>
      </c>
      <c r="S43" s="401">
        <v>1572</v>
      </c>
      <c r="T43" s="418">
        <v>81872</v>
      </c>
      <c r="U43" s="400">
        <v>79370</v>
      </c>
      <c r="V43" s="400">
        <v>6847</v>
      </c>
      <c r="W43" s="400">
        <v>38633</v>
      </c>
      <c r="X43" s="401">
        <v>5675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52161</v>
      </c>
      <c r="K45" s="459">
        <v>49493</v>
      </c>
      <c r="L45" s="459">
        <v>5003</v>
      </c>
      <c r="M45" s="459">
        <v>24569</v>
      </c>
      <c r="N45" s="460">
        <v>3179</v>
      </c>
      <c r="O45" s="458">
        <v>15371</v>
      </c>
      <c r="P45" s="459">
        <v>16575</v>
      </c>
      <c r="Q45" s="459">
        <v>330</v>
      </c>
      <c r="R45" s="459">
        <v>10566</v>
      </c>
      <c r="S45" s="460">
        <v>1104</v>
      </c>
      <c r="T45" s="461">
        <v>67513</v>
      </c>
      <c r="U45" s="459">
        <v>66049</v>
      </c>
      <c r="V45" s="459">
        <v>5333</v>
      </c>
      <c r="W45" s="459">
        <v>35114</v>
      </c>
      <c r="X45" s="460">
        <v>4283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7700</v>
      </c>
      <c r="K46" s="407">
        <v>6339</v>
      </c>
      <c r="L46" s="407">
        <v>1515</v>
      </c>
      <c r="M46" s="407">
        <v>2890</v>
      </c>
      <c r="N46" s="408">
        <v>562</v>
      </c>
      <c r="O46" s="413">
        <v>1252</v>
      </c>
      <c r="P46" s="407">
        <v>1285</v>
      </c>
      <c r="Q46" s="407">
        <v>3</v>
      </c>
      <c r="R46" s="407">
        <v>961</v>
      </c>
      <c r="S46" s="408">
        <v>187</v>
      </c>
      <c r="T46" s="417">
        <v>8950</v>
      </c>
      <c r="U46" s="407">
        <v>7622</v>
      </c>
      <c r="V46" s="407">
        <v>1518</v>
      </c>
      <c r="W46" s="407">
        <v>3851</v>
      </c>
      <c r="X46" s="408">
        <v>749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59860</v>
      </c>
      <c r="K47" s="400">
        <v>55832</v>
      </c>
      <c r="L47" s="400">
        <v>6518</v>
      </c>
      <c r="M47" s="400">
        <v>27459</v>
      </c>
      <c r="N47" s="401">
        <v>3741</v>
      </c>
      <c r="O47" s="411">
        <v>16623</v>
      </c>
      <c r="P47" s="400">
        <v>17860</v>
      </c>
      <c r="Q47" s="400">
        <v>333</v>
      </c>
      <c r="R47" s="400">
        <v>11527</v>
      </c>
      <c r="S47" s="401">
        <v>1291</v>
      </c>
      <c r="T47" s="418">
        <v>76462</v>
      </c>
      <c r="U47" s="400">
        <v>73671</v>
      </c>
      <c r="V47" s="400">
        <v>6851</v>
      </c>
      <c r="W47" s="400">
        <v>38965</v>
      </c>
      <c r="X47" s="401">
        <v>5032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22.5" customHeight="1">
      <c r="D50" s="72"/>
      <c r="E50" s="691" t="s">
        <v>435</v>
      </c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S9:S11"/>
    <mergeCell ref="Q9:Q11"/>
    <mergeCell ref="T9:T11"/>
    <mergeCell ref="R9:R11"/>
    <mergeCell ref="V9:V11"/>
    <mergeCell ref="D7:I11"/>
    <mergeCell ref="J7:N8"/>
    <mergeCell ref="N9:N11"/>
    <mergeCell ref="O7:S8"/>
    <mergeCell ref="U9:U11"/>
    <mergeCell ref="T7:X8"/>
    <mergeCell ref="E49:O49"/>
    <mergeCell ref="L9:L11"/>
    <mergeCell ref="M9:M11"/>
    <mergeCell ref="K9:K11"/>
    <mergeCell ref="J9:J11"/>
    <mergeCell ref="E50:X50"/>
    <mergeCell ref="W9:W11"/>
    <mergeCell ref="X9:X11"/>
    <mergeCell ref="O9:O11"/>
    <mergeCell ref="P9:P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B3:T3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9.25390625" style="74" customWidth="1"/>
    <col min="8" max="8" width="9.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6.7539062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274</v>
      </c>
      <c r="E4" s="76"/>
      <c r="F4" s="76"/>
      <c r="G4" s="76"/>
      <c r="H4" s="16" t="s">
        <v>457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2:18" s="75" customFormat="1" ht="15.75">
      <c r="B5" s="443">
        <v>12</v>
      </c>
      <c r="D5" s="104" t="s">
        <v>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8" customHeight="1" thickBot="1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3:19" ht="6" customHeight="1">
      <c r="C7" s="25"/>
      <c r="D7" s="648" t="s">
        <v>68</v>
      </c>
      <c r="E7" s="649"/>
      <c r="F7" s="649"/>
      <c r="G7" s="649"/>
      <c r="H7" s="649"/>
      <c r="I7" s="649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59" t="s">
        <v>515</v>
      </c>
      <c r="S7" s="80"/>
    </row>
    <row r="8" spans="3:19" ht="6" customHeight="1">
      <c r="C8" s="25"/>
      <c r="D8" s="650"/>
      <c r="E8" s="651"/>
      <c r="F8" s="651"/>
      <c r="G8" s="651"/>
      <c r="H8" s="651"/>
      <c r="I8" s="651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50"/>
      <c r="E9" s="651"/>
      <c r="F9" s="651"/>
      <c r="G9" s="651"/>
      <c r="H9" s="651"/>
      <c r="I9" s="651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50"/>
      <c r="E10" s="651"/>
      <c r="F10" s="651"/>
      <c r="G10" s="651"/>
      <c r="H10" s="651"/>
      <c r="I10" s="651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52"/>
      <c r="E11" s="653"/>
      <c r="F11" s="653"/>
      <c r="G11" s="653"/>
      <c r="H11" s="653"/>
      <c r="I11" s="653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6.5" thickBot="1" thickTop="1">
      <c r="C12" s="25"/>
      <c r="D12" s="328" t="s">
        <v>353</v>
      </c>
      <c r="E12" s="329"/>
      <c r="F12" s="329"/>
      <c r="G12" s="329"/>
      <c r="H12" s="329"/>
      <c r="I12" s="329"/>
      <c r="J12" s="106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5" customHeight="1">
      <c r="C13" s="25"/>
      <c r="D13" s="330" t="s">
        <v>354</v>
      </c>
      <c r="E13" s="334"/>
      <c r="F13" s="27"/>
      <c r="G13" s="27"/>
      <c r="H13" s="28"/>
      <c r="I13" s="29"/>
      <c r="J13" s="30">
        <v>13408</v>
      </c>
      <c r="K13" s="31">
        <v>11304</v>
      </c>
      <c r="L13" s="31">
        <v>11341</v>
      </c>
      <c r="M13" s="31">
        <v>11052</v>
      </c>
      <c r="N13" s="31">
        <v>11975</v>
      </c>
      <c r="O13" s="497">
        <v>11003</v>
      </c>
      <c r="P13" s="497">
        <v>11870</v>
      </c>
      <c r="Q13" s="497">
        <v>12838</v>
      </c>
      <c r="R13" s="32">
        <v>11780</v>
      </c>
      <c r="S13" s="80"/>
    </row>
    <row r="14" spans="3:19" ht="12.75" customHeight="1">
      <c r="C14" s="25"/>
      <c r="D14" s="33"/>
      <c r="E14" s="655" t="s">
        <v>43</v>
      </c>
      <c r="F14" s="34" t="s">
        <v>350</v>
      </c>
      <c r="G14" s="34"/>
      <c r="H14" s="35"/>
      <c r="I14" s="36"/>
      <c r="J14" s="37">
        <v>11135</v>
      </c>
      <c r="K14" s="38">
        <v>9786</v>
      </c>
      <c r="L14" s="38">
        <v>9555</v>
      </c>
      <c r="M14" s="38">
        <v>9103</v>
      </c>
      <c r="N14" s="38">
        <v>8786</v>
      </c>
      <c r="O14" s="428">
        <v>8191</v>
      </c>
      <c r="P14" s="428">
        <v>8864</v>
      </c>
      <c r="Q14" s="428">
        <v>9414</v>
      </c>
      <c r="R14" s="39">
        <v>8464</v>
      </c>
      <c r="S14" s="80"/>
    </row>
    <row r="15" spans="3:19" ht="13.5" thickBot="1">
      <c r="C15" s="25"/>
      <c r="D15" s="40"/>
      <c r="E15" s="656"/>
      <c r="F15" s="41" t="s">
        <v>351</v>
      </c>
      <c r="G15" s="41"/>
      <c r="H15" s="42"/>
      <c r="I15" s="43"/>
      <c r="J15" s="44">
        <v>2273</v>
      </c>
      <c r="K15" s="45">
        <v>1518</v>
      </c>
      <c r="L15" s="45">
        <v>1786</v>
      </c>
      <c r="M15" s="45">
        <v>1949</v>
      </c>
      <c r="N15" s="45">
        <v>3189</v>
      </c>
      <c r="O15" s="252">
        <v>2812</v>
      </c>
      <c r="P15" s="252">
        <v>3006</v>
      </c>
      <c r="Q15" s="252">
        <v>3424</v>
      </c>
      <c r="R15" s="46">
        <v>3316</v>
      </c>
      <c r="S15" s="80"/>
    </row>
    <row r="16" spans="3:19" ht="15.75" thickBot="1">
      <c r="C16" s="25"/>
      <c r="D16" s="47" t="s">
        <v>70</v>
      </c>
      <c r="E16" s="335"/>
      <c r="F16" s="48"/>
      <c r="G16" s="48"/>
      <c r="H16" s="48"/>
      <c r="I16" s="331"/>
      <c r="J16" s="122"/>
      <c r="K16" s="50"/>
      <c r="L16" s="50"/>
      <c r="M16" s="50"/>
      <c r="N16" s="50"/>
      <c r="O16" s="498"/>
      <c r="P16" s="498"/>
      <c r="Q16" s="498"/>
      <c r="R16" s="105"/>
      <c r="S16" s="80"/>
    </row>
    <row r="17" spans="3:19" ht="12.75">
      <c r="C17" s="25"/>
      <c r="D17" s="26" t="s">
        <v>354</v>
      </c>
      <c r="E17" s="336"/>
      <c r="F17" s="27"/>
      <c r="G17" s="27"/>
      <c r="H17" s="28"/>
      <c r="I17" s="29"/>
      <c r="J17" s="30">
        <v>55673</v>
      </c>
      <c r="K17" s="31">
        <v>62786</v>
      </c>
      <c r="L17" s="31">
        <v>68073</v>
      </c>
      <c r="M17" s="31">
        <v>73148</v>
      </c>
      <c r="N17" s="31">
        <v>78700</v>
      </c>
      <c r="O17" s="497">
        <v>82203</v>
      </c>
      <c r="P17" s="497">
        <v>83192</v>
      </c>
      <c r="Q17" s="497">
        <v>81872</v>
      </c>
      <c r="R17" s="32">
        <v>76462</v>
      </c>
      <c r="S17" s="80"/>
    </row>
    <row r="18" spans="3:19" ht="12.75" customHeight="1">
      <c r="C18" s="25"/>
      <c r="D18" s="33"/>
      <c r="E18" s="655" t="s">
        <v>456</v>
      </c>
      <c r="F18" s="34" t="s">
        <v>148</v>
      </c>
      <c r="G18" s="34"/>
      <c r="H18" s="35"/>
      <c r="I18" s="36"/>
      <c r="J18" s="37">
        <v>45020</v>
      </c>
      <c r="K18" s="38">
        <v>49324</v>
      </c>
      <c r="L18" s="38">
        <v>53110</v>
      </c>
      <c r="M18" s="38">
        <v>55895</v>
      </c>
      <c r="N18" s="38">
        <v>58482</v>
      </c>
      <c r="O18" s="428">
        <v>60119</v>
      </c>
      <c r="P18" s="428">
        <v>61937</v>
      </c>
      <c r="Q18" s="428">
        <v>62722</v>
      </c>
      <c r="R18" s="39">
        <v>59860</v>
      </c>
      <c r="S18" s="80"/>
    </row>
    <row r="19" spans="3:19" ht="13.5" thickBot="1">
      <c r="C19" s="25"/>
      <c r="D19" s="52"/>
      <c r="E19" s="656"/>
      <c r="F19" s="53" t="s">
        <v>149</v>
      </c>
      <c r="G19" s="53"/>
      <c r="H19" s="54"/>
      <c r="I19" s="55"/>
      <c r="J19" s="44">
        <v>10672</v>
      </c>
      <c r="K19" s="45">
        <v>13476</v>
      </c>
      <c r="L19" s="45">
        <v>14978</v>
      </c>
      <c r="M19" s="45">
        <v>17266</v>
      </c>
      <c r="N19" s="45">
        <v>20234</v>
      </c>
      <c r="O19" s="252">
        <v>22106</v>
      </c>
      <c r="P19" s="252">
        <v>21275</v>
      </c>
      <c r="Q19" s="252">
        <v>19179</v>
      </c>
      <c r="R19" s="46">
        <v>16623</v>
      </c>
      <c r="S19" s="80"/>
    </row>
    <row r="20" spans="3:19" ht="12.75">
      <c r="C20" s="25"/>
      <c r="D20" s="318"/>
      <c r="E20" s="27" t="s">
        <v>452</v>
      </c>
      <c r="F20" s="319"/>
      <c r="G20" s="319"/>
      <c r="H20" s="319"/>
      <c r="I20" s="332"/>
      <c r="J20" s="30">
        <v>45556</v>
      </c>
      <c r="K20" s="31">
        <v>57760</v>
      </c>
      <c r="L20" s="31">
        <v>64069</v>
      </c>
      <c r="M20" s="31">
        <v>69554</v>
      </c>
      <c r="N20" s="31">
        <v>77143</v>
      </c>
      <c r="O20" s="497">
        <v>80923</v>
      </c>
      <c r="P20" s="497">
        <v>81532</v>
      </c>
      <c r="Q20" s="497">
        <v>79370</v>
      </c>
      <c r="R20" s="32">
        <v>73671</v>
      </c>
      <c r="S20" s="80"/>
    </row>
    <row r="21" spans="3:20" ht="12.75">
      <c r="C21" s="25"/>
      <c r="D21" s="320"/>
      <c r="E21" s="337" t="s">
        <v>453</v>
      </c>
      <c r="F21" s="321"/>
      <c r="G21" s="321"/>
      <c r="H21" s="321"/>
      <c r="I21" s="333"/>
      <c r="J21" s="350">
        <v>21415</v>
      </c>
      <c r="K21" s="144">
        <v>14769</v>
      </c>
      <c r="L21" s="144">
        <v>12985</v>
      </c>
      <c r="M21" s="144">
        <v>10900</v>
      </c>
      <c r="N21" s="144">
        <v>8217</v>
      </c>
      <c r="O21" s="499">
        <v>7302</v>
      </c>
      <c r="P21" s="499">
        <v>6866</v>
      </c>
      <c r="Q21" s="499">
        <v>6847</v>
      </c>
      <c r="R21" s="165">
        <v>6851</v>
      </c>
      <c r="S21" s="80"/>
      <c r="T21" s="450"/>
    </row>
    <row r="22" spans="3:19" ht="12.75">
      <c r="C22" s="25"/>
      <c r="D22" s="320"/>
      <c r="E22" s="337" t="s">
        <v>454</v>
      </c>
      <c r="F22" s="321"/>
      <c r="G22" s="321"/>
      <c r="H22" s="321"/>
      <c r="I22" s="333"/>
      <c r="J22" s="350">
        <v>6272</v>
      </c>
      <c r="K22" s="144">
        <v>8863</v>
      </c>
      <c r="L22" s="144">
        <v>13233</v>
      </c>
      <c r="M22" s="144">
        <v>20655</v>
      </c>
      <c r="N22" s="144">
        <v>28179</v>
      </c>
      <c r="O22" s="499">
        <v>33367</v>
      </c>
      <c r="P22" s="499">
        <v>38543</v>
      </c>
      <c r="Q22" s="499">
        <v>38633</v>
      </c>
      <c r="R22" s="165">
        <v>38965</v>
      </c>
      <c r="S22" s="80"/>
    </row>
    <row r="23" spans="3:19" ht="13.5" thickBot="1">
      <c r="C23" s="25"/>
      <c r="D23" s="322"/>
      <c r="E23" s="323" t="s">
        <v>455</v>
      </c>
      <c r="F23" s="323"/>
      <c r="G23" s="323"/>
      <c r="H23" s="324"/>
      <c r="I23" s="325"/>
      <c r="J23" s="351">
        <v>5308</v>
      </c>
      <c r="K23" s="352">
        <v>5350</v>
      </c>
      <c r="L23" s="352">
        <v>4755</v>
      </c>
      <c r="M23" s="352">
        <v>5094</v>
      </c>
      <c r="N23" s="352">
        <v>5228</v>
      </c>
      <c r="O23" s="500">
        <v>5235</v>
      </c>
      <c r="P23" s="500">
        <v>5733</v>
      </c>
      <c r="Q23" s="500">
        <v>5675</v>
      </c>
      <c r="R23" s="442">
        <v>5032</v>
      </c>
      <c r="S23" s="80"/>
    </row>
    <row r="24" spans="3:19" ht="13.5">
      <c r="C24" s="103"/>
      <c r="D24" s="81" t="s">
        <v>272</v>
      </c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513</v>
      </c>
      <c r="S24" s="103"/>
    </row>
    <row r="25" spans="3:19" ht="25.5" customHeight="1">
      <c r="C25" s="103"/>
      <c r="D25" s="326" t="s">
        <v>38</v>
      </c>
      <c r="E25" s="654" t="s">
        <v>160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103"/>
    </row>
    <row r="26" spans="3:19" ht="23.25" customHeight="1">
      <c r="C26" s="103"/>
      <c r="D26" s="326" t="s">
        <v>39</v>
      </c>
      <c r="E26" s="654" t="s">
        <v>435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103"/>
    </row>
    <row r="27" spans="3:19" ht="12.75">
      <c r="C27" s="103"/>
      <c r="D27" s="326" t="s">
        <v>40</v>
      </c>
      <c r="E27" s="455" t="s">
        <v>67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103"/>
    </row>
    <row r="28" spans="3:19" ht="12.7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3:19" ht="12.7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3:19" ht="12.7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3:19" ht="12.7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3:19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3:19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 ht="12.7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2.75">
      <c r="S36" s="74" t="s">
        <v>273</v>
      </c>
    </row>
    <row r="37" ht="24" customHeight="1"/>
    <row r="38" ht="37.5" customHeight="1"/>
    <row r="39" ht="13.5" customHeight="1"/>
    <row r="40" ht="13.5" customHeight="1"/>
  </sheetData>
  <sheetProtection/>
  <mergeCells count="14">
    <mergeCell ref="M7:M10"/>
    <mergeCell ref="D7:I11"/>
    <mergeCell ref="Q7:Q10"/>
    <mergeCell ref="P7:P10"/>
    <mergeCell ref="E25:R25"/>
    <mergeCell ref="E18:E19"/>
    <mergeCell ref="E26:R26"/>
    <mergeCell ref="R7:R10"/>
    <mergeCell ref="E14:E15"/>
    <mergeCell ref="N7:N10"/>
    <mergeCell ref="J7:J10"/>
    <mergeCell ref="K7:K10"/>
    <mergeCell ref="L7:L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50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367</v>
      </c>
      <c r="E4" s="76"/>
      <c r="F4" s="76"/>
      <c r="G4" s="76"/>
      <c r="H4" s="16" t="s">
        <v>58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40306</v>
      </c>
      <c r="K13" s="405">
        <v>30303</v>
      </c>
      <c r="L13" s="405">
        <v>18549</v>
      </c>
      <c r="M13" s="405">
        <v>3944</v>
      </c>
      <c r="N13" s="406">
        <v>3323</v>
      </c>
      <c r="O13" s="412">
        <v>7733</v>
      </c>
      <c r="P13" s="405">
        <v>8136</v>
      </c>
      <c r="Q13" s="405">
        <v>1555</v>
      </c>
      <c r="R13" s="405">
        <v>1824</v>
      </c>
      <c r="S13" s="406">
        <v>1599</v>
      </c>
      <c r="T13" s="416">
        <v>48021</v>
      </c>
      <c r="U13" s="405">
        <v>38429</v>
      </c>
      <c r="V13" s="405">
        <v>20100</v>
      </c>
      <c r="W13" s="405">
        <v>5763</v>
      </c>
      <c r="X13" s="406">
        <v>4921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2234</v>
      </c>
      <c r="K14" s="407">
        <v>1370</v>
      </c>
      <c r="L14" s="407">
        <v>1232</v>
      </c>
      <c r="M14" s="407">
        <v>219</v>
      </c>
      <c r="N14" s="408">
        <v>269</v>
      </c>
      <c r="O14" s="413">
        <v>194</v>
      </c>
      <c r="P14" s="407">
        <v>179</v>
      </c>
      <c r="Q14" s="407">
        <v>36</v>
      </c>
      <c r="R14" s="407">
        <v>24</v>
      </c>
      <c r="S14" s="408">
        <v>118</v>
      </c>
      <c r="T14" s="417">
        <v>2427</v>
      </c>
      <c r="U14" s="407">
        <v>1548</v>
      </c>
      <c r="V14" s="407">
        <v>1268</v>
      </c>
      <c r="W14" s="407">
        <v>243</v>
      </c>
      <c r="X14" s="408">
        <v>387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42540</v>
      </c>
      <c r="K15" s="400">
        <v>31673</v>
      </c>
      <c r="L15" s="400">
        <v>19781</v>
      </c>
      <c r="M15" s="400">
        <v>4161</v>
      </c>
      <c r="N15" s="401">
        <v>3592</v>
      </c>
      <c r="O15" s="411">
        <v>7926</v>
      </c>
      <c r="P15" s="400">
        <v>8315</v>
      </c>
      <c r="Q15" s="400">
        <v>1591</v>
      </c>
      <c r="R15" s="400">
        <v>1848</v>
      </c>
      <c r="S15" s="401">
        <v>1717</v>
      </c>
      <c r="T15" s="418">
        <v>50447</v>
      </c>
      <c r="U15" s="400">
        <v>39977</v>
      </c>
      <c r="V15" s="400">
        <v>21368</v>
      </c>
      <c r="W15" s="400">
        <v>6004</v>
      </c>
      <c r="X15" s="401">
        <v>5308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42704</v>
      </c>
      <c r="K17" s="459">
        <v>37685</v>
      </c>
      <c r="L17" s="459">
        <v>11950</v>
      </c>
      <c r="M17" s="459">
        <v>5309</v>
      </c>
      <c r="N17" s="460">
        <v>3247</v>
      </c>
      <c r="O17" s="458">
        <v>9296</v>
      </c>
      <c r="P17" s="459">
        <v>10170</v>
      </c>
      <c r="Q17" s="459">
        <v>1218</v>
      </c>
      <c r="R17" s="459">
        <v>2171</v>
      </c>
      <c r="S17" s="460">
        <v>1607</v>
      </c>
      <c r="T17" s="461">
        <v>51987</v>
      </c>
      <c r="U17" s="459">
        <v>47851</v>
      </c>
      <c r="V17" s="459">
        <v>13168</v>
      </c>
      <c r="W17" s="459">
        <v>7477</v>
      </c>
      <c r="X17" s="460">
        <v>4854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3912</v>
      </c>
      <c r="K18" s="407">
        <v>2673</v>
      </c>
      <c r="L18" s="407">
        <v>1545</v>
      </c>
      <c r="M18" s="407">
        <v>381</v>
      </c>
      <c r="N18" s="408">
        <v>360</v>
      </c>
      <c r="O18" s="413">
        <v>295</v>
      </c>
      <c r="P18" s="407">
        <v>294</v>
      </c>
      <c r="Q18" s="407">
        <v>24</v>
      </c>
      <c r="R18" s="407">
        <v>54</v>
      </c>
      <c r="S18" s="408">
        <v>136</v>
      </c>
      <c r="T18" s="417">
        <v>4207</v>
      </c>
      <c r="U18" s="407">
        <v>2967</v>
      </c>
      <c r="V18" s="407">
        <v>1569</v>
      </c>
      <c r="W18" s="407">
        <v>435</v>
      </c>
      <c r="X18" s="408">
        <v>496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46616</v>
      </c>
      <c r="K19" s="400">
        <v>40358</v>
      </c>
      <c r="L19" s="400">
        <v>13495</v>
      </c>
      <c r="M19" s="400">
        <v>5690</v>
      </c>
      <c r="N19" s="401">
        <v>3607</v>
      </c>
      <c r="O19" s="411">
        <v>9591</v>
      </c>
      <c r="P19" s="400">
        <v>10464</v>
      </c>
      <c r="Q19" s="400">
        <v>1242</v>
      </c>
      <c r="R19" s="400">
        <v>2225</v>
      </c>
      <c r="S19" s="401">
        <v>1743</v>
      </c>
      <c r="T19" s="418">
        <v>56194</v>
      </c>
      <c r="U19" s="400">
        <v>50818</v>
      </c>
      <c r="V19" s="400">
        <v>14737</v>
      </c>
      <c r="W19" s="400">
        <v>7912</v>
      </c>
      <c r="X19" s="401">
        <v>5350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45511</v>
      </c>
      <c r="K21" s="459">
        <v>40803</v>
      </c>
      <c r="L21" s="459">
        <v>10495</v>
      </c>
      <c r="M21" s="459">
        <v>8477</v>
      </c>
      <c r="N21" s="460">
        <v>2706</v>
      </c>
      <c r="O21" s="458">
        <v>9738</v>
      </c>
      <c r="P21" s="459">
        <v>11208</v>
      </c>
      <c r="Q21" s="459">
        <v>913</v>
      </c>
      <c r="R21" s="459">
        <v>2462</v>
      </c>
      <c r="S21" s="460">
        <v>1497</v>
      </c>
      <c r="T21" s="461">
        <v>55236</v>
      </c>
      <c r="U21" s="459">
        <v>52003</v>
      </c>
      <c r="V21" s="459">
        <v>11408</v>
      </c>
      <c r="W21" s="459">
        <v>10935</v>
      </c>
      <c r="X21" s="460">
        <v>4200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4206</v>
      </c>
      <c r="K22" s="407">
        <v>2974</v>
      </c>
      <c r="L22" s="407">
        <v>1534</v>
      </c>
      <c r="M22" s="407">
        <v>522</v>
      </c>
      <c r="N22" s="408">
        <v>423</v>
      </c>
      <c r="O22" s="413">
        <v>346</v>
      </c>
      <c r="P22" s="407">
        <v>382</v>
      </c>
      <c r="Q22" s="407">
        <v>9</v>
      </c>
      <c r="R22" s="407">
        <v>93</v>
      </c>
      <c r="S22" s="408">
        <v>132</v>
      </c>
      <c r="T22" s="417">
        <v>4552</v>
      </c>
      <c r="U22" s="407">
        <v>3356</v>
      </c>
      <c r="V22" s="407">
        <v>1543</v>
      </c>
      <c r="W22" s="407">
        <v>615</v>
      </c>
      <c r="X22" s="408">
        <v>555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49717</v>
      </c>
      <c r="K23" s="400">
        <v>43777</v>
      </c>
      <c r="L23" s="400">
        <v>12029</v>
      </c>
      <c r="M23" s="400">
        <v>8999</v>
      </c>
      <c r="N23" s="401">
        <v>3129</v>
      </c>
      <c r="O23" s="411">
        <v>10084</v>
      </c>
      <c r="P23" s="400">
        <v>11590</v>
      </c>
      <c r="Q23" s="400">
        <v>922</v>
      </c>
      <c r="R23" s="400">
        <v>2555</v>
      </c>
      <c r="S23" s="401">
        <v>1629</v>
      </c>
      <c r="T23" s="418">
        <v>59788</v>
      </c>
      <c r="U23" s="400">
        <v>55359</v>
      </c>
      <c r="V23" s="400">
        <v>12951</v>
      </c>
      <c r="W23" s="400">
        <v>11550</v>
      </c>
      <c r="X23" s="401">
        <v>4755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47441</v>
      </c>
      <c r="K25" s="459">
        <v>43131</v>
      </c>
      <c r="L25" s="459">
        <v>8626</v>
      </c>
      <c r="M25" s="459">
        <v>12723</v>
      </c>
      <c r="N25" s="460">
        <v>2858</v>
      </c>
      <c r="O25" s="458">
        <v>11134</v>
      </c>
      <c r="P25" s="459">
        <v>12524</v>
      </c>
      <c r="Q25" s="459">
        <v>853</v>
      </c>
      <c r="R25" s="459">
        <v>4089</v>
      </c>
      <c r="S25" s="460">
        <v>1583</v>
      </c>
      <c r="T25" s="461">
        <v>58564</v>
      </c>
      <c r="U25" s="459">
        <v>55647</v>
      </c>
      <c r="V25" s="459">
        <v>9479</v>
      </c>
      <c r="W25" s="459">
        <v>16806</v>
      </c>
      <c r="X25" s="460">
        <v>4441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4371</v>
      </c>
      <c r="K26" s="407">
        <v>3152</v>
      </c>
      <c r="L26" s="407">
        <v>1409</v>
      </c>
      <c r="M26" s="407">
        <v>751</v>
      </c>
      <c r="N26" s="408">
        <v>482</v>
      </c>
      <c r="O26" s="413">
        <v>344</v>
      </c>
      <c r="P26" s="407">
        <v>380</v>
      </c>
      <c r="Q26" s="407">
        <v>11</v>
      </c>
      <c r="R26" s="407">
        <v>137</v>
      </c>
      <c r="S26" s="408">
        <v>171</v>
      </c>
      <c r="T26" s="417">
        <v>4713</v>
      </c>
      <c r="U26" s="407">
        <v>3532</v>
      </c>
      <c r="V26" s="407">
        <v>1420</v>
      </c>
      <c r="W26" s="407">
        <v>888</v>
      </c>
      <c r="X26" s="408">
        <v>653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51812</v>
      </c>
      <c r="K27" s="400">
        <v>46283</v>
      </c>
      <c r="L27" s="400">
        <v>10035</v>
      </c>
      <c r="M27" s="400">
        <v>13474</v>
      </c>
      <c r="N27" s="401">
        <v>3340</v>
      </c>
      <c r="O27" s="411">
        <v>11478</v>
      </c>
      <c r="P27" s="400">
        <v>12904</v>
      </c>
      <c r="Q27" s="400">
        <v>864</v>
      </c>
      <c r="R27" s="400">
        <v>4226</v>
      </c>
      <c r="S27" s="401">
        <v>1754</v>
      </c>
      <c r="T27" s="418">
        <v>63277</v>
      </c>
      <c r="U27" s="400">
        <v>59179</v>
      </c>
      <c r="V27" s="400">
        <v>10899</v>
      </c>
      <c r="W27" s="400">
        <v>17694</v>
      </c>
      <c r="X27" s="401">
        <v>5094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48584</v>
      </c>
      <c r="K29" s="459">
        <v>46008</v>
      </c>
      <c r="L29" s="459">
        <v>6224</v>
      </c>
      <c r="M29" s="459">
        <v>17245</v>
      </c>
      <c r="N29" s="460">
        <v>2928</v>
      </c>
      <c r="O29" s="458">
        <v>12211</v>
      </c>
      <c r="P29" s="459">
        <v>13702</v>
      </c>
      <c r="Q29" s="459">
        <v>677</v>
      </c>
      <c r="R29" s="459">
        <v>5307</v>
      </c>
      <c r="S29" s="460">
        <v>1632</v>
      </c>
      <c r="T29" s="461">
        <v>60782</v>
      </c>
      <c r="U29" s="459">
        <v>59698</v>
      </c>
      <c r="V29" s="459">
        <v>6901</v>
      </c>
      <c r="W29" s="459">
        <v>22536</v>
      </c>
      <c r="X29" s="460">
        <v>4558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4454</v>
      </c>
      <c r="K30" s="407">
        <v>3352</v>
      </c>
      <c r="L30" s="407">
        <v>1307</v>
      </c>
      <c r="M30" s="407">
        <v>1305</v>
      </c>
      <c r="N30" s="408">
        <v>469</v>
      </c>
      <c r="O30" s="413">
        <v>403</v>
      </c>
      <c r="P30" s="407">
        <v>456</v>
      </c>
      <c r="Q30" s="407">
        <v>9</v>
      </c>
      <c r="R30" s="407">
        <v>128</v>
      </c>
      <c r="S30" s="408">
        <v>196</v>
      </c>
      <c r="T30" s="417">
        <v>4856</v>
      </c>
      <c r="U30" s="407">
        <v>3808</v>
      </c>
      <c r="V30" s="407">
        <v>1316</v>
      </c>
      <c r="W30" s="407">
        <v>1433</v>
      </c>
      <c r="X30" s="408">
        <v>665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53038</v>
      </c>
      <c r="K31" s="400">
        <v>49360</v>
      </c>
      <c r="L31" s="400">
        <v>7531</v>
      </c>
      <c r="M31" s="400">
        <v>18550</v>
      </c>
      <c r="N31" s="401">
        <v>3397</v>
      </c>
      <c r="O31" s="411">
        <v>12614</v>
      </c>
      <c r="P31" s="400">
        <v>14158</v>
      </c>
      <c r="Q31" s="400">
        <v>686</v>
      </c>
      <c r="R31" s="400">
        <v>5435</v>
      </c>
      <c r="S31" s="401">
        <v>1828</v>
      </c>
      <c r="T31" s="418">
        <v>65638</v>
      </c>
      <c r="U31" s="400">
        <v>63506</v>
      </c>
      <c r="V31" s="400">
        <v>8217</v>
      </c>
      <c r="W31" s="400">
        <v>23969</v>
      </c>
      <c r="X31" s="401">
        <v>5223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49766</v>
      </c>
      <c r="K33" s="459">
        <v>47384</v>
      </c>
      <c r="L33" s="459">
        <v>5622</v>
      </c>
      <c r="M33" s="459">
        <v>20010</v>
      </c>
      <c r="N33" s="460">
        <v>2983</v>
      </c>
      <c r="O33" s="458">
        <v>13222</v>
      </c>
      <c r="P33" s="459">
        <v>14773</v>
      </c>
      <c r="Q33" s="459">
        <v>469</v>
      </c>
      <c r="R33" s="459">
        <v>6293</v>
      </c>
      <c r="S33" s="460">
        <v>1643</v>
      </c>
      <c r="T33" s="461">
        <v>62969</v>
      </c>
      <c r="U33" s="459">
        <v>62136</v>
      </c>
      <c r="V33" s="459">
        <v>6091</v>
      </c>
      <c r="W33" s="459">
        <v>26278</v>
      </c>
      <c r="X33" s="460">
        <v>4624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4503</v>
      </c>
      <c r="K34" s="407">
        <v>3448</v>
      </c>
      <c r="L34" s="407">
        <v>1207</v>
      </c>
      <c r="M34" s="407">
        <v>1987</v>
      </c>
      <c r="N34" s="408">
        <v>410</v>
      </c>
      <c r="O34" s="413">
        <v>379</v>
      </c>
      <c r="P34" s="407">
        <v>422</v>
      </c>
      <c r="Q34" s="407">
        <v>4</v>
      </c>
      <c r="R34" s="407">
        <v>211</v>
      </c>
      <c r="S34" s="408">
        <v>191</v>
      </c>
      <c r="T34" s="417">
        <v>4881</v>
      </c>
      <c r="U34" s="407">
        <v>3869</v>
      </c>
      <c r="V34" s="407">
        <v>1211</v>
      </c>
      <c r="W34" s="407">
        <v>2196</v>
      </c>
      <c r="X34" s="408">
        <v>601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54269</v>
      </c>
      <c r="K35" s="400">
        <v>50832</v>
      </c>
      <c r="L35" s="400">
        <v>6829</v>
      </c>
      <c r="M35" s="400">
        <v>21997</v>
      </c>
      <c r="N35" s="401">
        <v>3393</v>
      </c>
      <c r="O35" s="411">
        <v>13601</v>
      </c>
      <c r="P35" s="400">
        <v>15195</v>
      </c>
      <c r="Q35" s="400">
        <v>473</v>
      </c>
      <c r="R35" s="400">
        <v>6504</v>
      </c>
      <c r="S35" s="401">
        <v>1834</v>
      </c>
      <c r="T35" s="418">
        <v>67850</v>
      </c>
      <c r="U35" s="400">
        <v>66005</v>
      </c>
      <c r="V35" s="400">
        <v>7302</v>
      </c>
      <c r="W35" s="400">
        <v>28474</v>
      </c>
      <c r="X35" s="401">
        <v>5225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50171</v>
      </c>
      <c r="K37" s="459">
        <v>47801</v>
      </c>
      <c r="L37" s="459">
        <v>5170</v>
      </c>
      <c r="M37" s="459">
        <v>22592</v>
      </c>
      <c r="N37" s="460">
        <v>3406</v>
      </c>
      <c r="O37" s="458">
        <v>13161</v>
      </c>
      <c r="P37" s="459">
        <v>14516</v>
      </c>
      <c r="Q37" s="459">
        <v>393</v>
      </c>
      <c r="R37" s="459">
        <v>7243</v>
      </c>
      <c r="S37" s="460">
        <v>1563</v>
      </c>
      <c r="T37" s="461">
        <v>63315</v>
      </c>
      <c r="U37" s="459">
        <v>62298</v>
      </c>
      <c r="V37" s="459">
        <v>5563</v>
      </c>
      <c r="W37" s="459">
        <v>29808</v>
      </c>
      <c r="X37" s="460">
        <v>4966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5167</v>
      </c>
      <c r="K38" s="407">
        <v>4027</v>
      </c>
      <c r="L38" s="407">
        <v>1300</v>
      </c>
      <c r="M38" s="407">
        <v>2224</v>
      </c>
      <c r="N38" s="408">
        <v>499</v>
      </c>
      <c r="O38" s="413">
        <v>413</v>
      </c>
      <c r="P38" s="407">
        <v>450</v>
      </c>
      <c r="Q38" s="407">
        <v>3</v>
      </c>
      <c r="R38" s="407">
        <v>241</v>
      </c>
      <c r="S38" s="408">
        <v>227</v>
      </c>
      <c r="T38" s="417">
        <v>5578</v>
      </c>
      <c r="U38" s="407">
        <v>4475</v>
      </c>
      <c r="V38" s="407">
        <v>1303</v>
      </c>
      <c r="W38" s="407">
        <v>2465</v>
      </c>
      <c r="X38" s="408">
        <v>725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55338</v>
      </c>
      <c r="K39" s="400">
        <v>51828</v>
      </c>
      <c r="L39" s="400">
        <v>6470</v>
      </c>
      <c r="M39" s="400">
        <v>24816</v>
      </c>
      <c r="N39" s="401">
        <v>3905</v>
      </c>
      <c r="O39" s="411">
        <v>13574</v>
      </c>
      <c r="P39" s="400">
        <v>14966</v>
      </c>
      <c r="Q39" s="400">
        <v>396</v>
      </c>
      <c r="R39" s="400">
        <v>7484</v>
      </c>
      <c r="S39" s="401">
        <v>1790</v>
      </c>
      <c r="T39" s="418">
        <v>68893</v>
      </c>
      <c r="U39" s="400">
        <v>66773</v>
      </c>
      <c r="V39" s="400">
        <v>6866</v>
      </c>
      <c r="W39" s="400">
        <v>32273</v>
      </c>
      <c r="X39" s="401">
        <v>5691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50623</v>
      </c>
      <c r="K41" s="459">
        <v>47847</v>
      </c>
      <c r="L41" s="459">
        <v>5082</v>
      </c>
      <c r="M41" s="459">
        <v>22474</v>
      </c>
      <c r="N41" s="460">
        <v>3505</v>
      </c>
      <c r="O41" s="458">
        <v>12408</v>
      </c>
      <c r="P41" s="459">
        <v>13531</v>
      </c>
      <c r="Q41" s="459">
        <v>388</v>
      </c>
      <c r="R41" s="459">
        <v>7037</v>
      </c>
      <c r="S41" s="460">
        <v>1352</v>
      </c>
      <c r="T41" s="461">
        <v>63006</v>
      </c>
      <c r="U41" s="459">
        <v>61358</v>
      </c>
      <c r="V41" s="459">
        <v>5470</v>
      </c>
      <c r="W41" s="459">
        <v>29481</v>
      </c>
      <c r="X41" s="460">
        <v>4857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5840</v>
      </c>
      <c r="K42" s="407">
        <v>4606</v>
      </c>
      <c r="L42" s="407">
        <v>1376</v>
      </c>
      <c r="M42" s="407">
        <v>2423</v>
      </c>
      <c r="N42" s="408">
        <v>590</v>
      </c>
      <c r="O42" s="413">
        <v>479</v>
      </c>
      <c r="P42" s="407">
        <v>522</v>
      </c>
      <c r="Q42" s="407">
        <v>1</v>
      </c>
      <c r="R42" s="407">
        <v>275</v>
      </c>
      <c r="S42" s="408">
        <v>195</v>
      </c>
      <c r="T42" s="417">
        <v>6316</v>
      </c>
      <c r="U42" s="407">
        <v>5125</v>
      </c>
      <c r="V42" s="407">
        <v>1377</v>
      </c>
      <c r="W42" s="407">
        <v>2695</v>
      </c>
      <c r="X42" s="408">
        <v>785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56463</v>
      </c>
      <c r="K43" s="400">
        <v>52453</v>
      </c>
      <c r="L43" s="400">
        <v>6458</v>
      </c>
      <c r="M43" s="400">
        <v>24897</v>
      </c>
      <c r="N43" s="401">
        <v>4095</v>
      </c>
      <c r="O43" s="411">
        <v>12887</v>
      </c>
      <c r="P43" s="400">
        <v>14053</v>
      </c>
      <c r="Q43" s="400">
        <v>389</v>
      </c>
      <c r="R43" s="400">
        <v>7312</v>
      </c>
      <c r="S43" s="401">
        <v>1547</v>
      </c>
      <c r="T43" s="418">
        <v>69322</v>
      </c>
      <c r="U43" s="400">
        <v>66483</v>
      </c>
      <c r="V43" s="400">
        <v>6847</v>
      </c>
      <c r="W43" s="400">
        <v>32176</v>
      </c>
      <c r="X43" s="401">
        <v>5642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48228</v>
      </c>
      <c r="K45" s="459">
        <v>45497</v>
      </c>
      <c r="L45" s="459">
        <v>5003</v>
      </c>
      <c r="M45" s="459">
        <v>23092</v>
      </c>
      <c r="N45" s="460">
        <v>3171</v>
      </c>
      <c r="O45" s="458">
        <v>11430</v>
      </c>
      <c r="P45" s="459">
        <v>12406</v>
      </c>
      <c r="Q45" s="459">
        <v>330</v>
      </c>
      <c r="R45" s="459">
        <v>7422</v>
      </c>
      <c r="S45" s="460">
        <v>1087</v>
      </c>
      <c r="T45" s="461">
        <v>59641</v>
      </c>
      <c r="U45" s="459">
        <v>57886</v>
      </c>
      <c r="V45" s="459">
        <v>5333</v>
      </c>
      <c r="W45" s="459">
        <v>30496</v>
      </c>
      <c r="X45" s="460">
        <v>4258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5995</v>
      </c>
      <c r="K46" s="407">
        <v>4628</v>
      </c>
      <c r="L46" s="407">
        <v>1515</v>
      </c>
      <c r="M46" s="407">
        <v>2553</v>
      </c>
      <c r="N46" s="408">
        <v>562</v>
      </c>
      <c r="O46" s="413">
        <v>446</v>
      </c>
      <c r="P46" s="407">
        <v>472</v>
      </c>
      <c r="Q46" s="407">
        <v>3</v>
      </c>
      <c r="R46" s="407">
        <v>275</v>
      </c>
      <c r="S46" s="408">
        <v>185</v>
      </c>
      <c r="T46" s="417">
        <v>6439</v>
      </c>
      <c r="U46" s="407">
        <v>5098</v>
      </c>
      <c r="V46" s="407">
        <v>1518</v>
      </c>
      <c r="W46" s="407">
        <v>2828</v>
      </c>
      <c r="X46" s="408">
        <v>747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54222</v>
      </c>
      <c r="K47" s="400">
        <v>50125</v>
      </c>
      <c r="L47" s="400">
        <v>6518</v>
      </c>
      <c r="M47" s="400">
        <v>25645</v>
      </c>
      <c r="N47" s="401">
        <v>3733</v>
      </c>
      <c r="O47" s="411">
        <v>11876</v>
      </c>
      <c r="P47" s="400">
        <v>12878</v>
      </c>
      <c r="Q47" s="400">
        <v>333</v>
      </c>
      <c r="R47" s="400">
        <v>7697</v>
      </c>
      <c r="S47" s="401">
        <v>1272</v>
      </c>
      <c r="T47" s="418">
        <v>66079</v>
      </c>
      <c r="U47" s="400">
        <v>62984</v>
      </c>
      <c r="V47" s="400">
        <v>6851</v>
      </c>
      <c r="W47" s="400">
        <v>33324</v>
      </c>
      <c r="X47" s="401">
        <v>5005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24" customHeight="1">
      <c r="D50" s="72"/>
      <c r="E50" s="691" t="s">
        <v>435</v>
      </c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O7:S8"/>
    <mergeCell ref="L9:L11"/>
    <mergeCell ref="P9:P11"/>
    <mergeCell ref="Q9:Q11"/>
    <mergeCell ref="T9:T11"/>
    <mergeCell ref="R9:R11"/>
    <mergeCell ref="V9:V11"/>
    <mergeCell ref="U9:U11"/>
    <mergeCell ref="O9:O11"/>
    <mergeCell ref="K9:K11"/>
    <mergeCell ref="M9:M11"/>
    <mergeCell ref="J9:J11"/>
    <mergeCell ref="E50:X50"/>
    <mergeCell ref="W9:W11"/>
    <mergeCell ref="X9:X11"/>
    <mergeCell ref="E49:O49"/>
    <mergeCell ref="D7:I11"/>
    <mergeCell ref="J7:N8"/>
    <mergeCell ref="N9:N11"/>
    <mergeCell ref="T7:X8"/>
    <mergeCell ref="S9:S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51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13" width="6.625" style="74" customWidth="1"/>
    <col min="14" max="14" width="8.25390625" style="74" customWidth="1"/>
    <col min="15" max="18" width="6.625" style="74" customWidth="1"/>
    <col min="19" max="19" width="7.875" style="74" customWidth="1"/>
    <col min="2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366</v>
      </c>
      <c r="E4" s="76"/>
      <c r="F4" s="76"/>
      <c r="G4" s="76"/>
      <c r="H4" s="16" t="s">
        <v>57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2229</v>
      </c>
      <c r="K13" s="405">
        <v>2408</v>
      </c>
      <c r="L13" s="405">
        <v>47</v>
      </c>
      <c r="M13" s="405">
        <v>131</v>
      </c>
      <c r="N13" s="406">
        <v>0</v>
      </c>
      <c r="O13" s="412">
        <v>2114</v>
      </c>
      <c r="P13" s="405">
        <v>2276</v>
      </c>
      <c r="Q13" s="405">
        <v>0</v>
      </c>
      <c r="R13" s="405">
        <v>133</v>
      </c>
      <c r="S13" s="406">
        <v>0</v>
      </c>
      <c r="T13" s="416">
        <v>4343</v>
      </c>
      <c r="U13" s="405">
        <v>4684</v>
      </c>
      <c r="V13" s="405">
        <v>47</v>
      </c>
      <c r="W13" s="405">
        <v>264</v>
      </c>
      <c r="X13" s="406">
        <v>0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257</v>
      </c>
      <c r="K14" s="407">
        <v>263</v>
      </c>
      <c r="L14" s="407">
        <v>0</v>
      </c>
      <c r="M14" s="407">
        <v>3</v>
      </c>
      <c r="N14" s="408">
        <v>0</v>
      </c>
      <c r="O14" s="413">
        <v>632</v>
      </c>
      <c r="P14" s="407">
        <v>635</v>
      </c>
      <c r="Q14" s="407">
        <v>0</v>
      </c>
      <c r="R14" s="407">
        <v>1</v>
      </c>
      <c r="S14" s="408">
        <v>0</v>
      </c>
      <c r="T14" s="417">
        <v>889</v>
      </c>
      <c r="U14" s="407">
        <v>898</v>
      </c>
      <c r="V14" s="407">
        <v>0</v>
      </c>
      <c r="W14" s="407">
        <v>4</v>
      </c>
      <c r="X14" s="408">
        <v>0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2486</v>
      </c>
      <c r="K15" s="400">
        <v>2671</v>
      </c>
      <c r="L15" s="400">
        <v>47</v>
      </c>
      <c r="M15" s="400">
        <v>134</v>
      </c>
      <c r="N15" s="401">
        <v>0</v>
      </c>
      <c r="O15" s="411">
        <v>2746</v>
      </c>
      <c r="P15" s="400">
        <v>2911</v>
      </c>
      <c r="Q15" s="400">
        <v>0</v>
      </c>
      <c r="R15" s="400">
        <v>134</v>
      </c>
      <c r="S15" s="401">
        <v>0</v>
      </c>
      <c r="T15" s="418">
        <v>5232</v>
      </c>
      <c r="U15" s="400">
        <v>5582</v>
      </c>
      <c r="V15" s="400">
        <v>47</v>
      </c>
      <c r="W15" s="400">
        <v>268</v>
      </c>
      <c r="X15" s="401">
        <v>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2367</v>
      </c>
      <c r="K17" s="459">
        <v>2520</v>
      </c>
      <c r="L17" s="459">
        <v>32</v>
      </c>
      <c r="M17" s="459">
        <v>234</v>
      </c>
      <c r="N17" s="460">
        <v>0</v>
      </c>
      <c r="O17" s="458">
        <v>3012</v>
      </c>
      <c r="P17" s="459">
        <v>3191</v>
      </c>
      <c r="Q17" s="459">
        <v>0</v>
      </c>
      <c r="R17" s="459">
        <v>599</v>
      </c>
      <c r="S17" s="460">
        <v>0</v>
      </c>
      <c r="T17" s="461">
        <v>5378</v>
      </c>
      <c r="U17" s="459">
        <v>5710</v>
      </c>
      <c r="V17" s="459">
        <v>32</v>
      </c>
      <c r="W17" s="459">
        <v>833</v>
      </c>
      <c r="X17" s="460">
        <v>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347</v>
      </c>
      <c r="K18" s="407">
        <v>356</v>
      </c>
      <c r="L18" s="407">
        <v>0</v>
      </c>
      <c r="M18" s="407">
        <v>25</v>
      </c>
      <c r="N18" s="408">
        <v>0</v>
      </c>
      <c r="O18" s="413">
        <v>873</v>
      </c>
      <c r="P18" s="407">
        <v>879</v>
      </c>
      <c r="Q18" s="407">
        <v>0</v>
      </c>
      <c r="R18" s="407">
        <v>94</v>
      </c>
      <c r="S18" s="408">
        <v>0</v>
      </c>
      <c r="T18" s="417">
        <v>1220</v>
      </c>
      <c r="U18" s="407">
        <v>1235</v>
      </c>
      <c r="V18" s="407">
        <v>0</v>
      </c>
      <c r="W18" s="407">
        <v>119</v>
      </c>
      <c r="X18" s="408">
        <v>0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2714</v>
      </c>
      <c r="K19" s="400">
        <v>2876</v>
      </c>
      <c r="L19" s="400">
        <v>32</v>
      </c>
      <c r="M19" s="400">
        <v>259</v>
      </c>
      <c r="N19" s="401">
        <v>0</v>
      </c>
      <c r="O19" s="411">
        <v>3885</v>
      </c>
      <c r="P19" s="400">
        <v>4070</v>
      </c>
      <c r="Q19" s="400">
        <v>0</v>
      </c>
      <c r="R19" s="400">
        <v>693</v>
      </c>
      <c r="S19" s="401">
        <v>0</v>
      </c>
      <c r="T19" s="418">
        <v>6598</v>
      </c>
      <c r="U19" s="400">
        <v>6945</v>
      </c>
      <c r="V19" s="400">
        <v>32</v>
      </c>
      <c r="W19" s="400">
        <v>952</v>
      </c>
      <c r="X19" s="401">
        <v>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3002</v>
      </c>
      <c r="K21" s="459">
        <v>3129</v>
      </c>
      <c r="L21" s="459">
        <v>33</v>
      </c>
      <c r="M21" s="459">
        <v>357</v>
      </c>
      <c r="N21" s="460">
        <v>0</v>
      </c>
      <c r="O21" s="458">
        <v>3800</v>
      </c>
      <c r="P21" s="459">
        <v>4085</v>
      </c>
      <c r="Q21" s="459">
        <v>0</v>
      </c>
      <c r="R21" s="459">
        <v>1084</v>
      </c>
      <c r="S21" s="460">
        <v>0</v>
      </c>
      <c r="T21" s="461">
        <v>6801</v>
      </c>
      <c r="U21" s="459">
        <v>7213</v>
      </c>
      <c r="V21" s="459">
        <v>33</v>
      </c>
      <c r="W21" s="459">
        <v>1440</v>
      </c>
      <c r="X21" s="460">
        <v>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396</v>
      </c>
      <c r="K22" s="407">
        <v>400</v>
      </c>
      <c r="L22" s="407">
        <v>1</v>
      </c>
      <c r="M22" s="407">
        <v>37</v>
      </c>
      <c r="N22" s="408">
        <v>0</v>
      </c>
      <c r="O22" s="413">
        <v>1095</v>
      </c>
      <c r="P22" s="407">
        <v>1103</v>
      </c>
      <c r="Q22" s="407">
        <v>0</v>
      </c>
      <c r="R22" s="407">
        <v>208</v>
      </c>
      <c r="S22" s="408">
        <v>0</v>
      </c>
      <c r="T22" s="417">
        <v>1491</v>
      </c>
      <c r="U22" s="407">
        <v>1503</v>
      </c>
      <c r="V22" s="407">
        <v>1</v>
      </c>
      <c r="W22" s="407">
        <v>245</v>
      </c>
      <c r="X22" s="408">
        <v>0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3398</v>
      </c>
      <c r="K23" s="400">
        <v>3529</v>
      </c>
      <c r="L23" s="400">
        <v>34</v>
      </c>
      <c r="M23" s="400">
        <v>394</v>
      </c>
      <c r="N23" s="401">
        <v>0</v>
      </c>
      <c r="O23" s="411">
        <v>4895</v>
      </c>
      <c r="P23" s="400">
        <v>5188</v>
      </c>
      <c r="Q23" s="400">
        <v>0</v>
      </c>
      <c r="R23" s="400">
        <v>1292</v>
      </c>
      <c r="S23" s="401">
        <v>0</v>
      </c>
      <c r="T23" s="418">
        <v>8292</v>
      </c>
      <c r="U23" s="400">
        <v>8716</v>
      </c>
      <c r="V23" s="400">
        <v>34</v>
      </c>
      <c r="W23" s="400">
        <v>1685</v>
      </c>
      <c r="X23" s="401">
        <v>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3494</v>
      </c>
      <c r="K25" s="459">
        <v>3656</v>
      </c>
      <c r="L25" s="459">
        <v>1</v>
      </c>
      <c r="M25" s="459">
        <v>608</v>
      </c>
      <c r="N25" s="460">
        <v>0</v>
      </c>
      <c r="O25" s="458">
        <v>4753</v>
      </c>
      <c r="P25" s="459">
        <v>5080</v>
      </c>
      <c r="Q25" s="459">
        <v>0</v>
      </c>
      <c r="R25" s="459">
        <v>1857</v>
      </c>
      <c r="S25" s="460">
        <v>0</v>
      </c>
      <c r="T25" s="461">
        <v>8247</v>
      </c>
      <c r="U25" s="459">
        <v>8736</v>
      </c>
      <c r="V25" s="459">
        <v>1</v>
      </c>
      <c r="W25" s="459">
        <v>2465</v>
      </c>
      <c r="X25" s="460">
        <v>0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591</v>
      </c>
      <c r="K26" s="407">
        <v>598</v>
      </c>
      <c r="L26" s="407">
        <v>0</v>
      </c>
      <c r="M26" s="407">
        <v>47</v>
      </c>
      <c r="N26" s="408">
        <v>0</v>
      </c>
      <c r="O26" s="413">
        <v>1036</v>
      </c>
      <c r="P26" s="407">
        <v>1044</v>
      </c>
      <c r="Q26" s="407">
        <v>0</v>
      </c>
      <c r="R26" s="407">
        <v>449</v>
      </c>
      <c r="S26" s="408">
        <v>0</v>
      </c>
      <c r="T26" s="417">
        <v>1627</v>
      </c>
      <c r="U26" s="407">
        <v>1642</v>
      </c>
      <c r="V26" s="407">
        <v>0</v>
      </c>
      <c r="W26" s="407">
        <v>496</v>
      </c>
      <c r="X26" s="408">
        <v>0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4085</v>
      </c>
      <c r="K27" s="400">
        <v>4254</v>
      </c>
      <c r="L27" s="400">
        <v>1</v>
      </c>
      <c r="M27" s="400">
        <v>655</v>
      </c>
      <c r="N27" s="401">
        <v>0</v>
      </c>
      <c r="O27" s="411">
        <v>5789</v>
      </c>
      <c r="P27" s="400">
        <v>6124</v>
      </c>
      <c r="Q27" s="400">
        <v>0</v>
      </c>
      <c r="R27" s="400">
        <v>2306</v>
      </c>
      <c r="S27" s="401">
        <v>0</v>
      </c>
      <c r="T27" s="418">
        <v>9874</v>
      </c>
      <c r="U27" s="400">
        <v>10378</v>
      </c>
      <c r="V27" s="400">
        <v>1</v>
      </c>
      <c r="W27" s="400">
        <v>2961</v>
      </c>
      <c r="X27" s="401">
        <v>0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4495</v>
      </c>
      <c r="K29" s="459">
        <v>4653</v>
      </c>
      <c r="L29" s="459">
        <v>0</v>
      </c>
      <c r="M29" s="459">
        <v>802</v>
      </c>
      <c r="N29" s="460">
        <v>3</v>
      </c>
      <c r="O29" s="458">
        <v>6495</v>
      </c>
      <c r="P29" s="459">
        <v>6893</v>
      </c>
      <c r="Q29" s="459">
        <v>0</v>
      </c>
      <c r="R29" s="459">
        <v>2555</v>
      </c>
      <c r="S29" s="460">
        <v>2</v>
      </c>
      <c r="T29" s="461">
        <v>10988</v>
      </c>
      <c r="U29" s="459">
        <v>11544</v>
      </c>
      <c r="V29" s="459">
        <v>0</v>
      </c>
      <c r="W29" s="459">
        <v>3357</v>
      </c>
      <c r="X29" s="460">
        <v>5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950</v>
      </c>
      <c r="K30" s="407">
        <v>959</v>
      </c>
      <c r="L30" s="407">
        <v>0</v>
      </c>
      <c r="M30" s="407">
        <v>89</v>
      </c>
      <c r="N30" s="408">
        <v>0</v>
      </c>
      <c r="O30" s="413">
        <v>1126</v>
      </c>
      <c r="P30" s="407">
        <v>1136</v>
      </c>
      <c r="Q30" s="407">
        <v>0</v>
      </c>
      <c r="R30" s="407">
        <v>764</v>
      </c>
      <c r="S30" s="408">
        <v>0</v>
      </c>
      <c r="T30" s="417">
        <v>2076</v>
      </c>
      <c r="U30" s="407">
        <v>2095</v>
      </c>
      <c r="V30" s="407">
        <v>0</v>
      </c>
      <c r="W30" s="407">
        <v>853</v>
      </c>
      <c r="X30" s="408">
        <v>0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5445</v>
      </c>
      <c r="K31" s="400">
        <v>5612</v>
      </c>
      <c r="L31" s="400">
        <v>0</v>
      </c>
      <c r="M31" s="400">
        <v>891</v>
      </c>
      <c r="N31" s="401">
        <v>3</v>
      </c>
      <c r="O31" s="411">
        <v>7621</v>
      </c>
      <c r="P31" s="400">
        <v>8029</v>
      </c>
      <c r="Q31" s="400">
        <v>0</v>
      </c>
      <c r="R31" s="400">
        <v>3319</v>
      </c>
      <c r="S31" s="401">
        <v>2</v>
      </c>
      <c r="T31" s="418">
        <v>13064</v>
      </c>
      <c r="U31" s="400">
        <v>13639</v>
      </c>
      <c r="V31" s="400">
        <v>0</v>
      </c>
      <c r="W31" s="400">
        <v>4210</v>
      </c>
      <c r="X31" s="401">
        <v>5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4756</v>
      </c>
      <c r="K33" s="459">
        <v>4869</v>
      </c>
      <c r="L33" s="459">
        <v>0</v>
      </c>
      <c r="M33" s="459">
        <v>1079</v>
      </c>
      <c r="N33" s="460">
        <v>1</v>
      </c>
      <c r="O33" s="458">
        <v>7115</v>
      </c>
      <c r="P33" s="459">
        <v>7543</v>
      </c>
      <c r="Q33" s="459">
        <v>0</v>
      </c>
      <c r="R33" s="459">
        <v>2930</v>
      </c>
      <c r="S33" s="460">
        <v>8</v>
      </c>
      <c r="T33" s="461">
        <v>11869</v>
      </c>
      <c r="U33" s="459">
        <v>12410</v>
      </c>
      <c r="V33" s="459">
        <v>0</v>
      </c>
      <c r="W33" s="459">
        <v>4008</v>
      </c>
      <c r="X33" s="460">
        <v>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1098</v>
      </c>
      <c r="K34" s="407">
        <v>1107</v>
      </c>
      <c r="L34" s="407">
        <v>0</v>
      </c>
      <c r="M34" s="407">
        <v>120</v>
      </c>
      <c r="N34" s="408">
        <v>1</v>
      </c>
      <c r="O34" s="413">
        <v>1390</v>
      </c>
      <c r="P34" s="407">
        <v>1405</v>
      </c>
      <c r="Q34" s="407">
        <v>0</v>
      </c>
      <c r="R34" s="407">
        <v>765</v>
      </c>
      <c r="S34" s="408">
        <v>0</v>
      </c>
      <c r="T34" s="417">
        <v>2488</v>
      </c>
      <c r="U34" s="407">
        <v>2512</v>
      </c>
      <c r="V34" s="407">
        <v>0</v>
      </c>
      <c r="W34" s="407">
        <v>885</v>
      </c>
      <c r="X34" s="408">
        <v>1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5854</v>
      </c>
      <c r="K35" s="400">
        <v>5976</v>
      </c>
      <c r="L35" s="400">
        <v>0</v>
      </c>
      <c r="M35" s="400">
        <v>1199</v>
      </c>
      <c r="N35" s="401">
        <v>2</v>
      </c>
      <c r="O35" s="411">
        <v>8505</v>
      </c>
      <c r="P35" s="400">
        <v>8948</v>
      </c>
      <c r="Q35" s="400">
        <v>0</v>
      </c>
      <c r="R35" s="400">
        <v>3695</v>
      </c>
      <c r="S35" s="401">
        <v>8</v>
      </c>
      <c r="T35" s="418">
        <v>14357</v>
      </c>
      <c r="U35" s="400">
        <v>14922</v>
      </c>
      <c r="V35" s="400">
        <v>0</v>
      </c>
      <c r="W35" s="400">
        <v>4893</v>
      </c>
      <c r="X35" s="401">
        <v>10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5019</v>
      </c>
      <c r="K37" s="459">
        <v>5118</v>
      </c>
      <c r="L37" s="459">
        <v>0</v>
      </c>
      <c r="M37" s="459">
        <v>1374</v>
      </c>
      <c r="N37" s="460">
        <v>7</v>
      </c>
      <c r="O37" s="458">
        <v>6132</v>
      </c>
      <c r="P37" s="459">
        <v>6472</v>
      </c>
      <c r="Q37" s="459">
        <v>0</v>
      </c>
      <c r="R37" s="459">
        <v>3547</v>
      </c>
      <c r="S37" s="460">
        <v>28</v>
      </c>
      <c r="T37" s="461">
        <v>11151</v>
      </c>
      <c r="U37" s="459">
        <v>11590</v>
      </c>
      <c r="V37" s="459">
        <v>0</v>
      </c>
      <c r="W37" s="459">
        <v>4921</v>
      </c>
      <c r="X37" s="460">
        <v>35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1580</v>
      </c>
      <c r="K38" s="407">
        <v>1587</v>
      </c>
      <c r="L38" s="407">
        <v>0</v>
      </c>
      <c r="M38" s="407">
        <v>181</v>
      </c>
      <c r="N38" s="408">
        <v>0</v>
      </c>
      <c r="O38" s="413">
        <v>1570</v>
      </c>
      <c r="P38" s="407">
        <v>1584</v>
      </c>
      <c r="Q38" s="407">
        <v>0</v>
      </c>
      <c r="R38" s="407">
        <v>1169</v>
      </c>
      <c r="S38" s="408">
        <v>7</v>
      </c>
      <c r="T38" s="417">
        <v>3150</v>
      </c>
      <c r="U38" s="407">
        <v>3171</v>
      </c>
      <c r="V38" s="407">
        <v>0</v>
      </c>
      <c r="W38" s="407">
        <v>1350</v>
      </c>
      <c r="X38" s="408">
        <v>7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6599</v>
      </c>
      <c r="K39" s="400">
        <v>6705</v>
      </c>
      <c r="L39" s="400">
        <v>0</v>
      </c>
      <c r="M39" s="400">
        <v>1555</v>
      </c>
      <c r="N39" s="401">
        <v>7</v>
      </c>
      <c r="O39" s="411">
        <v>7702</v>
      </c>
      <c r="P39" s="400">
        <v>8056</v>
      </c>
      <c r="Q39" s="400">
        <v>0</v>
      </c>
      <c r="R39" s="400">
        <v>4716</v>
      </c>
      <c r="S39" s="401">
        <v>35</v>
      </c>
      <c r="T39" s="418">
        <v>14301</v>
      </c>
      <c r="U39" s="400">
        <v>14761</v>
      </c>
      <c r="V39" s="400">
        <v>0</v>
      </c>
      <c r="W39" s="400">
        <v>6271</v>
      </c>
      <c r="X39" s="401">
        <v>42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4650</v>
      </c>
      <c r="K41" s="459">
        <v>4714</v>
      </c>
      <c r="L41" s="459">
        <v>0</v>
      </c>
      <c r="M41" s="459">
        <v>1451</v>
      </c>
      <c r="N41" s="460">
        <v>5</v>
      </c>
      <c r="O41" s="458">
        <v>4998</v>
      </c>
      <c r="P41" s="459">
        <v>5260</v>
      </c>
      <c r="Q41" s="459">
        <v>0</v>
      </c>
      <c r="R41" s="459">
        <v>3606</v>
      </c>
      <c r="S41" s="460">
        <v>23</v>
      </c>
      <c r="T41" s="461">
        <v>9648</v>
      </c>
      <c r="U41" s="459">
        <v>9974</v>
      </c>
      <c r="V41" s="459">
        <v>0</v>
      </c>
      <c r="W41" s="459">
        <v>5057</v>
      </c>
      <c r="X41" s="460">
        <v>28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1609</v>
      </c>
      <c r="K42" s="407">
        <v>1614</v>
      </c>
      <c r="L42" s="407">
        <v>0</v>
      </c>
      <c r="M42" s="407">
        <v>248</v>
      </c>
      <c r="N42" s="408">
        <v>3</v>
      </c>
      <c r="O42" s="413">
        <v>1294</v>
      </c>
      <c r="P42" s="407">
        <v>1300</v>
      </c>
      <c r="Q42" s="407">
        <v>0</v>
      </c>
      <c r="R42" s="407">
        <v>1152</v>
      </c>
      <c r="S42" s="408">
        <v>2</v>
      </c>
      <c r="T42" s="417">
        <v>2903</v>
      </c>
      <c r="U42" s="407">
        <v>2914</v>
      </c>
      <c r="V42" s="407">
        <v>0</v>
      </c>
      <c r="W42" s="407">
        <v>1400</v>
      </c>
      <c r="X42" s="408">
        <v>5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6259</v>
      </c>
      <c r="K43" s="400">
        <v>6328</v>
      </c>
      <c r="L43" s="400">
        <v>0</v>
      </c>
      <c r="M43" s="400">
        <v>1699</v>
      </c>
      <c r="N43" s="401">
        <v>8</v>
      </c>
      <c r="O43" s="411">
        <v>6292</v>
      </c>
      <c r="P43" s="400">
        <v>6560</v>
      </c>
      <c r="Q43" s="400">
        <v>0</v>
      </c>
      <c r="R43" s="400">
        <v>4758</v>
      </c>
      <c r="S43" s="401">
        <v>25</v>
      </c>
      <c r="T43" s="418">
        <v>12551</v>
      </c>
      <c r="U43" s="400">
        <v>12888</v>
      </c>
      <c r="V43" s="400">
        <v>0</v>
      </c>
      <c r="W43" s="400">
        <v>6457</v>
      </c>
      <c r="X43" s="401">
        <v>33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3933</v>
      </c>
      <c r="K45" s="459">
        <v>3997</v>
      </c>
      <c r="L45" s="459">
        <v>0</v>
      </c>
      <c r="M45" s="459">
        <v>1477</v>
      </c>
      <c r="N45" s="460">
        <v>8</v>
      </c>
      <c r="O45" s="458">
        <v>3941</v>
      </c>
      <c r="P45" s="459">
        <v>4169</v>
      </c>
      <c r="Q45" s="459">
        <v>0</v>
      </c>
      <c r="R45" s="459">
        <v>3144</v>
      </c>
      <c r="S45" s="460">
        <v>17</v>
      </c>
      <c r="T45" s="461">
        <v>7872</v>
      </c>
      <c r="U45" s="459">
        <v>8164</v>
      </c>
      <c r="V45" s="459">
        <v>0</v>
      </c>
      <c r="W45" s="459">
        <v>4618</v>
      </c>
      <c r="X45" s="460">
        <v>25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1705</v>
      </c>
      <c r="K46" s="407">
        <v>1711</v>
      </c>
      <c r="L46" s="407">
        <v>0</v>
      </c>
      <c r="M46" s="407">
        <v>337</v>
      </c>
      <c r="N46" s="408">
        <v>0</v>
      </c>
      <c r="O46" s="413">
        <v>806</v>
      </c>
      <c r="P46" s="407">
        <v>813</v>
      </c>
      <c r="Q46" s="407">
        <v>0</v>
      </c>
      <c r="R46" s="407">
        <v>686</v>
      </c>
      <c r="S46" s="408">
        <v>2</v>
      </c>
      <c r="T46" s="417">
        <v>2511</v>
      </c>
      <c r="U46" s="407">
        <v>2524</v>
      </c>
      <c r="V46" s="407">
        <v>0</v>
      </c>
      <c r="W46" s="407">
        <v>1023</v>
      </c>
      <c r="X46" s="408">
        <v>2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5638</v>
      </c>
      <c r="K47" s="400">
        <v>5708</v>
      </c>
      <c r="L47" s="400">
        <v>0</v>
      </c>
      <c r="M47" s="400">
        <v>1814</v>
      </c>
      <c r="N47" s="401">
        <v>8</v>
      </c>
      <c r="O47" s="411">
        <v>4747</v>
      </c>
      <c r="P47" s="400">
        <v>4982</v>
      </c>
      <c r="Q47" s="400">
        <v>0</v>
      </c>
      <c r="R47" s="400">
        <v>3830</v>
      </c>
      <c r="S47" s="401">
        <v>19</v>
      </c>
      <c r="T47" s="418">
        <v>10383</v>
      </c>
      <c r="U47" s="400">
        <v>10688</v>
      </c>
      <c r="V47" s="400">
        <v>0</v>
      </c>
      <c r="W47" s="400">
        <v>5641</v>
      </c>
      <c r="X47" s="401">
        <v>27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24.75" customHeight="1">
      <c r="D50" s="72"/>
      <c r="E50" s="691" t="s">
        <v>435</v>
      </c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S9:S11"/>
    <mergeCell ref="Q9:Q11"/>
    <mergeCell ref="T9:T11"/>
    <mergeCell ref="R9:R11"/>
    <mergeCell ref="V9:V11"/>
    <mergeCell ref="D7:I11"/>
    <mergeCell ref="J7:N8"/>
    <mergeCell ref="N9:N11"/>
    <mergeCell ref="O7:S8"/>
    <mergeCell ref="U9:U11"/>
    <mergeCell ref="T7:X8"/>
    <mergeCell ref="E49:O49"/>
    <mergeCell ref="L9:L11"/>
    <mergeCell ref="M9:M11"/>
    <mergeCell ref="K9:K11"/>
    <mergeCell ref="J9:J11"/>
    <mergeCell ref="E50:X50"/>
    <mergeCell ref="W9:W11"/>
    <mergeCell ref="X9:X11"/>
    <mergeCell ref="O9:O11"/>
    <mergeCell ref="P9:P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2"/>
  <dimension ref="C3:Y5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326</v>
      </c>
      <c r="E4" s="76"/>
      <c r="F4" s="76"/>
      <c r="G4" s="76"/>
      <c r="H4" s="16" t="s">
        <v>56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26477</v>
      </c>
      <c r="K13" s="405">
        <v>5768</v>
      </c>
      <c r="L13" s="405">
        <v>17099</v>
      </c>
      <c r="M13" s="405">
        <v>3363</v>
      </c>
      <c r="N13" s="406">
        <v>270</v>
      </c>
      <c r="O13" s="412">
        <v>5773</v>
      </c>
      <c r="P13" s="405">
        <v>2598</v>
      </c>
      <c r="Q13" s="405">
        <v>1252</v>
      </c>
      <c r="R13" s="405">
        <v>767</v>
      </c>
      <c r="S13" s="406">
        <v>1160</v>
      </c>
      <c r="T13" s="416">
        <v>32214</v>
      </c>
      <c r="U13" s="405">
        <v>8358</v>
      </c>
      <c r="V13" s="405">
        <v>18343</v>
      </c>
      <c r="W13" s="405">
        <v>4129</v>
      </c>
      <c r="X13" s="406">
        <v>1424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663</v>
      </c>
      <c r="K14" s="407">
        <v>193</v>
      </c>
      <c r="L14" s="407">
        <v>357</v>
      </c>
      <c r="M14" s="407">
        <v>73</v>
      </c>
      <c r="N14" s="408">
        <v>41</v>
      </c>
      <c r="O14" s="413">
        <v>101</v>
      </c>
      <c r="P14" s="407">
        <v>16</v>
      </c>
      <c r="Q14" s="407">
        <v>8</v>
      </c>
      <c r="R14" s="407">
        <v>4</v>
      </c>
      <c r="S14" s="408">
        <v>73</v>
      </c>
      <c r="T14" s="417">
        <v>764</v>
      </c>
      <c r="U14" s="407">
        <v>209</v>
      </c>
      <c r="V14" s="407">
        <v>365</v>
      </c>
      <c r="W14" s="407">
        <v>77</v>
      </c>
      <c r="X14" s="408">
        <v>114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27140</v>
      </c>
      <c r="K15" s="400">
        <v>5961</v>
      </c>
      <c r="L15" s="400">
        <v>17456</v>
      </c>
      <c r="M15" s="400">
        <v>3436</v>
      </c>
      <c r="N15" s="401">
        <v>311</v>
      </c>
      <c r="O15" s="411">
        <v>5874</v>
      </c>
      <c r="P15" s="400">
        <v>2614</v>
      </c>
      <c r="Q15" s="400">
        <v>1260</v>
      </c>
      <c r="R15" s="400">
        <v>771</v>
      </c>
      <c r="S15" s="401">
        <v>1233</v>
      </c>
      <c r="T15" s="418">
        <v>32978</v>
      </c>
      <c r="U15" s="400">
        <v>8567</v>
      </c>
      <c r="V15" s="400">
        <v>18708</v>
      </c>
      <c r="W15" s="400">
        <v>4206</v>
      </c>
      <c r="X15" s="401">
        <v>1538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29794</v>
      </c>
      <c r="K17" s="459">
        <v>7591</v>
      </c>
      <c r="L17" s="459">
        <v>18188</v>
      </c>
      <c r="M17" s="459">
        <v>3722</v>
      </c>
      <c r="N17" s="460">
        <v>333</v>
      </c>
      <c r="O17" s="458">
        <v>7474</v>
      </c>
      <c r="P17" s="459">
        <v>3966</v>
      </c>
      <c r="Q17" s="459">
        <v>1285</v>
      </c>
      <c r="R17" s="459">
        <v>922</v>
      </c>
      <c r="S17" s="460">
        <v>1303</v>
      </c>
      <c r="T17" s="461">
        <v>37231</v>
      </c>
      <c r="U17" s="459">
        <v>11553</v>
      </c>
      <c r="V17" s="459">
        <v>19471</v>
      </c>
      <c r="W17" s="459">
        <v>4643</v>
      </c>
      <c r="X17" s="460">
        <v>1618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992</v>
      </c>
      <c r="K18" s="407">
        <v>374</v>
      </c>
      <c r="L18" s="407">
        <v>482</v>
      </c>
      <c r="M18" s="407">
        <v>100</v>
      </c>
      <c r="N18" s="408">
        <v>36</v>
      </c>
      <c r="O18" s="413">
        <v>153</v>
      </c>
      <c r="P18" s="407">
        <v>36</v>
      </c>
      <c r="Q18" s="407">
        <v>16</v>
      </c>
      <c r="R18" s="407">
        <v>5</v>
      </c>
      <c r="S18" s="408">
        <v>96</v>
      </c>
      <c r="T18" s="417">
        <v>1145</v>
      </c>
      <c r="U18" s="407">
        <v>410</v>
      </c>
      <c r="V18" s="407">
        <v>498</v>
      </c>
      <c r="W18" s="407">
        <v>105</v>
      </c>
      <c r="X18" s="408">
        <v>132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30786</v>
      </c>
      <c r="K19" s="400">
        <v>7965</v>
      </c>
      <c r="L19" s="400">
        <v>18670</v>
      </c>
      <c r="M19" s="400">
        <v>3822</v>
      </c>
      <c r="N19" s="401">
        <v>369</v>
      </c>
      <c r="O19" s="411">
        <v>7627</v>
      </c>
      <c r="P19" s="400">
        <v>4002</v>
      </c>
      <c r="Q19" s="400">
        <v>1301</v>
      </c>
      <c r="R19" s="400">
        <v>927</v>
      </c>
      <c r="S19" s="401">
        <v>1399</v>
      </c>
      <c r="T19" s="418">
        <v>38376</v>
      </c>
      <c r="U19" s="400">
        <v>11963</v>
      </c>
      <c r="V19" s="400">
        <v>19969</v>
      </c>
      <c r="W19" s="400">
        <v>4748</v>
      </c>
      <c r="X19" s="401">
        <v>1750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32880</v>
      </c>
      <c r="K21" s="459">
        <v>12046</v>
      </c>
      <c r="L21" s="459">
        <v>16850</v>
      </c>
      <c r="M21" s="459">
        <v>3585</v>
      </c>
      <c r="N21" s="460">
        <v>445</v>
      </c>
      <c r="O21" s="458">
        <v>9583</v>
      </c>
      <c r="P21" s="459">
        <v>5400</v>
      </c>
      <c r="Q21" s="459">
        <v>1402</v>
      </c>
      <c r="R21" s="459">
        <v>1399</v>
      </c>
      <c r="S21" s="460">
        <v>1382</v>
      </c>
      <c r="T21" s="461">
        <v>42402</v>
      </c>
      <c r="U21" s="459">
        <v>17440</v>
      </c>
      <c r="V21" s="459">
        <v>18234</v>
      </c>
      <c r="W21" s="459">
        <v>4978</v>
      </c>
      <c r="X21" s="460">
        <v>1815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1611</v>
      </c>
      <c r="K22" s="407">
        <v>627</v>
      </c>
      <c r="L22" s="407">
        <v>787</v>
      </c>
      <c r="M22" s="407">
        <v>149</v>
      </c>
      <c r="N22" s="408">
        <v>51</v>
      </c>
      <c r="O22" s="413">
        <v>330</v>
      </c>
      <c r="P22" s="407">
        <v>195</v>
      </c>
      <c r="Q22" s="407">
        <v>23</v>
      </c>
      <c r="R22" s="407">
        <v>29</v>
      </c>
      <c r="S22" s="408">
        <v>84</v>
      </c>
      <c r="T22" s="417">
        <v>1941</v>
      </c>
      <c r="U22" s="407">
        <v>822</v>
      </c>
      <c r="V22" s="407">
        <v>810</v>
      </c>
      <c r="W22" s="407">
        <v>178</v>
      </c>
      <c r="X22" s="408">
        <v>135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34491</v>
      </c>
      <c r="K23" s="400">
        <v>12673</v>
      </c>
      <c r="L23" s="400">
        <v>17637</v>
      </c>
      <c r="M23" s="400">
        <v>3734</v>
      </c>
      <c r="N23" s="401">
        <v>496</v>
      </c>
      <c r="O23" s="411">
        <v>9913</v>
      </c>
      <c r="P23" s="400">
        <v>5595</v>
      </c>
      <c r="Q23" s="400">
        <v>1425</v>
      </c>
      <c r="R23" s="400">
        <v>1428</v>
      </c>
      <c r="S23" s="401">
        <v>1466</v>
      </c>
      <c r="T23" s="418">
        <v>44343</v>
      </c>
      <c r="U23" s="400">
        <v>18262</v>
      </c>
      <c r="V23" s="400">
        <v>19044</v>
      </c>
      <c r="W23" s="400">
        <v>5156</v>
      </c>
      <c r="X23" s="401">
        <v>1950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38599</v>
      </c>
      <c r="K25" s="459">
        <v>17081</v>
      </c>
      <c r="L25" s="459">
        <v>16753</v>
      </c>
      <c r="M25" s="459">
        <v>4401</v>
      </c>
      <c r="N25" s="460">
        <v>418</v>
      </c>
      <c r="O25" s="458">
        <v>11873</v>
      </c>
      <c r="P25" s="459">
        <v>6635</v>
      </c>
      <c r="Q25" s="459">
        <v>1483</v>
      </c>
      <c r="R25" s="459">
        <v>2287</v>
      </c>
      <c r="S25" s="460">
        <v>1518</v>
      </c>
      <c r="T25" s="461">
        <v>50396</v>
      </c>
      <c r="U25" s="459">
        <v>23705</v>
      </c>
      <c r="V25" s="459">
        <v>18215</v>
      </c>
      <c r="W25" s="459">
        <v>6686</v>
      </c>
      <c r="X25" s="460">
        <v>1916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2219</v>
      </c>
      <c r="K26" s="407">
        <v>791</v>
      </c>
      <c r="L26" s="407">
        <v>1148</v>
      </c>
      <c r="M26" s="407">
        <v>247</v>
      </c>
      <c r="N26" s="408">
        <v>37</v>
      </c>
      <c r="O26" s="413">
        <v>854</v>
      </c>
      <c r="P26" s="407">
        <v>580</v>
      </c>
      <c r="Q26" s="407">
        <v>18</v>
      </c>
      <c r="R26" s="407">
        <v>151</v>
      </c>
      <c r="S26" s="408">
        <v>105</v>
      </c>
      <c r="T26" s="417">
        <v>3072</v>
      </c>
      <c r="U26" s="407">
        <v>1371</v>
      </c>
      <c r="V26" s="407">
        <v>1166</v>
      </c>
      <c r="W26" s="407">
        <v>398</v>
      </c>
      <c r="X26" s="408">
        <v>142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40818</v>
      </c>
      <c r="K27" s="400">
        <v>17872</v>
      </c>
      <c r="L27" s="400">
        <v>17901</v>
      </c>
      <c r="M27" s="400">
        <v>4648</v>
      </c>
      <c r="N27" s="401">
        <v>455</v>
      </c>
      <c r="O27" s="411">
        <v>12727</v>
      </c>
      <c r="P27" s="400">
        <v>7215</v>
      </c>
      <c r="Q27" s="400">
        <v>1501</v>
      </c>
      <c r="R27" s="400">
        <v>2438</v>
      </c>
      <c r="S27" s="401">
        <v>1623</v>
      </c>
      <c r="T27" s="418">
        <v>53468</v>
      </c>
      <c r="U27" s="400">
        <v>25076</v>
      </c>
      <c r="V27" s="400">
        <v>19381</v>
      </c>
      <c r="W27" s="400">
        <v>7084</v>
      </c>
      <c r="X27" s="401">
        <v>2058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45145</v>
      </c>
      <c r="K29" s="459">
        <v>22583</v>
      </c>
      <c r="L29" s="459">
        <v>15365</v>
      </c>
      <c r="M29" s="459">
        <v>6798</v>
      </c>
      <c r="N29" s="460">
        <v>456</v>
      </c>
      <c r="O29" s="458">
        <v>14527</v>
      </c>
      <c r="P29" s="459">
        <v>8182</v>
      </c>
      <c r="Q29" s="459">
        <v>1393</v>
      </c>
      <c r="R29" s="459">
        <v>3293</v>
      </c>
      <c r="S29" s="460">
        <v>1674</v>
      </c>
      <c r="T29" s="461">
        <v>59619</v>
      </c>
      <c r="U29" s="459">
        <v>30758</v>
      </c>
      <c r="V29" s="459">
        <v>16747</v>
      </c>
      <c r="W29" s="459">
        <v>10086</v>
      </c>
      <c r="X29" s="460">
        <v>2130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2822</v>
      </c>
      <c r="K30" s="407">
        <v>1273</v>
      </c>
      <c r="L30" s="407">
        <v>1131</v>
      </c>
      <c r="M30" s="407">
        <v>381</v>
      </c>
      <c r="N30" s="408">
        <v>39</v>
      </c>
      <c r="O30" s="413">
        <v>1325</v>
      </c>
      <c r="P30" s="407">
        <v>944</v>
      </c>
      <c r="Q30" s="407">
        <v>14</v>
      </c>
      <c r="R30" s="407">
        <v>270</v>
      </c>
      <c r="S30" s="408">
        <v>97</v>
      </c>
      <c r="T30" s="417">
        <v>4146</v>
      </c>
      <c r="U30" s="407">
        <v>2217</v>
      </c>
      <c r="V30" s="407">
        <v>1145</v>
      </c>
      <c r="W30" s="407">
        <v>651</v>
      </c>
      <c r="X30" s="408">
        <v>136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47967</v>
      </c>
      <c r="K31" s="400">
        <v>23856</v>
      </c>
      <c r="L31" s="400">
        <v>16496</v>
      </c>
      <c r="M31" s="400">
        <v>7179</v>
      </c>
      <c r="N31" s="401">
        <v>495</v>
      </c>
      <c r="O31" s="411">
        <v>15852</v>
      </c>
      <c r="P31" s="400">
        <v>9126</v>
      </c>
      <c r="Q31" s="400">
        <v>1407</v>
      </c>
      <c r="R31" s="400">
        <v>3563</v>
      </c>
      <c r="S31" s="401">
        <v>1771</v>
      </c>
      <c r="T31" s="418">
        <v>63765</v>
      </c>
      <c r="U31" s="400">
        <v>32975</v>
      </c>
      <c r="V31" s="400">
        <v>17892</v>
      </c>
      <c r="W31" s="400">
        <v>10737</v>
      </c>
      <c r="X31" s="401">
        <v>2266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50493</v>
      </c>
      <c r="K33" s="459">
        <v>26286</v>
      </c>
      <c r="L33" s="459">
        <v>13607</v>
      </c>
      <c r="M33" s="459">
        <v>10224</v>
      </c>
      <c r="N33" s="460">
        <v>439</v>
      </c>
      <c r="O33" s="458">
        <v>17937</v>
      </c>
      <c r="P33" s="459">
        <v>10211</v>
      </c>
      <c r="Q33" s="459">
        <v>1130</v>
      </c>
      <c r="R33" s="459">
        <v>4873</v>
      </c>
      <c r="S33" s="460">
        <v>1730</v>
      </c>
      <c r="T33" s="461">
        <v>68373</v>
      </c>
      <c r="U33" s="459">
        <v>36476</v>
      </c>
      <c r="V33" s="459">
        <v>14732</v>
      </c>
      <c r="W33" s="459">
        <v>15093</v>
      </c>
      <c r="X33" s="460">
        <v>2169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3452</v>
      </c>
      <c r="K34" s="407">
        <v>1829</v>
      </c>
      <c r="L34" s="407">
        <v>1014</v>
      </c>
      <c r="M34" s="407">
        <v>536</v>
      </c>
      <c r="N34" s="408">
        <v>75</v>
      </c>
      <c r="O34" s="413">
        <v>1405</v>
      </c>
      <c r="P34" s="407">
        <v>803</v>
      </c>
      <c r="Q34" s="407">
        <v>15</v>
      </c>
      <c r="R34" s="407">
        <v>452</v>
      </c>
      <c r="S34" s="408">
        <v>135</v>
      </c>
      <c r="T34" s="417">
        <v>4857</v>
      </c>
      <c r="U34" s="407">
        <v>2632</v>
      </c>
      <c r="V34" s="407">
        <v>1029</v>
      </c>
      <c r="W34" s="407">
        <v>988</v>
      </c>
      <c r="X34" s="408">
        <v>210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53945</v>
      </c>
      <c r="K35" s="400">
        <v>28115</v>
      </c>
      <c r="L35" s="400">
        <v>14621</v>
      </c>
      <c r="M35" s="400">
        <v>10760</v>
      </c>
      <c r="N35" s="401">
        <v>514</v>
      </c>
      <c r="O35" s="411">
        <v>19342</v>
      </c>
      <c r="P35" s="400">
        <v>11014</v>
      </c>
      <c r="Q35" s="400">
        <v>1145</v>
      </c>
      <c r="R35" s="400">
        <v>5325</v>
      </c>
      <c r="S35" s="401">
        <v>1865</v>
      </c>
      <c r="T35" s="418">
        <v>73230</v>
      </c>
      <c r="U35" s="400">
        <v>39108</v>
      </c>
      <c r="V35" s="400">
        <v>15761</v>
      </c>
      <c r="W35" s="400">
        <v>16081</v>
      </c>
      <c r="X35" s="401">
        <v>2379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54827</v>
      </c>
      <c r="K37" s="459">
        <v>30222</v>
      </c>
      <c r="L37" s="459">
        <v>9746</v>
      </c>
      <c r="M37" s="459">
        <v>14452</v>
      </c>
      <c r="N37" s="460">
        <v>468</v>
      </c>
      <c r="O37" s="458">
        <v>21280</v>
      </c>
      <c r="P37" s="459">
        <v>12172</v>
      </c>
      <c r="Q37" s="459">
        <v>1151</v>
      </c>
      <c r="R37" s="459">
        <v>6295</v>
      </c>
      <c r="S37" s="460">
        <v>1672</v>
      </c>
      <c r="T37" s="461">
        <v>76030</v>
      </c>
      <c r="U37" s="459">
        <v>42369</v>
      </c>
      <c r="V37" s="459">
        <v>10896</v>
      </c>
      <c r="W37" s="459">
        <v>20733</v>
      </c>
      <c r="X37" s="460">
        <v>2140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3903</v>
      </c>
      <c r="K38" s="407">
        <v>2045</v>
      </c>
      <c r="L38" s="407">
        <v>801</v>
      </c>
      <c r="M38" s="407">
        <v>982</v>
      </c>
      <c r="N38" s="408">
        <v>80</v>
      </c>
      <c r="O38" s="413">
        <v>1802</v>
      </c>
      <c r="P38" s="407">
        <v>886</v>
      </c>
      <c r="Q38" s="407">
        <v>15</v>
      </c>
      <c r="R38" s="407">
        <v>746</v>
      </c>
      <c r="S38" s="408">
        <v>155</v>
      </c>
      <c r="T38" s="417">
        <v>5703</v>
      </c>
      <c r="U38" s="407">
        <v>2930</v>
      </c>
      <c r="V38" s="407">
        <v>816</v>
      </c>
      <c r="W38" s="407">
        <v>1728</v>
      </c>
      <c r="X38" s="408">
        <v>235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58730</v>
      </c>
      <c r="K39" s="400">
        <v>32267</v>
      </c>
      <c r="L39" s="400">
        <v>10547</v>
      </c>
      <c r="M39" s="400">
        <v>15434</v>
      </c>
      <c r="N39" s="401">
        <v>548</v>
      </c>
      <c r="O39" s="411">
        <v>23082</v>
      </c>
      <c r="P39" s="400">
        <v>13058</v>
      </c>
      <c r="Q39" s="400">
        <v>1166</v>
      </c>
      <c r="R39" s="400">
        <v>7041</v>
      </c>
      <c r="S39" s="401">
        <v>1827</v>
      </c>
      <c r="T39" s="418">
        <v>81733</v>
      </c>
      <c r="U39" s="400">
        <v>45299</v>
      </c>
      <c r="V39" s="400">
        <v>11712</v>
      </c>
      <c r="W39" s="400">
        <v>22461</v>
      </c>
      <c r="X39" s="401">
        <v>2375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57338</v>
      </c>
      <c r="K41" s="459">
        <v>31708</v>
      </c>
      <c r="L41" s="459">
        <v>8012</v>
      </c>
      <c r="M41" s="459">
        <v>17271</v>
      </c>
      <c r="N41" s="460">
        <v>421</v>
      </c>
      <c r="O41" s="458">
        <v>24083</v>
      </c>
      <c r="P41" s="459">
        <v>14338</v>
      </c>
      <c r="Q41" s="459">
        <v>723</v>
      </c>
      <c r="R41" s="459">
        <v>7451</v>
      </c>
      <c r="S41" s="460">
        <v>1576</v>
      </c>
      <c r="T41" s="461">
        <v>81327</v>
      </c>
      <c r="U41" s="459">
        <v>46008</v>
      </c>
      <c r="V41" s="459">
        <v>8733</v>
      </c>
      <c r="W41" s="459">
        <v>24711</v>
      </c>
      <c r="X41" s="460">
        <v>1997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4702</v>
      </c>
      <c r="K42" s="407">
        <v>2208</v>
      </c>
      <c r="L42" s="407">
        <v>931</v>
      </c>
      <c r="M42" s="407">
        <v>1501</v>
      </c>
      <c r="N42" s="408">
        <v>64</v>
      </c>
      <c r="O42" s="413">
        <v>2030</v>
      </c>
      <c r="P42" s="407">
        <v>1008</v>
      </c>
      <c r="Q42" s="407">
        <v>7</v>
      </c>
      <c r="R42" s="407">
        <v>857</v>
      </c>
      <c r="S42" s="408">
        <v>158</v>
      </c>
      <c r="T42" s="417">
        <v>6727</v>
      </c>
      <c r="U42" s="407">
        <v>3213</v>
      </c>
      <c r="V42" s="407">
        <v>938</v>
      </c>
      <c r="W42" s="407">
        <v>2356</v>
      </c>
      <c r="X42" s="408">
        <v>222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62040</v>
      </c>
      <c r="K43" s="400">
        <v>33916</v>
      </c>
      <c r="L43" s="400">
        <v>8943</v>
      </c>
      <c r="M43" s="400">
        <v>18772</v>
      </c>
      <c r="N43" s="401">
        <v>485</v>
      </c>
      <c r="O43" s="411">
        <v>26113</v>
      </c>
      <c r="P43" s="400">
        <v>15346</v>
      </c>
      <c r="Q43" s="400">
        <v>730</v>
      </c>
      <c r="R43" s="400">
        <v>8308</v>
      </c>
      <c r="S43" s="401">
        <v>1734</v>
      </c>
      <c r="T43" s="418">
        <v>88054</v>
      </c>
      <c r="U43" s="400">
        <v>49221</v>
      </c>
      <c r="V43" s="400">
        <v>9671</v>
      </c>
      <c r="W43" s="400">
        <v>27067</v>
      </c>
      <c r="X43" s="401">
        <v>2219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59541</v>
      </c>
      <c r="K45" s="459">
        <v>33164</v>
      </c>
      <c r="L45" s="459">
        <v>6607</v>
      </c>
      <c r="M45" s="459">
        <v>19398</v>
      </c>
      <c r="N45" s="460">
        <v>435</v>
      </c>
      <c r="O45" s="458">
        <v>25949</v>
      </c>
      <c r="P45" s="459">
        <v>15132</v>
      </c>
      <c r="Q45" s="459">
        <v>586</v>
      </c>
      <c r="R45" s="459">
        <v>8545</v>
      </c>
      <c r="S45" s="460">
        <v>1700</v>
      </c>
      <c r="T45" s="461">
        <v>85374</v>
      </c>
      <c r="U45" s="459">
        <v>48257</v>
      </c>
      <c r="V45" s="459">
        <v>7193</v>
      </c>
      <c r="W45" s="459">
        <v>27917</v>
      </c>
      <c r="X45" s="460">
        <v>2135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5174</v>
      </c>
      <c r="K46" s="407">
        <v>2540</v>
      </c>
      <c r="L46" s="407">
        <v>906</v>
      </c>
      <c r="M46" s="407">
        <v>1637</v>
      </c>
      <c r="N46" s="408">
        <v>98</v>
      </c>
      <c r="O46" s="413">
        <v>2380</v>
      </c>
      <c r="P46" s="407">
        <v>1095</v>
      </c>
      <c r="Q46" s="407">
        <v>8</v>
      </c>
      <c r="R46" s="407">
        <v>1091</v>
      </c>
      <c r="S46" s="408">
        <v>186</v>
      </c>
      <c r="T46" s="417">
        <v>7550</v>
      </c>
      <c r="U46" s="407">
        <v>3633</v>
      </c>
      <c r="V46" s="407">
        <v>914</v>
      </c>
      <c r="W46" s="407">
        <v>2728</v>
      </c>
      <c r="X46" s="408">
        <v>284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64715</v>
      </c>
      <c r="K47" s="400">
        <v>35704</v>
      </c>
      <c r="L47" s="400">
        <v>7513</v>
      </c>
      <c r="M47" s="400">
        <v>21035</v>
      </c>
      <c r="N47" s="401">
        <v>533</v>
      </c>
      <c r="O47" s="411">
        <v>28329</v>
      </c>
      <c r="P47" s="400">
        <v>16227</v>
      </c>
      <c r="Q47" s="400">
        <v>594</v>
      </c>
      <c r="R47" s="400">
        <v>9636</v>
      </c>
      <c r="S47" s="401">
        <v>1886</v>
      </c>
      <c r="T47" s="418">
        <v>92924</v>
      </c>
      <c r="U47" s="400">
        <v>51890</v>
      </c>
      <c r="V47" s="400">
        <v>8107</v>
      </c>
      <c r="W47" s="400">
        <v>30645</v>
      </c>
      <c r="X47" s="401">
        <v>2419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742"/>
      <c r="Q50" s="742"/>
      <c r="R50" s="742"/>
      <c r="S50" s="742"/>
      <c r="T50" s="742"/>
      <c r="U50" s="742"/>
      <c r="V50" s="742"/>
      <c r="W50" s="742"/>
      <c r="X50" s="742"/>
    </row>
    <row r="51" ht="12.75">
      <c r="T51" s="450"/>
    </row>
    <row r="56" ht="12.75">
      <c r="U56" s="450"/>
    </row>
  </sheetData>
  <sheetProtection/>
  <mergeCells count="21">
    <mergeCell ref="O7:S8"/>
    <mergeCell ref="O9:O11"/>
    <mergeCell ref="L9:L11"/>
    <mergeCell ref="Q9:Q11"/>
    <mergeCell ref="T9:T11"/>
    <mergeCell ref="R9:R11"/>
    <mergeCell ref="V9:V11"/>
    <mergeCell ref="U9:U11"/>
    <mergeCell ref="P9:P11"/>
    <mergeCell ref="K9:K11"/>
    <mergeCell ref="M9:M11"/>
    <mergeCell ref="J9:J11"/>
    <mergeCell ref="E50:X50"/>
    <mergeCell ref="W9:W11"/>
    <mergeCell ref="X9:X11"/>
    <mergeCell ref="E49:O49"/>
    <mergeCell ref="D7:I11"/>
    <mergeCell ref="J7:N8"/>
    <mergeCell ref="N9:N11"/>
    <mergeCell ref="T7:X8"/>
    <mergeCell ref="S9:S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52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365</v>
      </c>
      <c r="E4" s="76"/>
      <c r="F4" s="76"/>
      <c r="G4" s="76"/>
      <c r="H4" s="16" t="s">
        <v>55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25923</v>
      </c>
      <c r="K13" s="405">
        <v>5214</v>
      </c>
      <c r="L13" s="405">
        <v>17099</v>
      </c>
      <c r="M13" s="405">
        <v>3363</v>
      </c>
      <c r="N13" s="406">
        <v>270</v>
      </c>
      <c r="O13" s="412">
        <v>5625</v>
      </c>
      <c r="P13" s="405">
        <v>2450</v>
      </c>
      <c r="Q13" s="405">
        <v>1252</v>
      </c>
      <c r="R13" s="405">
        <v>767</v>
      </c>
      <c r="S13" s="406">
        <v>1160</v>
      </c>
      <c r="T13" s="416">
        <v>31512</v>
      </c>
      <c r="U13" s="405">
        <v>7656</v>
      </c>
      <c r="V13" s="405">
        <v>18343</v>
      </c>
      <c r="W13" s="405">
        <v>4129</v>
      </c>
      <c r="X13" s="406">
        <v>1424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618</v>
      </c>
      <c r="K14" s="407">
        <v>148</v>
      </c>
      <c r="L14" s="407">
        <v>357</v>
      </c>
      <c r="M14" s="407">
        <v>73</v>
      </c>
      <c r="N14" s="408">
        <v>41</v>
      </c>
      <c r="O14" s="413">
        <v>101</v>
      </c>
      <c r="P14" s="407">
        <v>16</v>
      </c>
      <c r="Q14" s="407">
        <v>8</v>
      </c>
      <c r="R14" s="407">
        <v>4</v>
      </c>
      <c r="S14" s="408">
        <v>73</v>
      </c>
      <c r="T14" s="417">
        <v>719</v>
      </c>
      <c r="U14" s="407">
        <v>164</v>
      </c>
      <c r="V14" s="407">
        <v>365</v>
      </c>
      <c r="W14" s="407">
        <v>77</v>
      </c>
      <c r="X14" s="408">
        <v>114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26541</v>
      </c>
      <c r="K15" s="400">
        <v>5362</v>
      </c>
      <c r="L15" s="400">
        <v>17456</v>
      </c>
      <c r="M15" s="400">
        <v>3436</v>
      </c>
      <c r="N15" s="401">
        <v>311</v>
      </c>
      <c r="O15" s="411">
        <v>5726</v>
      </c>
      <c r="P15" s="400">
        <v>2466</v>
      </c>
      <c r="Q15" s="400">
        <v>1260</v>
      </c>
      <c r="R15" s="400">
        <v>771</v>
      </c>
      <c r="S15" s="401">
        <v>1233</v>
      </c>
      <c r="T15" s="418">
        <v>32231</v>
      </c>
      <c r="U15" s="400">
        <v>7820</v>
      </c>
      <c r="V15" s="400">
        <v>18708</v>
      </c>
      <c r="W15" s="400">
        <v>4206</v>
      </c>
      <c r="X15" s="401">
        <v>1538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28888</v>
      </c>
      <c r="K17" s="459">
        <v>6744</v>
      </c>
      <c r="L17" s="459">
        <v>18188</v>
      </c>
      <c r="M17" s="459">
        <v>3662</v>
      </c>
      <c r="N17" s="460">
        <v>333</v>
      </c>
      <c r="O17" s="458">
        <v>6751</v>
      </c>
      <c r="P17" s="459">
        <v>3243</v>
      </c>
      <c r="Q17" s="459">
        <v>1285</v>
      </c>
      <c r="R17" s="459">
        <v>922</v>
      </c>
      <c r="S17" s="460">
        <v>1303</v>
      </c>
      <c r="T17" s="461">
        <v>35603</v>
      </c>
      <c r="U17" s="459">
        <v>9983</v>
      </c>
      <c r="V17" s="459">
        <v>19471</v>
      </c>
      <c r="W17" s="459">
        <v>4583</v>
      </c>
      <c r="X17" s="460">
        <v>1618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905</v>
      </c>
      <c r="K18" s="407">
        <v>290</v>
      </c>
      <c r="L18" s="407">
        <v>482</v>
      </c>
      <c r="M18" s="407">
        <v>97</v>
      </c>
      <c r="N18" s="408">
        <v>36</v>
      </c>
      <c r="O18" s="413">
        <v>145</v>
      </c>
      <c r="P18" s="407">
        <v>28</v>
      </c>
      <c r="Q18" s="407">
        <v>16</v>
      </c>
      <c r="R18" s="407">
        <v>5</v>
      </c>
      <c r="S18" s="408">
        <v>96</v>
      </c>
      <c r="T18" s="417">
        <v>1050</v>
      </c>
      <c r="U18" s="407">
        <v>318</v>
      </c>
      <c r="V18" s="407">
        <v>498</v>
      </c>
      <c r="W18" s="407">
        <v>102</v>
      </c>
      <c r="X18" s="408">
        <v>132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29793</v>
      </c>
      <c r="K19" s="400">
        <v>7034</v>
      </c>
      <c r="L19" s="400">
        <v>18670</v>
      </c>
      <c r="M19" s="400">
        <v>3759</v>
      </c>
      <c r="N19" s="401">
        <v>369</v>
      </c>
      <c r="O19" s="411">
        <v>6896</v>
      </c>
      <c r="P19" s="400">
        <v>3271</v>
      </c>
      <c r="Q19" s="400">
        <v>1301</v>
      </c>
      <c r="R19" s="400">
        <v>927</v>
      </c>
      <c r="S19" s="401">
        <v>1399</v>
      </c>
      <c r="T19" s="418">
        <v>36653</v>
      </c>
      <c r="U19" s="400">
        <v>10301</v>
      </c>
      <c r="V19" s="400">
        <v>19969</v>
      </c>
      <c r="W19" s="400">
        <v>4685</v>
      </c>
      <c r="X19" s="401">
        <v>1750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31378</v>
      </c>
      <c r="K21" s="459">
        <v>10614</v>
      </c>
      <c r="L21" s="459">
        <v>16838</v>
      </c>
      <c r="M21" s="459">
        <v>3527</v>
      </c>
      <c r="N21" s="460">
        <v>445</v>
      </c>
      <c r="O21" s="458">
        <v>8333</v>
      </c>
      <c r="P21" s="459">
        <v>4186</v>
      </c>
      <c r="Q21" s="459">
        <v>1402</v>
      </c>
      <c r="R21" s="459">
        <v>1363</v>
      </c>
      <c r="S21" s="460">
        <v>1382</v>
      </c>
      <c r="T21" s="461">
        <v>39651</v>
      </c>
      <c r="U21" s="459">
        <v>14794</v>
      </c>
      <c r="V21" s="459">
        <v>18222</v>
      </c>
      <c r="W21" s="459">
        <v>4884</v>
      </c>
      <c r="X21" s="460">
        <v>1815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1466</v>
      </c>
      <c r="K22" s="407">
        <v>484</v>
      </c>
      <c r="L22" s="407">
        <v>787</v>
      </c>
      <c r="M22" s="407">
        <v>147</v>
      </c>
      <c r="N22" s="408">
        <v>51</v>
      </c>
      <c r="O22" s="413">
        <v>185</v>
      </c>
      <c r="P22" s="407">
        <v>51</v>
      </c>
      <c r="Q22" s="407">
        <v>23</v>
      </c>
      <c r="R22" s="407">
        <v>28</v>
      </c>
      <c r="S22" s="408">
        <v>84</v>
      </c>
      <c r="T22" s="417">
        <v>1651</v>
      </c>
      <c r="U22" s="407">
        <v>535</v>
      </c>
      <c r="V22" s="407">
        <v>810</v>
      </c>
      <c r="W22" s="407">
        <v>175</v>
      </c>
      <c r="X22" s="408">
        <v>135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32844</v>
      </c>
      <c r="K23" s="400">
        <v>11098</v>
      </c>
      <c r="L23" s="400">
        <v>17625</v>
      </c>
      <c r="M23" s="400">
        <v>3674</v>
      </c>
      <c r="N23" s="401">
        <v>496</v>
      </c>
      <c r="O23" s="411">
        <v>8518</v>
      </c>
      <c r="P23" s="400">
        <v>4237</v>
      </c>
      <c r="Q23" s="400">
        <v>1425</v>
      </c>
      <c r="R23" s="400">
        <v>1391</v>
      </c>
      <c r="S23" s="401">
        <v>1466</v>
      </c>
      <c r="T23" s="418">
        <v>41302</v>
      </c>
      <c r="U23" s="400">
        <v>15329</v>
      </c>
      <c r="V23" s="400">
        <v>19032</v>
      </c>
      <c r="W23" s="400">
        <v>5059</v>
      </c>
      <c r="X23" s="401">
        <v>1950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36554</v>
      </c>
      <c r="K25" s="459">
        <v>15245</v>
      </c>
      <c r="L25" s="459">
        <v>16718</v>
      </c>
      <c r="M25" s="459">
        <v>4227</v>
      </c>
      <c r="N25" s="460">
        <v>418</v>
      </c>
      <c r="O25" s="458">
        <v>9687</v>
      </c>
      <c r="P25" s="459">
        <v>4950</v>
      </c>
      <c r="Q25" s="459">
        <v>1483</v>
      </c>
      <c r="R25" s="459">
        <v>1738</v>
      </c>
      <c r="S25" s="460">
        <v>1518</v>
      </c>
      <c r="T25" s="461">
        <v>46166</v>
      </c>
      <c r="U25" s="459">
        <v>20185</v>
      </c>
      <c r="V25" s="459">
        <v>18180</v>
      </c>
      <c r="W25" s="459">
        <v>5963</v>
      </c>
      <c r="X25" s="460">
        <v>1916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2063</v>
      </c>
      <c r="K26" s="407">
        <v>646</v>
      </c>
      <c r="L26" s="407">
        <v>1147</v>
      </c>
      <c r="M26" s="407">
        <v>237</v>
      </c>
      <c r="N26" s="408">
        <v>37</v>
      </c>
      <c r="O26" s="413">
        <v>300</v>
      </c>
      <c r="P26" s="407">
        <v>110</v>
      </c>
      <c r="Q26" s="407">
        <v>18</v>
      </c>
      <c r="R26" s="407">
        <v>67</v>
      </c>
      <c r="S26" s="408">
        <v>105</v>
      </c>
      <c r="T26" s="417">
        <v>2362</v>
      </c>
      <c r="U26" s="407">
        <v>756</v>
      </c>
      <c r="V26" s="407">
        <v>1165</v>
      </c>
      <c r="W26" s="407">
        <v>304</v>
      </c>
      <c r="X26" s="408">
        <v>142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38617</v>
      </c>
      <c r="K27" s="400">
        <v>15891</v>
      </c>
      <c r="L27" s="400">
        <v>17865</v>
      </c>
      <c r="M27" s="400">
        <v>4464</v>
      </c>
      <c r="N27" s="401">
        <v>455</v>
      </c>
      <c r="O27" s="411">
        <v>9987</v>
      </c>
      <c r="P27" s="400">
        <v>5060</v>
      </c>
      <c r="Q27" s="400">
        <v>1501</v>
      </c>
      <c r="R27" s="400">
        <v>1805</v>
      </c>
      <c r="S27" s="401">
        <v>1623</v>
      </c>
      <c r="T27" s="418">
        <v>48528</v>
      </c>
      <c r="U27" s="400">
        <v>20941</v>
      </c>
      <c r="V27" s="400">
        <v>19345</v>
      </c>
      <c r="W27" s="400">
        <v>6267</v>
      </c>
      <c r="X27" s="401">
        <v>2058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42706</v>
      </c>
      <c r="K29" s="459">
        <v>20505</v>
      </c>
      <c r="L29" s="459">
        <v>15313</v>
      </c>
      <c r="M29" s="459">
        <v>6489</v>
      </c>
      <c r="N29" s="460">
        <v>456</v>
      </c>
      <c r="O29" s="458">
        <v>11035</v>
      </c>
      <c r="P29" s="459">
        <v>5721</v>
      </c>
      <c r="Q29" s="459">
        <v>1393</v>
      </c>
      <c r="R29" s="459">
        <v>2253</v>
      </c>
      <c r="S29" s="460">
        <v>1674</v>
      </c>
      <c r="T29" s="461">
        <v>53689</v>
      </c>
      <c r="U29" s="459">
        <v>26219</v>
      </c>
      <c r="V29" s="459">
        <v>16695</v>
      </c>
      <c r="W29" s="459">
        <v>8737</v>
      </c>
      <c r="X29" s="460">
        <v>2130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2651</v>
      </c>
      <c r="K30" s="407">
        <v>1120</v>
      </c>
      <c r="L30" s="407">
        <v>1131</v>
      </c>
      <c r="M30" s="407">
        <v>363</v>
      </c>
      <c r="N30" s="408">
        <v>39</v>
      </c>
      <c r="O30" s="413">
        <v>347</v>
      </c>
      <c r="P30" s="407">
        <v>167</v>
      </c>
      <c r="Q30" s="407">
        <v>14</v>
      </c>
      <c r="R30" s="407">
        <v>69</v>
      </c>
      <c r="S30" s="408">
        <v>97</v>
      </c>
      <c r="T30" s="417">
        <v>2997</v>
      </c>
      <c r="U30" s="407">
        <v>1287</v>
      </c>
      <c r="V30" s="407">
        <v>1145</v>
      </c>
      <c r="W30" s="407">
        <v>432</v>
      </c>
      <c r="X30" s="408">
        <v>136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45357</v>
      </c>
      <c r="K31" s="400">
        <v>21625</v>
      </c>
      <c r="L31" s="400">
        <v>16444</v>
      </c>
      <c r="M31" s="400">
        <v>6852</v>
      </c>
      <c r="N31" s="401">
        <v>495</v>
      </c>
      <c r="O31" s="411">
        <v>11382</v>
      </c>
      <c r="P31" s="400">
        <v>5888</v>
      </c>
      <c r="Q31" s="400">
        <v>1407</v>
      </c>
      <c r="R31" s="400">
        <v>2322</v>
      </c>
      <c r="S31" s="401">
        <v>1771</v>
      </c>
      <c r="T31" s="418">
        <v>56686</v>
      </c>
      <c r="U31" s="400">
        <v>27506</v>
      </c>
      <c r="V31" s="400">
        <v>17840</v>
      </c>
      <c r="W31" s="400">
        <v>9169</v>
      </c>
      <c r="X31" s="401">
        <v>2266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47305</v>
      </c>
      <c r="K33" s="459">
        <v>23623</v>
      </c>
      <c r="L33" s="459">
        <v>13578</v>
      </c>
      <c r="M33" s="459">
        <v>9727</v>
      </c>
      <c r="N33" s="460">
        <v>439</v>
      </c>
      <c r="O33" s="458">
        <v>12975</v>
      </c>
      <c r="P33" s="459">
        <v>6968</v>
      </c>
      <c r="Q33" s="459">
        <v>1130</v>
      </c>
      <c r="R33" s="459">
        <v>3152</v>
      </c>
      <c r="S33" s="460">
        <v>1730</v>
      </c>
      <c r="T33" s="461">
        <v>60228</v>
      </c>
      <c r="U33" s="459">
        <v>30573</v>
      </c>
      <c r="V33" s="459">
        <v>14704</v>
      </c>
      <c r="W33" s="459">
        <v>12875</v>
      </c>
      <c r="X33" s="460">
        <v>2169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3191</v>
      </c>
      <c r="K34" s="407">
        <v>1606</v>
      </c>
      <c r="L34" s="407">
        <v>1014</v>
      </c>
      <c r="M34" s="407">
        <v>498</v>
      </c>
      <c r="N34" s="408">
        <v>75</v>
      </c>
      <c r="O34" s="413">
        <v>350</v>
      </c>
      <c r="P34" s="407">
        <v>157</v>
      </c>
      <c r="Q34" s="407">
        <v>15</v>
      </c>
      <c r="R34" s="407">
        <v>43</v>
      </c>
      <c r="S34" s="408">
        <v>135</v>
      </c>
      <c r="T34" s="417">
        <v>3541</v>
      </c>
      <c r="U34" s="407">
        <v>1763</v>
      </c>
      <c r="V34" s="407">
        <v>1029</v>
      </c>
      <c r="W34" s="407">
        <v>541</v>
      </c>
      <c r="X34" s="408">
        <v>210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50496</v>
      </c>
      <c r="K35" s="400">
        <v>25229</v>
      </c>
      <c r="L35" s="400">
        <v>14592</v>
      </c>
      <c r="M35" s="400">
        <v>10225</v>
      </c>
      <c r="N35" s="401">
        <v>514</v>
      </c>
      <c r="O35" s="411">
        <v>13325</v>
      </c>
      <c r="P35" s="400">
        <v>7125</v>
      </c>
      <c r="Q35" s="400">
        <v>1145</v>
      </c>
      <c r="R35" s="400">
        <v>3195</v>
      </c>
      <c r="S35" s="401">
        <v>1865</v>
      </c>
      <c r="T35" s="418">
        <v>63769</v>
      </c>
      <c r="U35" s="400">
        <v>32336</v>
      </c>
      <c r="V35" s="400">
        <v>15733</v>
      </c>
      <c r="W35" s="400">
        <v>13416</v>
      </c>
      <c r="X35" s="401">
        <v>2379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50995</v>
      </c>
      <c r="K37" s="459">
        <v>27074</v>
      </c>
      <c r="L37" s="459">
        <v>9720</v>
      </c>
      <c r="M37" s="459">
        <v>13793</v>
      </c>
      <c r="N37" s="460">
        <v>468</v>
      </c>
      <c r="O37" s="458">
        <v>14783</v>
      </c>
      <c r="P37" s="459">
        <v>8012</v>
      </c>
      <c r="Q37" s="459">
        <v>1151</v>
      </c>
      <c r="R37" s="459">
        <v>3957</v>
      </c>
      <c r="S37" s="460">
        <v>1671</v>
      </c>
      <c r="T37" s="461">
        <v>65704</v>
      </c>
      <c r="U37" s="459">
        <v>35062</v>
      </c>
      <c r="V37" s="459">
        <v>10870</v>
      </c>
      <c r="W37" s="459">
        <v>17736</v>
      </c>
      <c r="X37" s="460">
        <v>2139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3568</v>
      </c>
      <c r="K38" s="407">
        <v>1751</v>
      </c>
      <c r="L38" s="407">
        <v>801</v>
      </c>
      <c r="M38" s="407">
        <v>941</v>
      </c>
      <c r="N38" s="408">
        <v>80</v>
      </c>
      <c r="O38" s="413">
        <v>421</v>
      </c>
      <c r="P38" s="407">
        <v>181</v>
      </c>
      <c r="Q38" s="407">
        <v>15</v>
      </c>
      <c r="R38" s="407">
        <v>70</v>
      </c>
      <c r="S38" s="408">
        <v>155</v>
      </c>
      <c r="T38" s="417">
        <v>3988</v>
      </c>
      <c r="U38" s="407">
        <v>1932</v>
      </c>
      <c r="V38" s="407">
        <v>816</v>
      </c>
      <c r="W38" s="407">
        <v>1011</v>
      </c>
      <c r="X38" s="408">
        <v>235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54563</v>
      </c>
      <c r="K39" s="400">
        <v>28825</v>
      </c>
      <c r="L39" s="400">
        <v>10521</v>
      </c>
      <c r="M39" s="400">
        <v>14734</v>
      </c>
      <c r="N39" s="401">
        <v>548</v>
      </c>
      <c r="O39" s="411">
        <v>15204</v>
      </c>
      <c r="P39" s="400">
        <v>8193</v>
      </c>
      <c r="Q39" s="400">
        <v>1166</v>
      </c>
      <c r="R39" s="400">
        <v>4027</v>
      </c>
      <c r="S39" s="401">
        <v>1826</v>
      </c>
      <c r="T39" s="418">
        <v>69692</v>
      </c>
      <c r="U39" s="400">
        <v>36994</v>
      </c>
      <c r="V39" s="400">
        <v>11686</v>
      </c>
      <c r="W39" s="400">
        <v>18747</v>
      </c>
      <c r="X39" s="401">
        <v>2374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52426</v>
      </c>
      <c r="K41" s="459">
        <v>27716</v>
      </c>
      <c r="L41" s="459">
        <v>7986</v>
      </c>
      <c r="M41" s="459">
        <v>16375</v>
      </c>
      <c r="N41" s="460">
        <v>421</v>
      </c>
      <c r="O41" s="458">
        <v>16004</v>
      </c>
      <c r="P41" s="459">
        <v>8941</v>
      </c>
      <c r="Q41" s="459">
        <v>723</v>
      </c>
      <c r="R41" s="459">
        <v>4775</v>
      </c>
      <c r="S41" s="460">
        <v>1570</v>
      </c>
      <c r="T41" s="461">
        <v>68345</v>
      </c>
      <c r="U41" s="459">
        <v>36625</v>
      </c>
      <c r="V41" s="459">
        <v>8707</v>
      </c>
      <c r="W41" s="459">
        <v>21140</v>
      </c>
      <c r="X41" s="460">
        <v>1991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4191</v>
      </c>
      <c r="K42" s="407">
        <v>1764</v>
      </c>
      <c r="L42" s="407">
        <v>930</v>
      </c>
      <c r="M42" s="407">
        <v>1435</v>
      </c>
      <c r="N42" s="408">
        <v>64</v>
      </c>
      <c r="O42" s="413">
        <v>530</v>
      </c>
      <c r="P42" s="407">
        <v>242</v>
      </c>
      <c r="Q42" s="407">
        <v>7</v>
      </c>
      <c r="R42" s="407">
        <v>125</v>
      </c>
      <c r="S42" s="408">
        <v>156</v>
      </c>
      <c r="T42" s="417">
        <v>4717</v>
      </c>
      <c r="U42" s="407">
        <v>2004</v>
      </c>
      <c r="V42" s="407">
        <v>937</v>
      </c>
      <c r="W42" s="407">
        <v>1558</v>
      </c>
      <c r="X42" s="408">
        <v>220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56617</v>
      </c>
      <c r="K43" s="400">
        <v>29480</v>
      </c>
      <c r="L43" s="400">
        <v>8916</v>
      </c>
      <c r="M43" s="400">
        <v>17810</v>
      </c>
      <c r="N43" s="401">
        <v>485</v>
      </c>
      <c r="O43" s="411">
        <v>16534</v>
      </c>
      <c r="P43" s="400">
        <v>9183</v>
      </c>
      <c r="Q43" s="400">
        <v>730</v>
      </c>
      <c r="R43" s="400">
        <v>4900</v>
      </c>
      <c r="S43" s="401">
        <v>1726</v>
      </c>
      <c r="T43" s="418">
        <v>73062</v>
      </c>
      <c r="U43" s="400">
        <v>38629</v>
      </c>
      <c r="V43" s="400">
        <v>9644</v>
      </c>
      <c r="W43" s="400">
        <v>22698</v>
      </c>
      <c r="X43" s="401">
        <v>2211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54404</v>
      </c>
      <c r="K45" s="459">
        <v>29111</v>
      </c>
      <c r="L45" s="459">
        <v>6599</v>
      </c>
      <c r="M45" s="459">
        <v>18321</v>
      </c>
      <c r="N45" s="460">
        <v>435</v>
      </c>
      <c r="O45" s="458">
        <v>17186</v>
      </c>
      <c r="P45" s="459">
        <v>9403</v>
      </c>
      <c r="Q45" s="459">
        <v>586</v>
      </c>
      <c r="R45" s="459">
        <v>5513</v>
      </c>
      <c r="S45" s="460">
        <v>1698</v>
      </c>
      <c r="T45" s="461">
        <v>71483</v>
      </c>
      <c r="U45" s="459">
        <v>38477</v>
      </c>
      <c r="V45" s="459">
        <v>7185</v>
      </c>
      <c r="W45" s="459">
        <v>23813</v>
      </c>
      <c r="X45" s="460">
        <v>2133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4559</v>
      </c>
      <c r="K46" s="407">
        <v>2031</v>
      </c>
      <c r="L46" s="407">
        <v>906</v>
      </c>
      <c r="M46" s="407">
        <v>1531</v>
      </c>
      <c r="N46" s="408">
        <v>98</v>
      </c>
      <c r="O46" s="413">
        <v>554</v>
      </c>
      <c r="P46" s="407">
        <v>213</v>
      </c>
      <c r="Q46" s="407">
        <v>8</v>
      </c>
      <c r="R46" s="407">
        <v>147</v>
      </c>
      <c r="S46" s="408">
        <v>186</v>
      </c>
      <c r="T46" s="417">
        <v>5109</v>
      </c>
      <c r="U46" s="407">
        <v>2242</v>
      </c>
      <c r="V46" s="407">
        <v>914</v>
      </c>
      <c r="W46" s="407">
        <v>1678</v>
      </c>
      <c r="X46" s="408">
        <v>284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58963</v>
      </c>
      <c r="K47" s="400">
        <v>31142</v>
      </c>
      <c r="L47" s="400">
        <v>7505</v>
      </c>
      <c r="M47" s="400">
        <v>19852</v>
      </c>
      <c r="N47" s="401">
        <v>533</v>
      </c>
      <c r="O47" s="411">
        <v>17740</v>
      </c>
      <c r="P47" s="400">
        <v>9616</v>
      </c>
      <c r="Q47" s="400">
        <v>594</v>
      </c>
      <c r="R47" s="400">
        <v>5660</v>
      </c>
      <c r="S47" s="401">
        <v>1884</v>
      </c>
      <c r="T47" s="418">
        <v>76592</v>
      </c>
      <c r="U47" s="400">
        <v>40719</v>
      </c>
      <c r="V47" s="400">
        <v>8099</v>
      </c>
      <c r="W47" s="400">
        <v>25491</v>
      </c>
      <c r="X47" s="401">
        <v>2417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L9:L11"/>
    <mergeCell ref="O7:S8"/>
    <mergeCell ref="T7:X8"/>
    <mergeCell ref="S9:S11"/>
    <mergeCell ref="V9:V11"/>
    <mergeCell ref="W9:W11"/>
    <mergeCell ref="D7:I11"/>
    <mergeCell ref="J7:N8"/>
    <mergeCell ref="N9:N11"/>
    <mergeCell ref="K9:K11"/>
    <mergeCell ref="M9:M11"/>
    <mergeCell ref="E50:X50"/>
    <mergeCell ref="X9:X11"/>
    <mergeCell ref="O9:O11"/>
    <mergeCell ref="P9:P11"/>
    <mergeCell ref="Q9:Q11"/>
    <mergeCell ref="T9:T11"/>
    <mergeCell ref="R9:R11"/>
    <mergeCell ref="J9:J11"/>
    <mergeCell ref="E49:O49"/>
    <mergeCell ref="U9:U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53"/>
  <dimension ref="C3:Y5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13" width="6.625" style="74" customWidth="1"/>
    <col min="14" max="14" width="8.25390625" style="74" customWidth="1"/>
    <col min="15" max="18" width="6.625" style="74" customWidth="1"/>
    <col min="19" max="19" width="7.875" style="74" customWidth="1"/>
    <col min="2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364</v>
      </c>
      <c r="E4" s="76"/>
      <c r="F4" s="76"/>
      <c r="G4" s="76"/>
      <c r="H4" s="16" t="s">
        <v>54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555</v>
      </c>
      <c r="K13" s="405">
        <v>555</v>
      </c>
      <c r="L13" s="405">
        <v>0</v>
      </c>
      <c r="M13" s="405">
        <v>0</v>
      </c>
      <c r="N13" s="406">
        <v>0</v>
      </c>
      <c r="O13" s="412">
        <v>148</v>
      </c>
      <c r="P13" s="405">
        <v>148</v>
      </c>
      <c r="Q13" s="405">
        <v>0</v>
      </c>
      <c r="R13" s="405">
        <v>0</v>
      </c>
      <c r="S13" s="406">
        <v>0</v>
      </c>
      <c r="T13" s="416">
        <v>703</v>
      </c>
      <c r="U13" s="405">
        <v>703</v>
      </c>
      <c r="V13" s="405">
        <v>0</v>
      </c>
      <c r="W13" s="405">
        <v>0</v>
      </c>
      <c r="X13" s="406">
        <v>0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45</v>
      </c>
      <c r="K14" s="407">
        <v>45</v>
      </c>
      <c r="L14" s="407">
        <v>0</v>
      </c>
      <c r="M14" s="407">
        <v>0</v>
      </c>
      <c r="N14" s="408">
        <v>0</v>
      </c>
      <c r="O14" s="413">
        <v>0</v>
      </c>
      <c r="P14" s="407">
        <v>0</v>
      </c>
      <c r="Q14" s="407">
        <v>0</v>
      </c>
      <c r="R14" s="407">
        <v>0</v>
      </c>
      <c r="S14" s="408">
        <v>0</v>
      </c>
      <c r="T14" s="417">
        <v>45</v>
      </c>
      <c r="U14" s="407">
        <v>45</v>
      </c>
      <c r="V14" s="407">
        <v>0</v>
      </c>
      <c r="W14" s="407">
        <v>0</v>
      </c>
      <c r="X14" s="408">
        <v>0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600</v>
      </c>
      <c r="K15" s="400">
        <v>600</v>
      </c>
      <c r="L15" s="400">
        <v>0</v>
      </c>
      <c r="M15" s="400">
        <v>0</v>
      </c>
      <c r="N15" s="401">
        <v>0</v>
      </c>
      <c r="O15" s="411">
        <v>148</v>
      </c>
      <c r="P15" s="400">
        <v>148</v>
      </c>
      <c r="Q15" s="400">
        <v>0</v>
      </c>
      <c r="R15" s="400">
        <v>0</v>
      </c>
      <c r="S15" s="401">
        <v>0</v>
      </c>
      <c r="T15" s="418">
        <v>748</v>
      </c>
      <c r="U15" s="400">
        <v>748</v>
      </c>
      <c r="V15" s="400">
        <v>0</v>
      </c>
      <c r="W15" s="400">
        <v>0</v>
      </c>
      <c r="X15" s="401">
        <v>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908</v>
      </c>
      <c r="K17" s="459">
        <v>848</v>
      </c>
      <c r="L17" s="459">
        <v>0</v>
      </c>
      <c r="M17" s="459">
        <v>60</v>
      </c>
      <c r="N17" s="460">
        <v>0</v>
      </c>
      <c r="O17" s="458">
        <v>723</v>
      </c>
      <c r="P17" s="459">
        <v>723</v>
      </c>
      <c r="Q17" s="459">
        <v>0</v>
      </c>
      <c r="R17" s="459">
        <v>0</v>
      </c>
      <c r="S17" s="460">
        <v>0</v>
      </c>
      <c r="T17" s="461">
        <v>1631</v>
      </c>
      <c r="U17" s="459">
        <v>1571</v>
      </c>
      <c r="V17" s="459">
        <v>0</v>
      </c>
      <c r="W17" s="459">
        <v>60</v>
      </c>
      <c r="X17" s="460">
        <v>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87</v>
      </c>
      <c r="K18" s="407">
        <v>84</v>
      </c>
      <c r="L18" s="407">
        <v>0</v>
      </c>
      <c r="M18" s="407">
        <v>3</v>
      </c>
      <c r="N18" s="408">
        <v>0</v>
      </c>
      <c r="O18" s="413">
        <v>8</v>
      </c>
      <c r="P18" s="407">
        <v>8</v>
      </c>
      <c r="Q18" s="407">
        <v>0</v>
      </c>
      <c r="R18" s="407">
        <v>0</v>
      </c>
      <c r="S18" s="408">
        <v>0</v>
      </c>
      <c r="T18" s="417">
        <v>95</v>
      </c>
      <c r="U18" s="407">
        <v>92</v>
      </c>
      <c r="V18" s="407">
        <v>0</v>
      </c>
      <c r="W18" s="407">
        <v>3</v>
      </c>
      <c r="X18" s="408">
        <v>0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995</v>
      </c>
      <c r="K19" s="400">
        <v>932</v>
      </c>
      <c r="L19" s="400">
        <v>0</v>
      </c>
      <c r="M19" s="400">
        <v>63</v>
      </c>
      <c r="N19" s="401">
        <v>0</v>
      </c>
      <c r="O19" s="411">
        <v>731</v>
      </c>
      <c r="P19" s="400">
        <v>731</v>
      </c>
      <c r="Q19" s="400">
        <v>0</v>
      </c>
      <c r="R19" s="400">
        <v>0</v>
      </c>
      <c r="S19" s="401">
        <v>0</v>
      </c>
      <c r="T19" s="418">
        <v>1726</v>
      </c>
      <c r="U19" s="400">
        <v>1663</v>
      </c>
      <c r="V19" s="400">
        <v>0</v>
      </c>
      <c r="W19" s="400">
        <v>63</v>
      </c>
      <c r="X19" s="401">
        <v>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1502</v>
      </c>
      <c r="K21" s="459">
        <v>1432</v>
      </c>
      <c r="L21" s="459">
        <v>12</v>
      </c>
      <c r="M21" s="459">
        <v>58</v>
      </c>
      <c r="N21" s="460">
        <v>0</v>
      </c>
      <c r="O21" s="458">
        <v>1250</v>
      </c>
      <c r="P21" s="459">
        <v>1214</v>
      </c>
      <c r="Q21" s="459">
        <v>0</v>
      </c>
      <c r="R21" s="459">
        <v>36</v>
      </c>
      <c r="S21" s="460">
        <v>0</v>
      </c>
      <c r="T21" s="461">
        <v>2751</v>
      </c>
      <c r="U21" s="459">
        <v>2646</v>
      </c>
      <c r="V21" s="459">
        <v>12</v>
      </c>
      <c r="W21" s="459">
        <v>94</v>
      </c>
      <c r="X21" s="460">
        <v>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145</v>
      </c>
      <c r="K22" s="407">
        <v>143</v>
      </c>
      <c r="L22" s="407">
        <v>0</v>
      </c>
      <c r="M22" s="407">
        <v>2</v>
      </c>
      <c r="N22" s="408">
        <v>0</v>
      </c>
      <c r="O22" s="413">
        <v>145</v>
      </c>
      <c r="P22" s="407">
        <v>144</v>
      </c>
      <c r="Q22" s="407">
        <v>0</v>
      </c>
      <c r="R22" s="407">
        <v>1</v>
      </c>
      <c r="S22" s="408">
        <v>0</v>
      </c>
      <c r="T22" s="417">
        <v>290</v>
      </c>
      <c r="U22" s="407">
        <v>287</v>
      </c>
      <c r="V22" s="407">
        <v>0</v>
      </c>
      <c r="W22" s="407">
        <v>3</v>
      </c>
      <c r="X22" s="408">
        <v>0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1647</v>
      </c>
      <c r="K23" s="400">
        <v>1575</v>
      </c>
      <c r="L23" s="400">
        <v>12</v>
      </c>
      <c r="M23" s="400">
        <v>60</v>
      </c>
      <c r="N23" s="401">
        <v>0</v>
      </c>
      <c r="O23" s="411">
        <v>1395</v>
      </c>
      <c r="P23" s="400">
        <v>1358</v>
      </c>
      <c r="Q23" s="400">
        <v>0</v>
      </c>
      <c r="R23" s="400">
        <v>37</v>
      </c>
      <c r="S23" s="401">
        <v>0</v>
      </c>
      <c r="T23" s="418">
        <v>3041</v>
      </c>
      <c r="U23" s="400">
        <v>2933</v>
      </c>
      <c r="V23" s="400">
        <v>12</v>
      </c>
      <c r="W23" s="400">
        <v>97</v>
      </c>
      <c r="X23" s="401">
        <v>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2045</v>
      </c>
      <c r="K25" s="459">
        <v>1836</v>
      </c>
      <c r="L25" s="459">
        <v>35</v>
      </c>
      <c r="M25" s="459">
        <v>174</v>
      </c>
      <c r="N25" s="460">
        <v>0</v>
      </c>
      <c r="O25" s="458">
        <v>2187</v>
      </c>
      <c r="P25" s="459">
        <v>1685</v>
      </c>
      <c r="Q25" s="459">
        <v>0</v>
      </c>
      <c r="R25" s="459">
        <v>549</v>
      </c>
      <c r="S25" s="460">
        <v>0</v>
      </c>
      <c r="T25" s="461">
        <v>4232</v>
      </c>
      <c r="U25" s="459">
        <v>3521</v>
      </c>
      <c r="V25" s="459">
        <v>35</v>
      </c>
      <c r="W25" s="459">
        <v>723</v>
      </c>
      <c r="X25" s="460">
        <v>0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156</v>
      </c>
      <c r="K26" s="407">
        <v>145</v>
      </c>
      <c r="L26" s="407">
        <v>1</v>
      </c>
      <c r="M26" s="407">
        <v>10</v>
      </c>
      <c r="N26" s="408">
        <v>0</v>
      </c>
      <c r="O26" s="413">
        <v>554</v>
      </c>
      <c r="P26" s="407">
        <v>470</v>
      </c>
      <c r="Q26" s="407">
        <v>0</v>
      </c>
      <c r="R26" s="407">
        <v>84</v>
      </c>
      <c r="S26" s="408">
        <v>0</v>
      </c>
      <c r="T26" s="417">
        <v>710</v>
      </c>
      <c r="U26" s="407">
        <v>615</v>
      </c>
      <c r="V26" s="407">
        <v>1</v>
      </c>
      <c r="W26" s="407">
        <v>94</v>
      </c>
      <c r="X26" s="408">
        <v>0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2201</v>
      </c>
      <c r="K27" s="400">
        <v>1981</v>
      </c>
      <c r="L27" s="400">
        <v>36</v>
      </c>
      <c r="M27" s="400">
        <v>184</v>
      </c>
      <c r="N27" s="401">
        <v>0</v>
      </c>
      <c r="O27" s="411">
        <v>2741</v>
      </c>
      <c r="P27" s="400">
        <v>2155</v>
      </c>
      <c r="Q27" s="400">
        <v>0</v>
      </c>
      <c r="R27" s="400">
        <v>633</v>
      </c>
      <c r="S27" s="401">
        <v>0</v>
      </c>
      <c r="T27" s="418">
        <v>4942</v>
      </c>
      <c r="U27" s="400">
        <v>4136</v>
      </c>
      <c r="V27" s="400">
        <v>36</v>
      </c>
      <c r="W27" s="400">
        <v>817</v>
      </c>
      <c r="X27" s="401">
        <v>0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2440</v>
      </c>
      <c r="K29" s="459">
        <v>2079</v>
      </c>
      <c r="L29" s="459">
        <v>52</v>
      </c>
      <c r="M29" s="459">
        <v>309</v>
      </c>
      <c r="N29" s="460">
        <v>0</v>
      </c>
      <c r="O29" s="458">
        <v>3495</v>
      </c>
      <c r="P29" s="459">
        <v>2463</v>
      </c>
      <c r="Q29" s="459">
        <v>0</v>
      </c>
      <c r="R29" s="459">
        <v>1040</v>
      </c>
      <c r="S29" s="460">
        <v>0</v>
      </c>
      <c r="T29" s="461">
        <v>5935</v>
      </c>
      <c r="U29" s="459">
        <v>4542</v>
      </c>
      <c r="V29" s="459">
        <v>52</v>
      </c>
      <c r="W29" s="459">
        <v>1349</v>
      </c>
      <c r="X29" s="460">
        <v>0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171</v>
      </c>
      <c r="K30" s="407">
        <v>153</v>
      </c>
      <c r="L30" s="407">
        <v>0</v>
      </c>
      <c r="M30" s="407">
        <v>18</v>
      </c>
      <c r="N30" s="408">
        <v>0</v>
      </c>
      <c r="O30" s="413">
        <v>978</v>
      </c>
      <c r="P30" s="407">
        <v>777</v>
      </c>
      <c r="Q30" s="407">
        <v>0</v>
      </c>
      <c r="R30" s="407">
        <v>201</v>
      </c>
      <c r="S30" s="408">
        <v>0</v>
      </c>
      <c r="T30" s="417">
        <v>1149</v>
      </c>
      <c r="U30" s="407">
        <v>930</v>
      </c>
      <c r="V30" s="407">
        <v>0</v>
      </c>
      <c r="W30" s="407">
        <v>219</v>
      </c>
      <c r="X30" s="408">
        <v>0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2611</v>
      </c>
      <c r="K31" s="400">
        <v>2232</v>
      </c>
      <c r="L31" s="400">
        <v>52</v>
      </c>
      <c r="M31" s="400">
        <v>327</v>
      </c>
      <c r="N31" s="401">
        <v>0</v>
      </c>
      <c r="O31" s="411">
        <v>4473</v>
      </c>
      <c r="P31" s="400">
        <v>3240</v>
      </c>
      <c r="Q31" s="400">
        <v>0</v>
      </c>
      <c r="R31" s="400">
        <v>1241</v>
      </c>
      <c r="S31" s="401">
        <v>0</v>
      </c>
      <c r="T31" s="418">
        <v>7084</v>
      </c>
      <c r="U31" s="400">
        <v>5472</v>
      </c>
      <c r="V31" s="400">
        <v>52</v>
      </c>
      <c r="W31" s="400">
        <v>1568</v>
      </c>
      <c r="X31" s="401">
        <v>0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3189</v>
      </c>
      <c r="K33" s="459">
        <v>2663</v>
      </c>
      <c r="L33" s="459">
        <v>29</v>
      </c>
      <c r="M33" s="459">
        <v>497</v>
      </c>
      <c r="N33" s="460">
        <v>0</v>
      </c>
      <c r="O33" s="458">
        <v>4963</v>
      </c>
      <c r="P33" s="459">
        <v>3244</v>
      </c>
      <c r="Q33" s="459">
        <v>0</v>
      </c>
      <c r="R33" s="459">
        <v>1721</v>
      </c>
      <c r="S33" s="460">
        <v>0</v>
      </c>
      <c r="T33" s="461">
        <v>8151</v>
      </c>
      <c r="U33" s="459">
        <v>5906</v>
      </c>
      <c r="V33" s="459">
        <v>29</v>
      </c>
      <c r="W33" s="459">
        <v>2218</v>
      </c>
      <c r="X33" s="460">
        <v>0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261</v>
      </c>
      <c r="K34" s="407">
        <v>223</v>
      </c>
      <c r="L34" s="407">
        <v>0</v>
      </c>
      <c r="M34" s="407">
        <v>38</v>
      </c>
      <c r="N34" s="408">
        <v>0</v>
      </c>
      <c r="O34" s="413">
        <v>1055</v>
      </c>
      <c r="P34" s="407">
        <v>646</v>
      </c>
      <c r="Q34" s="407">
        <v>0</v>
      </c>
      <c r="R34" s="407">
        <v>409</v>
      </c>
      <c r="S34" s="408">
        <v>0</v>
      </c>
      <c r="T34" s="417">
        <v>1316</v>
      </c>
      <c r="U34" s="407">
        <v>869</v>
      </c>
      <c r="V34" s="407">
        <v>0</v>
      </c>
      <c r="W34" s="407">
        <v>447</v>
      </c>
      <c r="X34" s="408">
        <v>0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3450</v>
      </c>
      <c r="K35" s="400">
        <v>2886</v>
      </c>
      <c r="L35" s="400">
        <v>29</v>
      </c>
      <c r="M35" s="400">
        <v>535</v>
      </c>
      <c r="N35" s="401">
        <v>0</v>
      </c>
      <c r="O35" s="411">
        <v>6018</v>
      </c>
      <c r="P35" s="400">
        <v>3890</v>
      </c>
      <c r="Q35" s="400">
        <v>0</v>
      </c>
      <c r="R35" s="400">
        <v>2130</v>
      </c>
      <c r="S35" s="401">
        <v>0</v>
      </c>
      <c r="T35" s="418">
        <v>9467</v>
      </c>
      <c r="U35" s="400">
        <v>6775</v>
      </c>
      <c r="V35" s="400">
        <v>29</v>
      </c>
      <c r="W35" s="400">
        <v>2665</v>
      </c>
      <c r="X35" s="401">
        <v>0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3834</v>
      </c>
      <c r="K37" s="459">
        <v>3149</v>
      </c>
      <c r="L37" s="459">
        <v>26</v>
      </c>
      <c r="M37" s="459">
        <v>659</v>
      </c>
      <c r="N37" s="460">
        <v>0</v>
      </c>
      <c r="O37" s="458">
        <v>6498</v>
      </c>
      <c r="P37" s="459">
        <v>4160</v>
      </c>
      <c r="Q37" s="459">
        <v>0</v>
      </c>
      <c r="R37" s="459">
        <v>2339</v>
      </c>
      <c r="S37" s="460">
        <v>1</v>
      </c>
      <c r="T37" s="461">
        <v>10332</v>
      </c>
      <c r="U37" s="459">
        <v>7309</v>
      </c>
      <c r="V37" s="459">
        <v>26</v>
      </c>
      <c r="W37" s="459">
        <v>2998</v>
      </c>
      <c r="X37" s="460">
        <v>1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335</v>
      </c>
      <c r="K38" s="407">
        <v>294</v>
      </c>
      <c r="L38" s="407">
        <v>0</v>
      </c>
      <c r="M38" s="407">
        <v>41</v>
      </c>
      <c r="N38" s="408">
        <v>0</v>
      </c>
      <c r="O38" s="413">
        <v>1381</v>
      </c>
      <c r="P38" s="407">
        <v>705</v>
      </c>
      <c r="Q38" s="407">
        <v>0</v>
      </c>
      <c r="R38" s="407">
        <v>676</v>
      </c>
      <c r="S38" s="408">
        <v>0</v>
      </c>
      <c r="T38" s="417">
        <v>1716</v>
      </c>
      <c r="U38" s="407">
        <v>999</v>
      </c>
      <c r="V38" s="407">
        <v>0</v>
      </c>
      <c r="W38" s="407">
        <v>717</v>
      </c>
      <c r="X38" s="408">
        <v>0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4169</v>
      </c>
      <c r="K39" s="400">
        <v>3443</v>
      </c>
      <c r="L39" s="400">
        <v>26</v>
      </c>
      <c r="M39" s="400">
        <v>700</v>
      </c>
      <c r="N39" s="401">
        <v>0</v>
      </c>
      <c r="O39" s="411">
        <v>7879</v>
      </c>
      <c r="P39" s="400">
        <v>4865</v>
      </c>
      <c r="Q39" s="400">
        <v>0</v>
      </c>
      <c r="R39" s="400">
        <v>3015</v>
      </c>
      <c r="S39" s="401">
        <v>1</v>
      </c>
      <c r="T39" s="418">
        <v>12048</v>
      </c>
      <c r="U39" s="400">
        <v>8308</v>
      </c>
      <c r="V39" s="400">
        <v>26</v>
      </c>
      <c r="W39" s="400">
        <v>3715</v>
      </c>
      <c r="X39" s="401">
        <v>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4917</v>
      </c>
      <c r="K41" s="459">
        <v>3993</v>
      </c>
      <c r="L41" s="459">
        <v>26</v>
      </c>
      <c r="M41" s="459">
        <v>898</v>
      </c>
      <c r="N41" s="460">
        <v>0</v>
      </c>
      <c r="O41" s="458">
        <v>8080</v>
      </c>
      <c r="P41" s="459">
        <v>5397</v>
      </c>
      <c r="Q41" s="459">
        <v>0</v>
      </c>
      <c r="R41" s="459">
        <v>2677</v>
      </c>
      <c r="S41" s="460">
        <v>6</v>
      </c>
      <c r="T41" s="461">
        <v>12997</v>
      </c>
      <c r="U41" s="459">
        <v>9390</v>
      </c>
      <c r="V41" s="459">
        <v>26</v>
      </c>
      <c r="W41" s="459">
        <v>3575</v>
      </c>
      <c r="X41" s="460">
        <v>6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512</v>
      </c>
      <c r="K42" s="407">
        <v>445</v>
      </c>
      <c r="L42" s="407">
        <v>1</v>
      </c>
      <c r="M42" s="407">
        <v>66</v>
      </c>
      <c r="N42" s="408">
        <v>0</v>
      </c>
      <c r="O42" s="413">
        <v>1500</v>
      </c>
      <c r="P42" s="407">
        <v>766</v>
      </c>
      <c r="Q42" s="407">
        <v>0</v>
      </c>
      <c r="R42" s="407">
        <v>732</v>
      </c>
      <c r="S42" s="408">
        <v>2</v>
      </c>
      <c r="T42" s="417">
        <v>2012</v>
      </c>
      <c r="U42" s="407">
        <v>1211</v>
      </c>
      <c r="V42" s="407">
        <v>1</v>
      </c>
      <c r="W42" s="407">
        <v>798</v>
      </c>
      <c r="X42" s="408">
        <v>2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5429</v>
      </c>
      <c r="K43" s="400">
        <v>4438</v>
      </c>
      <c r="L43" s="400">
        <v>27</v>
      </c>
      <c r="M43" s="400">
        <v>964</v>
      </c>
      <c r="N43" s="401">
        <v>0</v>
      </c>
      <c r="O43" s="411">
        <v>9580</v>
      </c>
      <c r="P43" s="400">
        <v>6163</v>
      </c>
      <c r="Q43" s="400">
        <v>0</v>
      </c>
      <c r="R43" s="400">
        <v>3409</v>
      </c>
      <c r="S43" s="401">
        <v>8</v>
      </c>
      <c r="T43" s="418">
        <v>15009</v>
      </c>
      <c r="U43" s="400">
        <v>10601</v>
      </c>
      <c r="V43" s="400">
        <v>27</v>
      </c>
      <c r="W43" s="400">
        <v>4373</v>
      </c>
      <c r="X43" s="401">
        <v>8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5139</v>
      </c>
      <c r="K45" s="459">
        <v>4054</v>
      </c>
      <c r="L45" s="459">
        <v>8</v>
      </c>
      <c r="M45" s="459">
        <v>1077</v>
      </c>
      <c r="N45" s="460">
        <v>0</v>
      </c>
      <c r="O45" s="458">
        <v>8764</v>
      </c>
      <c r="P45" s="459">
        <v>5730</v>
      </c>
      <c r="Q45" s="459">
        <v>0</v>
      </c>
      <c r="R45" s="459">
        <v>3032</v>
      </c>
      <c r="S45" s="460">
        <v>2</v>
      </c>
      <c r="T45" s="461">
        <v>13903</v>
      </c>
      <c r="U45" s="459">
        <v>9784</v>
      </c>
      <c r="V45" s="459">
        <v>8</v>
      </c>
      <c r="W45" s="459">
        <v>4109</v>
      </c>
      <c r="X45" s="460">
        <v>2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615</v>
      </c>
      <c r="K46" s="407">
        <v>509</v>
      </c>
      <c r="L46" s="407">
        <v>0</v>
      </c>
      <c r="M46" s="407">
        <v>106</v>
      </c>
      <c r="N46" s="408">
        <v>0</v>
      </c>
      <c r="O46" s="413">
        <v>1826</v>
      </c>
      <c r="P46" s="407">
        <v>882</v>
      </c>
      <c r="Q46" s="407">
        <v>0</v>
      </c>
      <c r="R46" s="407">
        <v>944</v>
      </c>
      <c r="S46" s="408">
        <v>0</v>
      </c>
      <c r="T46" s="417">
        <v>2441</v>
      </c>
      <c r="U46" s="407">
        <v>1391</v>
      </c>
      <c r="V46" s="407">
        <v>0</v>
      </c>
      <c r="W46" s="407">
        <v>1050</v>
      </c>
      <c r="X46" s="408">
        <v>0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5754</v>
      </c>
      <c r="K47" s="400">
        <v>4563</v>
      </c>
      <c r="L47" s="400">
        <v>8</v>
      </c>
      <c r="M47" s="400">
        <v>1183</v>
      </c>
      <c r="N47" s="401">
        <v>0</v>
      </c>
      <c r="O47" s="411">
        <v>10590</v>
      </c>
      <c r="P47" s="400">
        <v>6612</v>
      </c>
      <c r="Q47" s="400">
        <v>0</v>
      </c>
      <c r="R47" s="400">
        <v>3976</v>
      </c>
      <c r="S47" s="401">
        <v>2</v>
      </c>
      <c r="T47" s="418">
        <v>16344</v>
      </c>
      <c r="U47" s="400">
        <v>11175</v>
      </c>
      <c r="V47" s="400">
        <v>8</v>
      </c>
      <c r="W47" s="400">
        <v>5159</v>
      </c>
      <c r="X47" s="401">
        <v>2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742"/>
      <c r="Q50" s="742"/>
      <c r="R50" s="742"/>
      <c r="S50" s="742"/>
      <c r="T50" s="742"/>
      <c r="U50" s="742"/>
      <c r="V50" s="742"/>
      <c r="W50" s="742"/>
      <c r="X50" s="742"/>
    </row>
    <row r="51" ht="12.75">
      <c r="T51" s="450"/>
    </row>
    <row r="53" ht="12.75">
      <c r="T53" s="450"/>
    </row>
  </sheetData>
  <sheetProtection/>
  <mergeCells count="21">
    <mergeCell ref="O7:S8"/>
    <mergeCell ref="O9:O11"/>
    <mergeCell ref="L9:L11"/>
    <mergeCell ref="Q9:Q11"/>
    <mergeCell ref="T9:T11"/>
    <mergeCell ref="R9:R11"/>
    <mergeCell ref="V9:V11"/>
    <mergeCell ref="U9:U11"/>
    <mergeCell ref="P9:P11"/>
    <mergeCell ref="K9:K11"/>
    <mergeCell ref="M9:M11"/>
    <mergeCell ref="J9:J11"/>
    <mergeCell ref="E50:X50"/>
    <mergeCell ref="W9:W11"/>
    <mergeCell ref="X9:X11"/>
    <mergeCell ref="E49:O49"/>
    <mergeCell ref="D7:I11"/>
    <mergeCell ref="J7:N8"/>
    <mergeCell ref="N9:N11"/>
    <mergeCell ref="T7:X8"/>
    <mergeCell ref="S9:S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3"/>
  <dimension ref="C1:T9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6.00390625" style="74" customWidth="1"/>
    <col min="9" max="9" width="1.12109375" style="74" customWidth="1"/>
    <col min="10" max="11" width="7.25390625" style="74" customWidth="1"/>
    <col min="12" max="12" width="7.75390625" style="74" customWidth="1"/>
    <col min="13" max="15" width="7.25390625" style="74" customWidth="1"/>
    <col min="16" max="16" width="11.25390625" style="74" customWidth="1"/>
    <col min="17" max="17" width="7.25390625" style="74" customWidth="1"/>
    <col min="18" max="19" width="1.75390625" style="74" customWidth="1"/>
    <col min="20" max="20" width="10.125" style="74" customWidth="1"/>
    <col min="21" max="42" width="5.75390625" style="74" customWidth="1"/>
    <col min="43" max="16384" width="9.125" style="74" customWidth="1"/>
  </cols>
  <sheetData>
    <row r="1" ht="12.75" hidden="1">
      <c r="T1" s="74">
        <v>5</v>
      </c>
    </row>
    <row r="2" ht="12.75" hidden="1"/>
    <row r="3" ht="9" customHeight="1">
      <c r="C3" s="73"/>
    </row>
    <row r="4" spans="4:17" s="75" customFormat="1" ht="15.75">
      <c r="D4" s="16" t="s">
        <v>327</v>
      </c>
      <c r="E4" s="76"/>
      <c r="F4" s="76"/>
      <c r="G4" s="76"/>
      <c r="H4" s="16" t="s">
        <v>231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4:18" s="79" customFormat="1" ht="18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  <c r="R6" s="15" t="s">
        <v>273</v>
      </c>
    </row>
    <row r="7" spans="3:18" ht="19.5" customHeight="1">
      <c r="C7" s="25"/>
      <c r="D7" s="661" t="s">
        <v>201</v>
      </c>
      <c r="E7" s="662"/>
      <c r="F7" s="662"/>
      <c r="G7" s="662"/>
      <c r="H7" s="662"/>
      <c r="I7" s="663"/>
      <c r="J7" s="743" t="s">
        <v>202</v>
      </c>
      <c r="K7" s="679" t="s">
        <v>205</v>
      </c>
      <c r="L7" s="679" t="s">
        <v>203</v>
      </c>
      <c r="M7" s="679" t="s">
        <v>204</v>
      </c>
      <c r="N7" s="679" t="s">
        <v>206</v>
      </c>
      <c r="O7" s="679" t="s">
        <v>207</v>
      </c>
      <c r="P7" s="679" t="s">
        <v>75</v>
      </c>
      <c r="Q7" s="676" t="s">
        <v>465</v>
      </c>
      <c r="R7" s="80"/>
    </row>
    <row r="8" spans="3:18" ht="19.5" customHeight="1">
      <c r="C8" s="25"/>
      <c r="D8" s="664"/>
      <c r="E8" s="665"/>
      <c r="F8" s="665"/>
      <c r="G8" s="665"/>
      <c r="H8" s="665"/>
      <c r="I8" s="666"/>
      <c r="J8" s="744"/>
      <c r="K8" s="680"/>
      <c r="L8" s="680"/>
      <c r="M8" s="680"/>
      <c r="N8" s="680"/>
      <c r="O8" s="680"/>
      <c r="P8" s="680"/>
      <c r="Q8" s="677"/>
      <c r="R8" s="80"/>
    </row>
    <row r="9" spans="3:18" ht="19.5" customHeight="1">
      <c r="C9" s="25"/>
      <c r="D9" s="664"/>
      <c r="E9" s="665"/>
      <c r="F9" s="665"/>
      <c r="G9" s="665"/>
      <c r="H9" s="665"/>
      <c r="I9" s="666"/>
      <c r="J9" s="744"/>
      <c r="K9" s="680"/>
      <c r="L9" s="680"/>
      <c r="M9" s="680"/>
      <c r="N9" s="680"/>
      <c r="O9" s="680"/>
      <c r="P9" s="680"/>
      <c r="Q9" s="677"/>
      <c r="R9" s="80"/>
    </row>
    <row r="10" spans="3:18" ht="19.5" customHeight="1">
      <c r="C10" s="25"/>
      <c r="D10" s="664"/>
      <c r="E10" s="665"/>
      <c r="F10" s="665"/>
      <c r="G10" s="665"/>
      <c r="H10" s="665"/>
      <c r="I10" s="666"/>
      <c r="J10" s="744"/>
      <c r="K10" s="680"/>
      <c r="L10" s="680"/>
      <c r="M10" s="680"/>
      <c r="N10" s="680"/>
      <c r="O10" s="680"/>
      <c r="P10" s="680"/>
      <c r="Q10" s="677"/>
      <c r="R10" s="80"/>
    </row>
    <row r="11" spans="3:18" ht="19.5" customHeight="1" thickBot="1">
      <c r="C11" s="25"/>
      <c r="D11" s="667"/>
      <c r="E11" s="668"/>
      <c r="F11" s="668"/>
      <c r="G11" s="668"/>
      <c r="H11" s="668"/>
      <c r="I11" s="669"/>
      <c r="J11" s="745"/>
      <c r="K11" s="681"/>
      <c r="L11" s="681"/>
      <c r="M11" s="681"/>
      <c r="N11" s="681"/>
      <c r="O11" s="681"/>
      <c r="P11" s="681"/>
      <c r="Q11" s="678"/>
      <c r="R11" s="80"/>
    </row>
    <row r="12" spans="3:18" ht="14.25" thickBot="1" thickTop="1">
      <c r="C12" s="25"/>
      <c r="D12" s="47" t="s">
        <v>198</v>
      </c>
      <c r="E12" s="48"/>
      <c r="F12" s="48"/>
      <c r="G12" s="48"/>
      <c r="H12" s="48"/>
      <c r="I12" s="48"/>
      <c r="J12" s="122"/>
      <c r="K12" s="50"/>
      <c r="L12" s="50"/>
      <c r="M12" s="205"/>
      <c r="N12" s="167"/>
      <c r="O12" s="50"/>
      <c r="P12" s="50"/>
      <c r="Q12" s="51"/>
      <c r="R12" s="80"/>
    </row>
    <row r="13" spans="3:18" ht="12.75">
      <c r="C13" s="25"/>
      <c r="D13" s="26"/>
      <c r="E13" s="27" t="s">
        <v>41</v>
      </c>
      <c r="F13" s="27"/>
      <c r="G13" s="27"/>
      <c r="H13" s="28"/>
      <c r="I13" s="27"/>
      <c r="J13" s="30">
        <v>253273</v>
      </c>
      <c r="K13" s="31">
        <v>117544</v>
      </c>
      <c r="L13" s="31">
        <v>107169</v>
      </c>
      <c r="M13" s="203">
        <v>2.1547080242292247</v>
      </c>
      <c r="N13" s="31">
        <v>69582</v>
      </c>
      <c r="O13" s="31">
        <v>66517</v>
      </c>
      <c r="P13" s="420">
        <v>0.591965561832165</v>
      </c>
      <c r="Q13" s="204">
        <v>0.6492735772471517</v>
      </c>
      <c r="R13" s="80"/>
    </row>
    <row r="14" spans="3:18" ht="12.75">
      <c r="C14" s="25"/>
      <c r="D14" s="67"/>
      <c r="E14" s="68" t="s">
        <v>507</v>
      </c>
      <c r="F14" s="68"/>
      <c r="G14" s="68"/>
      <c r="H14" s="69"/>
      <c r="I14" s="68"/>
      <c r="J14" s="63">
        <v>216092</v>
      </c>
      <c r="K14" s="64">
        <v>91166</v>
      </c>
      <c r="L14" s="64">
        <v>83894</v>
      </c>
      <c r="M14" s="114">
        <v>2.37031349406577</v>
      </c>
      <c r="N14" s="64">
        <v>56930</v>
      </c>
      <c r="O14" s="64">
        <v>54329</v>
      </c>
      <c r="P14" s="390">
        <v>0.6244652611719281</v>
      </c>
      <c r="Q14" s="115">
        <v>0.6785944167640118</v>
      </c>
      <c r="R14" s="80"/>
    </row>
    <row r="15" spans="3:18" ht="12.75" customHeight="1">
      <c r="C15" s="25"/>
      <c r="D15" s="33"/>
      <c r="E15" s="670" t="s">
        <v>43</v>
      </c>
      <c r="F15" s="34" t="s">
        <v>76</v>
      </c>
      <c r="G15" s="34"/>
      <c r="H15" s="35"/>
      <c r="I15" s="34"/>
      <c r="J15" s="37">
        <v>122985</v>
      </c>
      <c r="K15" s="38">
        <v>69258</v>
      </c>
      <c r="L15" s="38">
        <v>62211</v>
      </c>
      <c r="M15" s="116">
        <v>1.7757515377284934</v>
      </c>
      <c r="N15" s="38">
        <v>39130</v>
      </c>
      <c r="O15" s="38">
        <v>33296</v>
      </c>
      <c r="P15" s="391">
        <v>0.5649888821507985</v>
      </c>
      <c r="Q15" s="117">
        <v>0.62898844255839</v>
      </c>
      <c r="R15" s="80"/>
    </row>
    <row r="16" spans="3:18" ht="12.75">
      <c r="C16" s="25"/>
      <c r="D16" s="52"/>
      <c r="E16" s="704"/>
      <c r="F16" s="53" t="s">
        <v>77</v>
      </c>
      <c r="G16" s="53"/>
      <c r="H16" s="54"/>
      <c r="I16" s="53"/>
      <c r="J16" s="56">
        <v>93107</v>
      </c>
      <c r="K16" s="57">
        <v>52057</v>
      </c>
      <c r="L16" s="57">
        <v>46402</v>
      </c>
      <c r="M16" s="119">
        <v>1.7885586952763317</v>
      </c>
      <c r="N16" s="57">
        <v>26368</v>
      </c>
      <c r="O16" s="57">
        <v>22313</v>
      </c>
      <c r="P16" s="392">
        <v>0.5065216973701904</v>
      </c>
      <c r="Q16" s="120">
        <v>0.5682513684754967</v>
      </c>
      <c r="R16" s="80"/>
    </row>
    <row r="17" spans="3:18" ht="12.75">
      <c r="C17" s="25"/>
      <c r="D17" s="67"/>
      <c r="E17" s="68" t="s">
        <v>508</v>
      </c>
      <c r="F17" s="68"/>
      <c r="G17" s="68"/>
      <c r="H17" s="69"/>
      <c r="I17" s="68"/>
      <c r="J17" s="63">
        <v>37181</v>
      </c>
      <c r="K17" s="64">
        <v>30806</v>
      </c>
      <c r="L17" s="64">
        <v>26589</v>
      </c>
      <c r="M17" s="114">
        <v>1.2069402064532884</v>
      </c>
      <c r="N17" s="64">
        <v>13445</v>
      </c>
      <c r="O17" s="64">
        <v>12530</v>
      </c>
      <c r="P17" s="390">
        <v>0.436440953061092</v>
      </c>
      <c r="Q17" s="115">
        <v>0.5056602354357065</v>
      </c>
      <c r="R17" s="80"/>
    </row>
    <row r="18" spans="3:18" ht="12.75" customHeight="1">
      <c r="C18" s="25"/>
      <c r="D18" s="33"/>
      <c r="E18" s="670" t="s">
        <v>43</v>
      </c>
      <c r="F18" s="34" t="s">
        <v>76</v>
      </c>
      <c r="G18" s="34"/>
      <c r="H18" s="35"/>
      <c r="I18" s="34"/>
      <c r="J18" s="37">
        <v>31188</v>
      </c>
      <c r="K18" s="38">
        <v>26434</v>
      </c>
      <c r="L18" s="38">
        <v>22845</v>
      </c>
      <c r="M18" s="116">
        <v>1.1798441401225694</v>
      </c>
      <c r="N18" s="38">
        <v>11180</v>
      </c>
      <c r="O18" s="38">
        <v>10310</v>
      </c>
      <c r="P18" s="391">
        <v>0.422940152833472</v>
      </c>
      <c r="Q18" s="117">
        <v>0.48938498577369227</v>
      </c>
      <c r="R18" s="80"/>
    </row>
    <row r="19" spans="3:18" ht="13.5" thickBot="1">
      <c r="C19" s="25"/>
      <c r="D19" s="40"/>
      <c r="E19" s="704"/>
      <c r="F19" s="41" t="s">
        <v>77</v>
      </c>
      <c r="G19" s="41"/>
      <c r="H19" s="42"/>
      <c r="I19" s="41"/>
      <c r="J19" s="44">
        <v>5993</v>
      </c>
      <c r="K19" s="45">
        <v>5595</v>
      </c>
      <c r="L19" s="45">
        <v>4546</v>
      </c>
      <c r="M19" s="121">
        <v>1.0711349419124219</v>
      </c>
      <c r="N19" s="45">
        <v>2388</v>
      </c>
      <c r="O19" s="45">
        <v>2253</v>
      </c>
      <c r="P19" s="393">
        <v>0.4268096514745308</v>
      </c>
      <c r="Q19" s="102">
        <v>0.5252969643642763</v>
      </c>
      <c r="R19" s="80"/>
    </row>
    <row r="20" spans="3:18" ht="13.5" thickBot="1">
      <c r="C20" s="25"/>
      <c r="D20" s="47" t="s">
        <v>199</v>
      </c>
      <c r="E20" s="48"/>
      <c r="F20" s="48"/>
      <c r="G20" s="48"/>
      <c r="H20" s="48"/>
      <c r="I20" s="48"/>
      <c r="J20" s="122"/>
      <c r="K20" s="50"/>
      <c r="L20" s="50"/>
      <c r="M20" s="205"/>
      <c r="N20" s="167"/>
      <c r="O20" s="50"/>
      <c r="P20" s="50"/>
      <c r="Q20" s="51"/>
      <c r="R20" s="80"/>
    </row>
    <row r="21" spans="3:18" ht="12.75">
      <c r="C21" s="25"/>
      <c r="D21" s="26"/>
      <c r="E21" s="27" t="s">
        <v>41</v>
      </c>
      <c r="F21" s="27"/>
      <c r="G21" s="27"/>
      <c r="H21" s="28"/>
      <c r="I21" s="27"/>
      <c r="J21" s="30">
        <v>284977</v>
      </c>
      <c r="K21" s="31">
        <v>130353</v>
      </c>
      <c r="L21" s="31">
        <v>119446</v>
      </c>
      <c r="M21" s="203">
        <v>2.19</v>
      </c>
      <c r="N21" s="31">
        <v>75613</v>
      </c>
      <c r="O21" s="31">
        <v>72199</v>
      </c>
      <c r="P21" s="420">
        <v>0.5800633663973979</v>
      </c>
      <c r="Q21" s="204">
        <v>0.6330308256450614</v>
      </c>
      <c r="R21" s="80"/>
    </row>
    <row r="22" spans="3:18" ht="12.75">
      <c r="C22" s="25"/>
      <c r="D22" s="67"/>
      <c r="E22" s="68" t="s">
        <v>507</v>
      </c>
      <c r="F22" s="68"/>
      <c r="G22" s="68"/>
      <c r="H22" s="69"/>
      <c r="I22" s="68"/>
      <c r="J22" s="63">
        <v>233597</v>
      </c>
      <c r="K22" s="64">
        <v>94630</v>
      </c>
      <c r="L22" s="64">
        <v>87705</v>
      </c>
      <c r="M22" s="114">
        <v>2.468530064461587</v>
      </c>
      <c r="N22" s="64">
        <v>59036</v>
      </c>
      <c r="O22" s="64">
        <v>56112</v>
      </c>
      <c r="P22" s="390">
        <v>0.6238613547500793</v>
      </c>
      <c r="Q22" s="115">
        <v>0.6731201185793284</v>
      </c>
      <c r="R22" s="80"/>
    </row>
    <row r="23" spans="3:18" ht="12.75" customHeight="1">
      <c r="C23" s="25"/>
      <c r="D23" s="33"/>
      <c r="E23" s="670" t="s">
        <v>43</v>
      </c>
      <c r="F23" s="34" t="s">
        <v>76</v>
      </c>
      <c r="G23" s="34"/>
      <c r="H23" s="35"/>
      <c r="I23" s="34"/>
      <c r="J23" s="37">
        <v>158898</v>
      </c>
      <c r="K23" s="38">
        <v>78931</v>
      </c>
      <c r="L23" s="38">
        <v>72271</v>
      </c>
      <c r="M23" s="116">
        <v>2.0131253879971114</v>
      </c>
      <c r="N23" s="38">
        <v>48224</v>
      </c>
      <c r="O23" s="38">
        <v>43002</v>
      </c>
      <c r="P23" s="391">
        <v>0.6109640065373554</v>
      </c>
      <c r="Q23" s="117">
        <v>0.6672662617093993</v>
      </c>
      <c r="R23" s="80"/>
    </row>
    <row r="24" spans="3:18" ht="12.75">
      <c r="C24" s="25"/>
      <c r="D24" s="52"/>
      <c r="E24" s="704"/>
      <c r="F24" s="53" t="s">
        <v>77</v>
      </c>
      <c r="G24" s="53"/>
      <c r="H24" s="54"/>
      <c r="I24" s="53"/>
      <c r="J24" s="56">
        <v>74699</v>
      </c>
      <c r="K24" s="57">
        <v>41964</v>
      </c>
      <c r="L24" s="57">
        <v>37668</v>
      </c>
      <c r="M24" s="119">
        <v>1.7800733962444</v>
      </c>
      <c r="N24" s="57">
        <v>17348</v>
      </c>
      <c r="O24" s="57">
        <v>14116</v>
      </c>
      <c r="P24" s="392">
        <v>0.4134019635878372</v>
      </c>
      <c r="Q24" s="120">
        <v>0.46055006902410534</v>
      </c>
      <c r="R24" s="80"/>
    </row>
    <row r="25" spans="3:18" ht="12.75">
      <c r="C25" s="25"/>
      <c r="D25" s="67"/>
      <c r="E25" s="68" t="s">
        <v>508</v>
      </c>
      <c r="F25" s="68"/>
      <c r="G25" s="68"/>
      <c r="H25" s="69"/>
      <c r="I25" s="68"/>
      <c r="J25" s="63">
        <v>51380</v>
      </c>
      <c r="K25" s="64">
        <v>40993</v>
      </c>
      <c r="L25" s="64">
        <v>35853</v>
      </c>
      <c r="M25" s="114">
        <v>1.2533847242212084</v>
      </c>
      <c r="N25" s="64">
        <v>17422</v>
      </c>
      <c r="O25" s="64">
        <v>16494</v>
      </c>
      <c r="P25" s="390">
        <v>0.42499939013977994</v>
      </c>
      <c r="Q25" s="115">
        <v>0.48592865311131567</v>
      </c>
      <c r="R25" s="80"/>
    </row>
    <row r="26" spans="3:18" ht="12.75" customHeight="1">
      <c r="C26" s="25"/>
      <c r="D26" s="33"/>
      <c r="E26" s="670" t="s">
        <v>43</v>
      </c>
      <c r="F26" s="34" t="s">
        <v>76</v>
      </c>
      <c r="G26" s="34"/>
      <c r="H26" s="35"/>
      <c r="I26" s="34"/>
      <c r="J26" s="37">
        <v>44770</v>
      </c>
      <c r="K26" s="38">
        <v>36598</v>
      </c>
      <c r="L26" s="38">
        <v>31956</v>
      </c>
      <c r="M26" s="116">
        <v>1.2232908902125799</v>
      </c>
      <c r="N26" s="38">
        <v>15586</v>
      </c>
      <c r="O26" s="38">
        <v>14710</v>
      </c>
      <c r="P26" s="391">
        <v>0.4258702661347615</v>
      </c>
      <c r="Q26" s="117">
        <v>0.4877331330579547</v>
      </c>
      <c r="R26" s="80"/>
    </row>
    <row r="27" spans="3:18" ht="13.5" thickBot="1">
      <c r="C27" s="25"/>
      <c r="D27" s="40"/>
      <c r="E27" s="704"/>
      <c r="F27" s="41" t="s">
        <v>77</v>
      </c>
      <c r="G27" s="41"/>
      <c r="H27" s="42"/>
      <c r="I27" s="41"/>
      <c r="J27" s="44">
        <v>6610</v>
      </c>
      <c r="K27" s="45">
        <v>6020</v>
      </c>
      <c r="L27" s="45">
        <v>5142</v>
      </c>
      <c r="M27" s="121">
        <v>1.0980066445182723</v>
      </c>
      <c r="N27" s="45">
        <v>1990</v>
      </c>
      <c r="O27" s="45">
        <v>1829</v>
      </c>
      <c r="P27" s="393">
        <v>0.33056478405315615</v>
      </c>
      <c r="Q27" s="102">
        <v>0.38700894593543367</v>
      </c>
      <c r="R27" s="80"/>
    </row>
    <row r="28" spans="3:18" ht="13.5" thickBot="1">
      <c r="C28" s="25"/>
      <c r="D28" s="47" t="s">
        <v>200</v>
      </c>
      <c r="E28" s="48"/>
      <c r="F28" s="48"/>
      <c r="G28" s="48"/>
      <c r="H28" s="48"/>
      <c r="I28" s="48"/>
      <c r="J28" s="122"/>
      <c r="K28" s="50"/>
      <c r="L28" s="50"/>
      <c r="M28" s="205"/>
      <c r="N28" s="167"/>
      <c r="O28" s="50"/>
      <c r="P28" s="50"/>
      <c r="Q28" s="51"/>
      <c r="R28" s="80"/>
    </row>
    <row r="29" spans="3:18" ht="12.75">
      <c r="C29" s="25"/>
      <c r="D29" s="26"/>
      <c r="E29" s="27" t="s">
        <v>41</v>
      </c>
      <c r="F29" s="27"/>
      <c r="G29" s="27"/>
      <c r="H29" s="28"/>
      <c r="I29" s="27"/>
      <c r="J29" s="30">
        <v>294758</v>
      </c>
      <c r="K29" s="31">
        <v>130934</v>
      </c>
      <c r="L29" s="31">
        <v>119687</v>
      </c>
      <c r="M29" s="203">
        <v>2.2511952586799455</v>
      </c>
      <c r="N29" s="31">
        <v>79986</v>
      </c>
      <c r="O29" s="31">
        <v>76209</v>
      </c>
      <c r="P29" s="206">
        <v>0.6108879282692043</v>
      </c>
      <c r="Q29" s="204">
        <v>0.6682931312506789</v>
      </c>
      <c r="R29" s="80"/>
    </row>
    <row r="30" spans="3:18" ht="12.75">
      <c r="C30" s="25"/>
      <c r="D30" s="67"/>
      <c r="E30" s="68" t="s">
        <v>507</v>
      </c>
      <c r="F30" s="68"/>
      <c r="G30" s="68"/>
      <c r="H30" s="69"/>
      <c r="I30" s="68"/>
      <c r="J30" s="63">
        <v>240902</v>
      </c>
      <c r="K30" s="64">
        <v>94259</v>
      </c>
      <c r="L30" s="64">
        <v>87652</v>
      </c>
      <c r="M30" s="114">
        <v>2.5557453399675363</v>
      </c>
      <c r="N30" s="64">
        <v>61808</v>
      </c>
      <c r="O30" s="64">
        <v>58625</v>
      </c>
      <c r="P30" s="127">
        <v>0.6557251827411706</v>
      </c>
      <c r="Q30" s="115">
        <v>0.7051521927622872</v>
      </c>
      <c r="R30" s="80"/>
    </row>
    <row r="31" spans="3:18" ht="12.75" customHeight="1">
      <c r="C31" s="25"/>
      <c r="D31" s="33"/>
      <c r="E31" s="670" t="s">
        <v>43</v>
      </c>
      <c r="F31" s="34" t="s">
        <v>76</v>
      </c>
      <c r="G31" s="34"/>
      <c r="H31" s="35"/>
      <c r="I31" s="34"/>
      <c r="J31" s="37">
        <v>176307</v>
      </c>
      <c r="K31" s="38">
        <v>81173</v>
      </c>
      <c r="L31" s="38">
        <v>75059</v>
      </c>
      <c r="M31" s="116">
        <v>2.1719906865583383</v>
      </c>
      <c r="N31" s="38">
        <v>52791</v>
      </c>
      <c r="O31" s="38">
        <v>47566</v>
      </c>
      <c r="P31" s="128">
        <v>0.6503517179357668</v>
      </c>
      <c r="Q31" s="117">
        <v>0.7033267163164977</v>
      </c>
      <c r="R31" s="80"/>
    </row>
    <row r="32" spans="3:18" ht="12.75">
      <c r="C32" s="25"/>
      <c r="D32" s="52"/>
      <c r="E32" s="704"/>
      <c r="F32" s="53" t="s">
        <v>77</v>
      </c>
      <c r="G32" s="53"/>
      <c r="H32" s="54"/>
      <c r="I32" s="53"/>
      <c r="J32" s="56">
        <v>64595</v>
      </c>
      <c r="K32" s="57">
        <v>34629</v>
      </c>
      <c r="L32" s="57">
        <v>31024</v>
      </c>
      <c r="M32" s="119">
        <v>1.8653440757746398</v>
      </c>
      <c r="N32" s="57">
        <v>14332</v>
      </c>
      <c r="O32" s="57">
        <v>11963</v>
      </c>
      <c r="P32" s="129">
        <v>0.41387276560108577</v>
      </c>
      <c r="Q32" s="120">
        <v>0.46196493037648273</v>
      </c>
      <c r="R32" s="80"/>
    </row>
    <row r="33" spans="3:18" ht="12.75">
      <c r="C33" s="25"/>
      <c r="D33" s="67"/>
      <c r="E33" s="68" t="s">
        <v>508</v>
      </c>
      <c r="F33" s="68"/>
      <c r="G33" s="68"/>
      <c r="H33" s="69"/>
      <c r="I33" s="68"/>
      <c r="J33" s="63">
        <v>53856</v>
      </c>
      <c r="K33" s="64">
        <v>42628</v>
      </c>
      <c r="L33" s="64">
        <v>36659</v>
      </c>
      <c r="M33" s="114">
        <v>1.2633949516749554</v>
      </c>
      <c r="N33" s="64">
        <v>19193</v>
      </c>
      <c r="O33" s="64">
        <v>18048</v>
      </c>
      <c r="P33" s="127">
        <v>0.4502439710988083</v>
      </c>
      <c r="Q33" s="115">
        <v>0.523554925120707</v>
      </c>
      <c r="R33" s="80"/>
    </row>
    <row r="34" spans="3:18" ht="12.75" customHeight="1">
      <c r="C34" s="25"/>
      <c r="D34" s="33"/>
      <c r="E34" s="670" t="s">
        <v>43</v>
      </c>
      <c r="F34" s="34" t="s">
        <v>76</v>
      </c>
      <c r="G34" s="34"/>
      <c r="H34" s="35"/>
      <c r="I34" s="34"/>
      <c r="J34" s="37">
        <v>49763</v>
      </c>
      <c r="K34" s="38">
        <v>39925</v>
      </c>
      <c r="L34" s="38">
        <v>34230</v>
      </c>
      <c r="M34" s="116">
        <v>1.2464120225422668</v>
      </c>
      <c r="N34" s="38">
        <v>18092</v>
      </c>
      <c r="O34" s="38">
        <v>16957</v>
      </c>
      <c r="P34" s="128">
        <v>0.45314965560425796</v>
      </c>
      <c r="Q34" s="117">
        <v>0.528542214431785</v>
      </c>
      <c r="R34" s="80"/>
    </row>
    <row r="35" spans="3:18" ht="13.5" thickBot="1">
      <c r="C35" s="25"/>
      <c r="D35" s="40"/>
      <c r="E35" s="704"/>
      <c r="F35" s="41" t="s">
        <v>77</v>
      </c>
      <c r="G35" s="41"/>
      <c r="H35" s="42"/>
      <c r="I35" s="41"/>
      <c r="J35" s="44">
        <v>4093</v>
      </c>
      <c r="K35" s="45">
        <v>3723</v>
      </c>
      <c r="L35" s="45">
        <v>3156</v>
      </c>
      <c r="M35" s="121">
        <v>1.099382218640881</v>
      </c>
      <c r="N35" s="45">
        <v>1195</v>
      </c>
      <c r="O35" s="45">
        <v>1118</v>
      </c>
      <c r="P35" s="101">
        <v>0.32097770615095356</v>
      </c>
      <c r="Q35" s="102">
        <v>0.37864385297845377</v>
      </c>
      <c r="R35" s="80"/>
    </row>
    <row r="36" spans="3:18" ht="13.5" thickBot="1">
      <c r="C36" s="25"/>
      <c r="D36" s="47" t="s">
        <v>359</v>
      </c>
      <c r="E36" s="48"/>
      <c r="F36" s="48"/>
      <c r="G36" s="48"/>
      <c r="H36" s="48"/>
      <c r="I36" s="48"/>
      <c r="J36" s="122"/>
      <c r="K36" s="50"/>
      <c r="L36" s="50"/>
      <c r="M36" s="205"/>
      <c r="N36" s="167"/>
      <c r="O36" s="50"/>
      <c r="P36" s="50"/>
      <c r="Q36" s="51"/>
      <c r="R36" s="80"/>
    </row>
    <row r="37" spans="3:18" ht="12.75">
      <c r="C37" s="25"/>
      <c r="D37" s="26"/>
      <c r="E37" s="27" t="s">
        <v>41</v>
      </c>
      <c r="F37" s="27"/>
      <c r="G37" s="27"/>
      <c r="H37" s="28"/>
      <c r="I37" s="27"/>
      <c r="J37" s="30">
        <v>303334</v>
      </c>
      <c r="K37" s="31">
        <v>137836</v>
      </c>
      <c r="L37" s="31">
        <v>127125</v>
      </c>
      <c r="M37" s="203">
        <v>2.2006877738762007</v>
      </c>
      <c r="N37" s="31">
        <v>89075</v>
      </c>
      <c r="O37" s="31">
        <v>85482</v>
      </c>
      <c r="P37" s="206">
        <v>0.6462390086769785</v>
      </c>
      <c r="Q37" s="204">
        <v>0.7006882989183875</v>
      </c>
      <c r="R37" s="80"/>
    </row>
    <row r="38" spans="3:18" ht="12.75">
      <c r="C38" s="25"/>
      <c r="D38" s="67"/>
      <c r="E38" s="68" t="s">
        <v>507</v>
      </c>
      <c r="F38" s="68"/>
      <c r="G38" s="68"/>
      <c r="H38" s="69"/>
      <c r="I38" s="68"/>
      <c r="J38" s="63">
        <v>243851</v>
      </c>
      <c r="K38" s="64">
        <v>96707</v>
      </c>
      <c r="L38" s="64">
        <v>90214</v>
      </c>
      <c r="M38" s="114">
        <v>2.521544459036057</v>
      </c>
      <c r="N38" s="64">
        <v>66608</v>
      </c>
      <c r="O38" s="64">
        <v>63703</v>
      </c>
      <c r="P38" s="127">
        <v>0.6887608963156752</v>
      </c>
      <c r="Q38" s="115">
        <v>0.7383332963841532</v>
      </c>
      <c r="R38" s="80"/>
    </row>
    <row r="39" spans="3:18" ht="12.75" customHeight="1">
      <c r="C39" s="25"/>
      <c r="D39" s="33"/>
      <c r="E39" s="670" t="s">
        <v>43</v>
      </c>
      <c r="F39" s="34" t="s">
        <v>76</v>
      </c>
      <c r="G39" s="34"/>
      <c r="H39" s="35"/>
      <c r="I39" s="34"/>
      <c r="J39" s="37">
        <v>190932</v>
      </c>
      <c r="K39" s="38">
        <v>87073</v>
      </c>
      <c r="L39" s="38">
        <v>80757</v>
      </c>
      <c r="M39" s="116">
        <v>2.192780770158373</v>
      </c>
      <c r="N39" s="38">
        <v>59987</v>
      </c>
      <c r="O39" s="38">
        <v>54815</v>
      </c>
      <c r="P39" s="128">
        <v>0.6889276813708038</v>
      </c>
      <c r="Q39" s="117">
        <v>0.7428086729323774</v>
      </c>
      <c r="R39" s="80"/>
    </row>
    <row r="40" spans="3:18" ht="12.75">
      <c r="C40" s="25"/>
      <c r="D40" s="52"/>
      <c r="E40" s="704"/>
      <c r="F40" s="53" t="s">
        <v>77</v>
      </c>
      <c r="G40" s="53"/>
      <c r="H40" s="54"/>
      <c r="I40" s="53"/>
      <c r="J40" s="56">
        <v>52919</v>
      </c>
      <c r="K40" s="57">
        <v>28873</v>
      </c>
      <c r="L40" s="57">
        <v>26020</v>
      </c>
      <c r="M40" s="119">
        <v>1.832819589235618</v>
      </c>
      <c r="N40" s="57">
        <v>11735</v>
      </c>
      <c r="O40" s="57">
        <v>9748</v>
      </c>
      <c r="P40" s="129">
        <v>0.4064350777543033</v>
      </c>
      <c r="Q40" s="120">
        <v>0.4509992313604919</v>
      </c>
      <c r="R40" s="80"/>
    </row>
    <row r="41" spans="3:18" ht="12.75">
      <c r="C41" s="25"/>
      <c r="D41" s="67"/>
      <c r="E41" s="68" t="s">
        <v>508</v>
      </c>
      <c r="F41" s="68"/>
      <c r="G41" s="68"/>
      <c r="H41" s="69"/>
      <c r="I41" s="68"/>
      <c r="J41" s="63">
        <v>59483</v>
      </c>
      <c r="K41" s="64">
        <v>47704</v>
      </c>
      <c r="L41" s="64">
        <v>42011</v>
      </c>
      <c r="M41" s="114">
        <v>1.2469184974006373</v>
      </c>
      <c r="N41" s="64">
        <v>23768</v>
      </c>
      <c r="O41" s="64">
        <v>22338</v>
      </c>
      <c r="P41" s="127">
        <v>0.4982391413717927</v>
      </c>
      <c r="Q41" s="115">
        <v>0.5657565875604008</v>
      </c>
      <c r="R41" s="80"/>
    </row>
    <row r="42" spans="3:18" ht="12.75" customHeight="1">
      <c r="C42" s="25"/>
      <c r="D42" s="33"/>
      <c r="E42" s="670" t="s">
        <v>43</v>
      </c>
      <c r="F42" s="34" t="s">
        <v>76</v>
      </c>
      <c r="G42" s="34"/>
      <c r="H42" s="35"/>
      <c r="I42" s="34"/>
      <c r="J42" s="37">
        <v>54848</v>
      </c>
      <c r="K42" s="38">
        <v>44830</v>
      </c>
      <c r="L42" s="38">
        <v>39358</v>
      </c>
      <c r="M42" s="116">
        <v>1.2234664287307606</v>
      </c>
      <c r="N42" s="38">
        <v>22683</v>
      </c>
      <c r="O42" s="38">
        <v>21263</v>
      </c>
      <c r="P42" s="128">
        <v>0.5059781396386348</v>
      </c>
      <c r="Q42" s="117">
        <v>0.5763250165150668</v>
      </c>
      <c r="R42" s="80"/>
    </row>
    <row r="43" spans="3:18" ht="13.5" thickBot="1">
      <c r="C43" s="25"/>
      <c r="D43" s="40"/>
      <c r="E43" s="704"/>
      <c r="F43" s="41" t="s">
        <v>77</v>
      </c>
      <c r="G43" s="41"/>
      <c r="H43" s="42"/>
      <c r="I43" s="41"/>
      <c r="J43" s="44">
        <v>4635</v>
      </c>
      <c r="K43" s="45">
        <v>4123</v>
      </c>
      <c r="L43" s="45">
        <v>3544</v>
      </c>
      <c r="M43" s="121">
        <v>1.1241814212951735</v>
      </c>
      <c r="N43" s="45">
        <v>1174</v>
      </c>
      <c r="O43" s="45">
        <v>1098</v>
      </c>
      <c r="P43" s="101">
        <v>0.2847441183604172</v>
      </c>
      <c r="Q43" s="102">
        <v>0.3312641083521445</v>
      </c>
      <c r="R43" s="80"/>
    </row>
    <row r="44" spans="3:18" ht="13.5" thickBot="1">
      <c r="C44" s="25"/>
      <c r="D44" s="47" t="s">
        <v>360</v>
      </c>
      <c r="E44" s="48"/>
      <c r="F44" s="48"/>
      <c r="G44" s="48"/>
      <c r="H44" s="48"/>
      <c r="I44" s="48"/>
      <c r="J44" s="122"/>
      <c r="K44" s="50"/>
      <c r="L44" s="50"/>
      <c r="M44" s="205"/>
      <c r="N44" s="167"/>
      <c r="O44" s="50"/>
      <c r="P44" s="50"/>
      <c r="Q44" s="51"/>
      <c r="R44" s="80"/>
    </row>
    <row r="45" spans="3:18" ht="12.75">
      <c r="C45" s="25"/>
      <c r="D45" s="26"/>
      <c r="E45" s="27" t="s">
        <v>41</v>
      </c>
      <c r="F45" s="27"/>
      <c r="G45" s="27"/>
      <c r="H45" s="28"/>
      <c r="I45" s="27"/>
      <c r="J45" s="30">
        <v>323704</v>
      </c>
      <c r="K45" s="31">
        <v>146800</v>
      </c>
      <c r="L45" s="31">
        <v>135231</v>
      </c>
      <c r="M45" s="203">
        <v>2.205068119891008</v>
      </c>
      <c r="N45" s="31">
        <v>97190</v>
      </c>
      <c r="O45" s="31">
        <v>92727</v>
      </c>
      <c r="P45" s="206">
        <v>0.6620572207084469</v>
      </c>
      <c r="Q45" s="204">
        <v>0.7186961569462623</v>
      </c>
      <c r="R45" s="80"/>
    </row>
    <row r="46" spans="3:18" ht="12.75">
      <c r="C46" s="25"/>
      <c r="D46" s="67"/>
      <c r="E46" s="68" t="s">
        <v>507</v>
      </c>
      <c r="F46" s="68"/>
      <c r="G46" s="68"/>
      <c r="H46" s="69"/>
      <c r="I46" s="68"/>
      <c r="J46" s="63">
        <v>254098</v>
      </c>
      <c r="K46" s="64">
        <v>99428</v>
      </c>
      <c r="L46" s="64">
        <v>92788</v>
      </c>
      <c r="M46" s="114">
        <v>2.55559802067828</v>
      </c>
      <c r="N46" s="64">
        <v>69762</v>
      </c>
      <c r="O46" s="64">
        <v>66133</v>
      </c>
      <c r="P46" s="127">
        <v>0.7016333427203605</v>
      </c>
      <c r="Q46" s="115">
        <v>0.7518429107212139</v>
      </c>
      <c r="R46" s="80"/>
    </row>
    <row r="47" spans="3:18" ht="12.75" customHeight="1">
      <c r="C47" s="25"/>
      <c r="D47" s="33"/>
      <c r="E47" s="670" t="s">
        <v>43</v>
      </c>
      <c r="F47" s="34" t="s">
        <v>76</v>
      </c>
      <c r="G47" s="34"/>
      <c r="H47" s="35"/>
      <c r="I47" s="34"/>
      <c r="J47" s="37">
        <v>211451</v>
      </c>
      <c r="K47" s="38">
        <v>92462</v>
      </c>
      <c r="L47" s="38">
        <v>86167</v>
      </c>
      <c r="M47" s="116">
        <v>2.2868962384547165</v>
      </c>
      <c r="N47" s="38">
        <v>65711</v>
      </c>
      <c r="O47" s="38">
        <v>60062</v>
      </c>
      <c r="P47" s="128">
        <v>0.7106811446864658</v>
      </c>
      <c r="Q47" s="117">
        <v>0.7626005315259903</v>
      </c>
      <c r="R47" s="80"/>
    </row>
    <row r="48" spans="3:18" ht="12.75">
      <c r="C48" s="25"/>
      <c r="D48" s="52"/>
      <c r="E48" s="704"/>
      <c r="F48" s="53" t="s">
        <v>77</v>
      </c>
      <c r="G48" s="53"/>
      <c r="H48" s="54"/>
      <c r="I48" s="53"/>
      <c r="J48" s="56">
        <v>42647</v>
      </c>
      <c r="K48" s="57">
        <v>23151</v>
      </c>
      <c r="L48" s="57">
        <v>20645</v>
      </c>
      <c r="M48" s="119">
        <v>1.8421234503909119</v>
      </c>
      <c r="N48" s="57">
        <v>8152</v>
      </c>
      <c r="O48" s="57">
        <v>6771</v>
      </c>
      <c r="P48" s="129">
        <v>0.3521230184441277</v>
      </c>
      <c r="Q48" s="120">
        <v>0.39486558488738194</v>
      </c>
      <c r="R48" s="80"/>
    </row>
    <row r="49" spans="3:18" ht="12.75">
      <c r="C49" s="25"/>
      <c r="D49" s="67"/>
      <c r="E49" s="68" t="s">
        <v>508</v>
      </c>
      <c r="F49" s="68"/>
      <c r="G49" s="68"/>
      <c r="H49" s="69"/>
      <c r="I49" s="68"/>
      <c r="J49" s="63">
        <v>69606</v>
      </c>
      <c r="K49" s="64">
        <v>54728</v>
      </c>
      <c r="L49" s="64">
        <v>48241</v>
      </c>
      <c r="M49" s="114">
        <v>1.2718535301856453</v>
      </c>
      <c r="N49" s="64">
        <v>28973</v>
      </c>
      <c r="O49" s="64">
        <v>27276</v>
      </c>
      <c r="P49" s="127">
        <v>0.5293999415290163</v>
      </c>
      <c r="Q49" s="115">
        <v>0.6005887108476192</v>
      </c>
      <c r="R49" s="80"/>
    </row>
    <row r="50" spans="3:18" ht="12.75" customHeight="1">
      <c r="C50" s="25"/>
      <c r="D50" s="33"/>
      <c r="E50" s="670" t="s">
        <v>43</v>
      </c>
      <c r="F50" s="34" t="s">
        <v>76</v>
      </c>
      <c r="G50" s="34"/>
      <c r="H50" s="35"/>
      <c r="I50" s="34"/>
      <c r="J50" s="37">
        <v>66566</v>
      </c>
      <c r="K50" s="38">
        <v>52879</v>
      </c>
      <c r="L50" s="38">
        <v>46540</v>
      </c>
      <c r="M50" s="116">
        <v>1.2588362109722195</v>
      </c>
      <c r="N50" s="38">
        <v>28066</v>
      </c>
      <c r="O50" s="38">
        <v>26416</v>
      </c>
      <c r="P50" s="128">
        <v>0.5307589023998185</v>
      </c>
      <c r="Q50" s="117">
        <v>0.6030511388053288</v>
      </c>
      <c r="R50" s="80"/>
    </row>
    <row r="51" spans="3:18" ht="13.5" thickBot="1">
      <c r="C51" s="25"/>
      <c r="D51" s="40"/>
      <c r="E51" s="716"/>
      <c r="F51" s="41" t="s">
        <v>77</v>
      </c>
      <c r="G51" s="41"/>
      <c r="H51" s="42"/>
      <c r="I51" s="41"/>
      <c r="J51" s="44">
        <v>3040</v>
      </c>
      <c r="K51" s="45">
        <v>2721</v>
      </c>
      <c r="L51" s="45">
        <v>2365</v>
      </c>
      <c r="M51" s="121">
        <v>1.1172363101800808</v>
      </c>
      <c r="N51" s="45">
        <v>993</v>
      </c>
      <c r="O51" s="45">
        <v>893</v>
      </c>
      <c r="P51" s="101">
        <v>0.3649393605292172</v>
      </c>
      <c r="Q51" s="102">
        <v>0.41987315010570825</v>
      </c>
      <c r="R51" s="80"/>
    </row>
    <row r="52" spans="3:18" ht="13.5" thickBot="1">
      <c r="C52" s="25"/>
      <c r="D52" s="47" t="s">
        <v>293</v>
      </c>
      <c r="E52" s="48"/>
      <c r="F52" s="48"/>
      <c r="G52" s="48"/>
      <c r="H52" s="48"/>
      <c r="I52" s="48"/>
      <c r="J52" s="122"/>
      <c r="K52" s="50"/>
      <c r="L52" s="50"/>
      <c r="M52" s="205"/>
      <c r="N52" s="167"/>
      <c r="O52" s="50"/>
      <c r="P52" s="50"/>
      <c r="Q52" s="51"/>
      <c r="R52" s="80"/>
    </row>
    <row r="53" spans="3:18" ht="12.75">
      <c r="C53" s="25"/>
      <c r="D53" s="26"/>
      <c r="E53" s="27" t="s">
        <v>41</v>
      </c>
      <c r="F53" s="27"/>
      <c r="G53" s="27"/>
      <c r="H53" s="28"/>
      <c r="I53" s="27"/>
      <c r="J53" s="30">
        <v>320365</v>
      </c>
      <c r="K53" s="31">
        <v>147277</v>
      </c>
      <c r="L53" s="31">
        <v>136117</v>
      </c>
      <c r="M53" s="203">
        <v>2.1752547919906027</v>
      </c>
      <c r="N53" s="31">
        <v>104003</v>
      </c>
      <c r="O53" s="31">
        <v>98726</v>
      </c>
      <c r="P53" s="206">
        <v>0.7061727221494192</v>
      </c>
      <c r="Q53" s="204">
        <v>0.7640706157202994</v>
      </c>
      <c r="R53" s="80"/>
    </row>
    <row r="54" spans="3:18" ht="12.75">
      <c r="C54" s="25"/>
      <c r="D54" s="67"/>
      <c r="E54" s="68" t="s">
        <v>507</v>
      </c>
      <c r="F54" s="68"/>
      <c r="G54" s="68"/>
      <c r="H54" s="69"/>
      <c r="I54" s="68"/>
      <c r="J54" s="63">
        <v>249947</v>
      </c>
      <c r="K54" s="64">
        <v>98695</v>
      </c>
      <c r="L54" s="64">
        <v>92379</v>
      </c>
      <c r="M54" s="114">
        <v>2.5325193778813517</v>
      </c>
      <c r="N54" s="64">
        <v>73177</v>
      </c>
      <c r="O54" s="64">
        <v>69266</v>
      </c>
      <c r="P54" s="127">
        <v>0.7414458685850347</v>
      </c>
      <c r="Q54" s="115">
        <v>0.7921389060284264</v>
      </c>
      <c r="R54" s="80"/>
    </row>
    <row r="55" spans="3:18" ht="12.75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212240</v>
      </c>
      <c r="K55" s="38">
        <v>92484</v>
      </c>
      <c r="L55" s="38">
        <v>86771</v>
      </c>
      <c r="M55" s="116">
        <v>2.294883439297608</v>
      </c>
      <c r="N55" s="38">
        <v>69739</v>
      </c>
      <c r="O55" s="38">
        <v>63820</v>
      </c>
      <c r="P55" s="128">
        <v>0.7540655680982656</v>
      </c>
      <c r="Q55" s="117">
        <v>0.8037132221594773</v>
      </c>
      <c r="R55" s="80"/>
    </row>
    <row r="56" spans="3:18" ht="12.75">
      <c r="C56" s="25"/>
      <c r="D56" s="52"/>
      <c r="E56" s="704"/>
      <c r="F56" s="53" t="s">
        <v>77</v>
      </c>
      <c r="G56" s="53"/>
      <c r="H56" s="54"/>
      <c r="I56" s="53"/>
      <c r="J56" s="56">
        <v>37707</v>
      </c>
      <c r="K56" s="57">
        <v>20124</v>
      </c>
      <c r="L56" s="57">
        <v>17644</v>
      </c>
      <c r="M56" s="119">
        <v>1.8737328562909958</v>
      </c>
      <c r="N56" s="57">
        <v>7198</v>
      </c>
      <c r="O56" s="57">
        <v>6123</v>
      </c>
      <c r="P56" s="129">
        <v>0.3576823693102763</v>
      </c>
      <c r="Q56" s="120">
        <v>0.40795737927907505</v>
      </c>
      <c r="R56" s="80"/>
    </row>
    <row r="57" spans="3:18" ht="12.75">
      <c r="C57" s="25"/>
      <c r="D57" s="67"/>
      <c r="E57" s="68" t="s">
        <v>508</v>
      </c>
      <c r="F57" s="68"/>
      <c r="G57" s="68"/>
      <c r="H57" s="69"/>
      <c r="I57" s="68"/>
      <c r="J57" s="63">
        <v>70418</v>
      </c>
      <c r="K57" s="64">
        <v>56180</v>
      </c>
      <c r="L57" s="64">
        <v>49787</v>
      </c>
      <c r="M57" s="114">
        <v>1.253435386258455</v>
      </c>
      <c r="N57" s="64">
        <v>32645</v>
      </c>
      <c r="O57" s="64">
        <v>30222</v>
      </c>
      <c r="P57" s="127">
        <v>0.5810786756852973</v>
      </c>
      <c r="Q57" s="115">
        <v>0.6556932532588828</v>
      </c>
      <c r="R57" s="80"/>
    </row>
    <row r="58" spans="3:18" ht="12.75">
      <c r="C58" s="25"/>
      <c r="D58" s="33"/>
      <c r="E58" s="670" t="s">
        <v>43</v>
      </c>
      <c r="F58" s="34" t="s">
        <v>76</v>
      </c>
      <c r="G58" s="34"/>
      <c r="H58" s="35"/>
      <c r="I58" s="34"/>
      <c r="J58" s="37">
        <v>68437</v>
      </c>
      <c r="K58" s="38">
        <v>55002</v>
      </c>
      <c r="L58" s="38">
        <v>48786</v>
      </c>
      <c r="M58" s="116">
        <v>1.2442638449510928</v>
      </c>
      <c r="N58" s="38">
        <v>32001</v>
      </c>
      <c r="O58" s="38">
        <v>29573</v>
      </c>
      <c r="P58" s="128">
        <v>0.5818152067197556</v>
      </c>
      <c r="Q58" s="117">
        <v>0.6559463780592794</v>
      </c>
      <c r="R58" s="80"/>
    </row>
    <row r="59" spans="3:18" ht="13.5" thickBot="1">
      <c r="C59" s="25"/>
      <c r="D59" s="40"/>
      <c r="E59" s="716"/>
      <c r="F59" s="41" t="s">
        <v>77</v>
      </c>
      <c r="G59" s="41"/>
      <c r="H59" s="42"/>
      <c r="I59" s="41"/>
      <c r="J59" s="44">
        <v>1981</v>
      </c>
      <c r="K59" s="45">
        <v>1783</v>
      </c>
      <c r="L59" s="45">
        <v>1426</v>
      </c>
      <c r="M59" s="121">
        <v>1.111048794167134</v>
      </c>
      <c r="N59" s="45">
        <v>737</v>
      </c>
      <c r="O59" s="45">
        <v>671</v>
      </c>
      <c r="P59" s="101">
        <v>0.4133482893998878</v>
      </c>
      <c r="Q59" s="102">
        <v>0.5168302945301543</v>
      </c>
      <c r="R59" s="80"/>
    </row>
    <row r="60" spans="3:18" ht="13.5" thickBot="1">
      <c r="C60" s="25"/>
      <c r="D60" s="47" t="s">
        <v>184</v>
      </c>
      <c r="E60" s="48"/>
      <c r="F60" s="48"/>
      <c r="G60" s="48"/>
      <c r="H60" s="48"/>
      <c r="I60" s="48"/>
      <c r="J60" s="122"/>
      <c r="K60" s="50"/>
      <c r="L60" s="50"/>
      <c r="M60" s="205"/>
      <c r="N60" s="167"/>
      <c r="O60" s="50"/>
      <c r="P60" s="50"/>
      <c r="Q60" s="51"/>
      <c r="R60" s="80"/>
    </row>
    <row r="61" spans="3:18" ht="12.75">
      <c r="C61" s="25"/>
      <c r="D61" s="26"/>
      <c r="E61" s="27" t="s">
        <v>41</v>
      </c>
      <c r="F61" s="27"/>
      <c r="G61" s="27"/>
      <c r="H61" s="28"/>
      <c r="I61" s="27"/>
      <c r="J61" s="30">
        <v>324993</v>
      </c>
      <c r="K61" s="31">
        <v>146620</v>
      </c>
      <c r="L61" s="31">
        <v>136767</v>
      </c>
      <c r="M61" s="203">
        <v>2.2165666348383577</v>
      </c>
      <c r="N61" s="31">
        <v>105570</v>
      </c>
      <c r="O61" s="31">
        <v>99818</v>
      </c>
      <c r="P61" s="206">
        <v>0.7200245532669486</v>
      </c>
      <c r="Q61" s="204">
        <v>0.7718967294742153</v>
      </c>
      <c r="R61" s="80"/>
    </row>
    <row r="62" spans="3:18" ht="12.75">
      <c r="C62" s="25"/>
      <c r="D62" s="67"/>
      <c r="E62" s="68" t="s">
        <v>507</v>
      </c>
      <c r="F62" s="68"/>
      <c r="G62" s="68"/>
      <c r="H62" s="69"/>
      <c r="I62" s="68"/>
      <c r="J62" s="63">
        <v>257108</v>
      </c>
      <c r="K62" s="64">
        <v>100560</v>
      </c>
      <c r="L62" s="64">
        <v>94893</v>
      </c>
      <c r="M62" s="114">
        <v>2.556762132060461</v>
      </c>
      <c r="N62" s="64">
        <v>75344</v>
      </c>
      <c r="O62" s="64">
        <v>70703</v>
      </c>
      <c r="P62" s="127">
        <v>0.7492442322991248</v>
      </c>
      <c r="Q62" s="115">
        <v>0.7939890192111114</v>
      </c>
      <c r="R62" s="80"/>
    </row>
    <row r="63" spans="3:18" ht="12.75">
      <c r="C63" s="25"/>
      <c r="D63" s="33"/>
      <c r="E63" s="670" t="s">
        <v>43</v>
      </c>
      <c r="F63" s="34" t="s">
        <v>76</v>
      </c>
      <c r="G63" s="34"/>
      <c r="H63" s="35"/>
      <c r="I63" s="34"/>
      <c r="J63" s="37">
        <v>221555</v>
      </c>
      <c r="K63" s="38">
        <v>95168</v>
      </c>
      <c r="L63" s="38">
        <v>89811</v>
      </c>
      <c r="M63" s="116">
        <v>2.328040938130464</v>
      </c>
      <c r="N63" s="38">
        <v>72344</v>
      </c>
      <c r="O63" s="38">
        <v>65781</v>
      </c>
      <c r="P63" s="128">
        <v>0.7601714862138534</v>
      </c>
      <c r="Q63" s="117">
        <v>0.8055138012047522</v>
      </c>
      <c r="R63" s="80"/>
    </row>
    <row r="64" spans="3:18" ht="12.75">
      <c r="C64" s="25"/>
      <c r="D64" s="52"/>
      <c r="E64" s="704"/>
      <c r="F64" s="53" t="s">
        <v>77</v>
      </c>
      <c r="G64" s="53"/>
      <c r="H64" s="54"/>
      <c r="I64" s="53"/>
      <c r="J64" s="56">
        <v>35553</v>
      </c>
      <c r="K64" s="57">
        <v>18416</v>
      </c>
      <c r="L64" s="57">
        <v>16740</v>
      </c>
      <c r="M64" s="119">
        <v>1.930549522154648</v>
      </c>
      <c r="N64" s="57">
        <v>6283</v>
      </c>
      <c r="O64" s="57">
        <v>5582</v>
      </c>
      <c r="P64" s="129">
        <v>0.34117072111207647</v>
      </c>
      <c r="Q64" s="120">
        <v>0.3753285543608124</v>
      </c>
      <c r="R64" s="80"/>
    </row>
    <row r="65" spans="3:18" ht="12.75">
      <c r="C65" s="25"/>
      <c r="D65" s="67"/>
      <c r="E65" s="68" t="s">
        <v>508</v>
      </c>
      <c r="F65" s="68"/>
      <c r="G65" s="68"/>
      <c r="H65" s="69"/>
      <c r="I65" s="68"/>
      <c r="J65" s="63">
        <v>67885</v>
      </c>
      <c r="K65" s="64">
        <v>53507</v>
      </c>
      <c r="L65" s="64">
        <v>47931</v>
      </c>
      <c r="M65" s="114">
        <v>1.2687125049059003</v>
      </c>
      <c r="N65" s="64">
        <v>32300</v>
      </c>
      <c r="O65" s="64">
        <v>29966</v>
      </c>
      <c r="P65" s="127">
        <v>0.6036593342927093</v>
      </c>
      <c r="Q65" s="115">
        <v>0.6738853768959546</v>
      </c>
      <c r="R65" s="80"/>
    </row>
    <row r="66" spans="3:18" ht="12.75">
      <c r="C66" s="25"/>
      <c r="D66" s="33"/>
      <c r="E66" s="670" t="s">
        <v>43</v>
      </c>
      <c r="F66" s="34" t="s">
        <v>76</v>
      </c>
      <c r="G66" s="34"/>
      <c r="H66" s="35"/>
      <c r="I66" s="34"/>
      <c r="J66" s="37">
        <v>66620</v>
      </c>
      <c r="K66" s="38">
        <v>52790</v>
      </c>
      <c r="L66" s="38">
        <v>47279</v>
      </c>
      <c r="M66" s="116">
        <v>1.2619814358780073</v>
      </c>
      <c r="N66" s="38">
        <v>31792</v>
      </c>
      <c r="O66" s="38">
        <v>29451</v>
      </c>
      <c r="P66" s="128">
        <v>0.6022352718317864</v>
      </c>
      <c r="Q66" s="117">
        <v>0.6724338501237336</v>
      </c>
      <c r="R66" s="80"/>
    </row>
    <row r="67" spans="3:18" ht="13.5" thickBot="1">
      <c r="C67" s="25"/>
      <c r="D67" s="40"/>
      <c r="E67" s="716"/>
      <c r="F67" s="41" t="s">
        <v>77</v>
      </c>
      <c r="G67" s="41"/>
      <c r="H67" s="42"/>
      <c r="I67" s="41"/>
      <c r="J67" s="44">
        <v>1265</v>
      </c>
      <c r="K67" s="45">
        <v>1098</v>
      </c>
      <c r="L67" s="45">
        <v>953</v>
      </c>
      <c r="M67" s="121">
        <v>1.1520947176684881</v>
      </c>
      <c r="N67" s="45">
        <v>597</v>
      </c>
      <c r="O67" s="45">
        <v>538</v>
      </c>
      <c r="P67" s="101">
        <v>0.5437158469945356</v>
      </c>
      <c r="Q67" s="102">
        <v>0.6264428121720882</v>
      </c>
      <c r="R67" s="80"/>
    </row>
    <row r="68" spans="3:18" ht="13.5" thickBot="1">
      <c r="C68" s="25"/>
      <c r="D68" s="47" t="s">
        <v>427</v>
      </c>
      <c r="E68" s="48"/>
      <c r="F68" s="48"/>
      <c r="G68" s="48"/>
      <c r="H68" s="48"/>
      <c r="I68" s="48"/>
      <c r="J68" s="122"/>
      <c r="K68" s="50"/>
      <c r="L68" s="50"/>
      <c r="M68" s="205"/>
      <c r="N68" s="167"/>
      <c r="O68" s="50"/>
      <c r="P68" s="50"/>
      <c r="Q68" s="51"/>
      <c r="R68" s="80"/>
    </row>
    <row r="69" spans="3:18" ht="12.75">
      <c r="C69" s="25"/>
      <c r="D69" s="26"/>
      <c r="E69" s="27" t="s">
        <v>41</v>
      </c>
      <c r="F69" s="27"/>
      <c r="G69" s="27"/>
      <c r="H69" s="28"/>
      <c r="I69" s="27"/>
      <c r="J69" s="30">
        <v>331536</v>
      </c>
      <c r="K69" s="31">
        <v>150588</v>
      </c>
      <c r="L69" s="31">
        <v>140072</v>
      </c>
      <c r="M69" s="203">
        <v>2.2016096900151405</v>
      </c>
      <c r="N69" s="31">
        <v>106437</v>
      </c>
      <c r="O69" s="31">
        <v>100676</v>
      </c>
      <c r="P69" s="206">
        <v>0.706809307514543</v>
      </c>
      <c r="Q69" s="204">
        <v>0.7598734936318465</v>
      </c>
      <c r="R69" s="80"/>
    </row>
    <row r="70" spans="3:18" ht="12.75">
      <c r="C70" s="25"/>
      <c r="D70" s="67"/>
      <c r="E70" s="68" t="s">
        <v>507</v>
      </c>
      <c r="F70" s="68"/>
      <c r="G70" s="68"/>
      <c r="H70" s="69"/>
      <c r="I70" s="68"/>
      <c r="J70" s="63">
        <v>265780</v>
      </c>
      <c r="K70" s="64">
        <v>105507</v>
      </c>
      <c r="L70" s="64">
        <v>99421</v>
      </c>
      <c r="M70" s="114">
        <v>2.5190745637730196</v>
      </c>
      <c r="N70" s="64">
        <v>77298</v>
      </c>
      <c r="O70" s="64">
        <v>72971</v>
      </c>
      <c r="P70" s="127">
        <v>0.732633853677955</v>
      </c>
      <c r="Q70" s="115">
        <v>0.7774816185715292</v>
      </c>
      <c r="R70" s="80"/>
    </row>
    <row r="71" spans="3:18" ht="12.75">
      <c r="C71" s="25"/>
      <c r="D71" s="33"/>
      <c r="E71" s="670" t="s">
        <v>43</v>
      </c>
      <c r="F71" s="34" t="s">
        <v>76</v>
      </c>
      <c r="G71" s="34"/>
      <c r="H71" s="35"/>
      <c r="I71" s="34"/>
      <c r="J71" s="37">
        <v>230623</v>
      </c>
      <c r="K71" s="38">
        <v>100377</v>
      </c>
      <c r="L71" s="38">
        <v>94678</v>
      </c>
      <c r="M71" s="116">
        <v>2.297568168006615</v>
      </c>
      <c r="N71" s="38">
        <v>74324</v>
      </c>
      <c r="O71" s="38">
        <v>68079</v>
      </c>
      <c r="P71" s="128">
        <v>0.7404485091206153</v>
      </c>
      <c r="Q71" s="117">
        <v>0.7850186949449713</v>
      </c>
      <c r="R71" s="80"/>
    </row>
    <row r="72" spans="3:18" ht="12.75">
      <c r="C72" s="25"/>
      <c r="D72" s="52"/>
      <c r="E72" s="704"/>
      <c r="F72" s="53" t="s">
        <v>77</v>
      </c>
      <c r="G72" s="53"/>
      <c r="H72" s="54"/>
      <c r="I72" s="53"/>
      <c r="J72" s="56">
        <v>35157</v>
      </c>
      <c r="K72" s="57">
        <v>17862</v>
      </c>
      <c r="L72" s="57">
        <v>16189</v>
      </c>
      <c r="M72" s="119">
        <v>1.9682566341954988</v>
      </c>
      <c r="N72" s="57">
        <v>6109</v>
      </c>
      <c r="O72" s="57">
        <v>5461</v>
      </c>
      <c r="P72" s="129">
        <v>0.34201097301533984</v>
      </c>
      <c r="Q72" s="120">
        <v>0.3773549941318179</v>
      </c>
      <c r="R72" s="80"/>
    </row>
    <row r="73" spans="3:18" ht="12.75">
      <c r="C73" s="25"/>
      <c r="D73" s="67"/>
      <c r="E73" s="68" t="s">
        <v>508</v>
      </c>
      <c r="F73" s="68"/>
      <c r="G73" s="68"/>
      <c r="H73" s="69"/>
      <c r="I73" s="68"/>
      <c r="J73" s="63">
        <v>65756</v>
      </c>
      <c r="K73" s="64">
        <v>52807</v>
      </c>
      <c r="L73" s="64">
        <v>46826</v>
      </c>
      <c r="M73" s="114">
        <v>1.2452137027288048</v>
      </c>
      <c r="N73" s="64">
        <v>31217</v>
      </c>
      <c r="O73" s="64">
        <v>28480</v>
      </c>
      <c r="P73" s="127">
        <v>0.5911526880905941</v>
      </c>
      <c r="Q73" s="115">
        <v>0.6666595481142955</v>
      </c>
      <c r="R73" s="80"/>
    </row>
    <row r="74" spans="3:18" ht="12.75">
      <c r="C74" s="25"/>
      <c r="D74" s="33"/>
      <c r="E74" s="670" t="s">
        <v>43</v>
      </c>
      <c r="F74" s="34" t="s">
        <v>76</v>
      </c>
      <c r="G74" s="34"/>
      <c r="H74" s="35"/>
      <c r="I74" s="34"/>
      <c r="J74" s="37">
        <v>64114</v>
      </c>
      <c r="K74" s="38">
        <v>51867</v>
      </c>
      <c r="L74" s="38">
        <v>46034</v>
      </c>
      <c r="M74" s="116">
        <v>1.2361231611622032</v>
      </c>
      <c r="N74" s="38">
        <v>30662</v>
      </c>
      <c r="O74" s="38">
        <v>27952</v>
      </c>
      <c r="P74" s="128">
        <v>0.5911658665432742</v>
      </c>
      <c r="Q74" s="117">
        <v>0.6660729026371812</v>
      </c>
      <c r="R74" s="80"/>
    </row>
    <row r="75" spans="3:18" ht="13.5" thickBot="1">
      <c r="C75" s="25"/>
      <c r="D75" s="40"/>
      <c r="E75" s="716"/>
      <c r="F75" s="41" t="s">
        <v>77</v>
      </c>
      <c r="G75" s="41"/>
      <c r="H75" s="42"/>
      <c r="I75" s="41"/>
      <c r="J75" s="44">
        <v>1642</v>
      </c>
      <c r="K75" s="45">
        <v>1508</v>
      </c>
      <c r="L75" s="45">
        <v>1166</v>
      </c>
      <c r="M75" s="121">
        <v>1.0888594164456233</v>
      </c>
      <c r="N75" s="45">
        <v>633</v>
      </c>
      <c r="O75" s="45">
        <v>555</v>
      </c>
      <c r="P75" s="101">
        <v>0.4197612732095491</v>
      </c>
      <c r="Q75" s="102">
        <v>0.5428816466552315</v>
      </c>
      <c r="R75" s="80"/>
    </row>
    <row r="76" spans="3:18" ht="13.5" thickBot="1">
      <c r="C76" s="25"/>
      <c r="D76" s="47" t="s">
        <v>13</v>
      </c>
      <c r="E76" s="48"/>
      <c r="F76" s="48"/>
      <c r="G76" s="48"/>
      <c r="H76" s="48"/>
      <c r="I76" s="48"/>
      <c r="J76" s="122"/>
      <c r="K76" s="50"/>
      <c r="L76" s="50"/>
      <c r="M76" s="205"/>
      <c r="N76" s="167"/>
      <c r="O76" s="50"/>
      <c r="P76" s="50"/>
      <c r="Q76" s="51"/>
      <c r="R76" s="80"/>
    </row>
    <row r="77" spans="3:18" ht="12.75">
      <c r="C77" s="25"/>
      <c r="D77" s="26"/>
      <c r="E77" s="27" t="s">
        <v>41</v>
      </c>
      <c r="F77" s="27"/>
      <c r="G77" s="27"/>
      <c r="H77" s="28"/>
      <c r="I77" s="27"/>
      <c r="J77" s="30">
        <v>330066</v>
      </c>
      <c r="K77" s="31">
        <v>149613</v>
      </c>
      <c r="L77" s="31">
        <v>139280</v>
      </c>
      <c r="M77" s="203">
        <v>2.2061318200958473</v>
      </c>
      <c r="N77" s="31">
        <v>103761</v>
      </c>
      <c r="O77" s="31">
        <v>97837</v>
      </c>
      <c r="P77" s="206">
        <v>0.6935293056084698</v>
      </c>
      <c r="Q77" s="204">
        <v>0.74498133256749</v>
      </c>
      <c r="R77" s="80"/>
    </row>
    <row r="78" spans="3:20" ht="12.75">
      <c r="C78" s="25"/>
      <c r="D78" s="67"/>
      <c r="E78" s="68" t="s">
        <v>507</v>
      </c>
      <c r="F78" s="68"/>
      <c r="G78" s="68"/>
      <c r="H78" s="69"/>
      <c r="I78" s="68"/>
      <c r="J78" s="63">
        <v>262648</v>
      </c>
      <c r="K78" s="64">
        <v>104008</v>
      </c>
      <c r="L78" s="64">
        <v>98025</v>
      </c>
      <c r="M78" s="114">
        <v>2.525267287131759</v>
      </c>
      <c r="N78" s="64">
        <v>75720</v>
      </c>
      <c r="O78" s="64">
        <v>71038</v>
      </c>
      <c r="P78" s="127">
        <v>0.7280209214675795</v>
      </c>
      <c r="Q78" s="115">
        <v>0.7724560061208875</v>
      </c>
      <c r="R78" s="80"/>
      <c r="T78" s="453"/>
    </row>
    <row r="79" spans="3:18" ht="12.75" customHeight="1">
      <c r="C79" s="25"/>
      <c r="D79" s="33"/>
      <c r="E79" s="670" t="s">
        <v>43</v>
      </c>
      <c r="F79" s="34" t="s">
        <v>76</v>
      </c>
      <c r="G79" s="34"/>
      <c r="H79" s="35"/>
      <c r="I79" s="34"/>
      <c r="J79" s="37">
        <v>227851</v>
      </c>
      <c r="K79" s="38">
        <v>98974</v>
      </c>
      <c r="L79" s="38">
        <v>93377</v>
      </c>
      <c r="M79" s="116">
        <v>2.3021298522844384</v>
      </c>
      <c r="N79" s="38">
        <v>72334</v>
      </c>
      <c r="O79" s="38">
        <v>66163</v>
      </c>
      <c r="P79" s="128">
        <v>0.7308384020045668</v>
      </c>
      <c r="Q79" s="117">
        <v>0.7746447197918117</v>
      </c>
      <c r="R79" s="80"/>
    </row>
    <row r="80" spans="3:18" ht="12.75">
      <c r="C80" s="25"/>
      <c r="D80" s="52"/>
      <c r="E80" s="704"/>
      <c r="F80" s="53" t="s">
        <v>77</v>
      </c>
      <c r="G80" s="53"/>
      <c r="H80" s="54"/>
      <c r="I80" s="53"/>
      <c r="J80" s="56">
        <v>34797</v>
      </c>
      <c r="K80" s="57">
        <v>17592</v>
      </c>
      <c r="L80" s="57">
        <v>15728</v>
      </c>
      <c r="M80" s="119">
        <v>1.9780013642564802</v>
      </c>
      <c r="N80" s="57">
        <v>6037</v>
      </c>
      <c r="O80" s="57">
        <v>5478</v>
      </c>
      <c r="P80" s="129">
        <v>0.3431673487949068</v>
      </c>
      <c r="Q80" s="120">
        <v>0.38383774160732453</v>
      </c>
      <c r="R80" s="80"/>
    </row>
    <row r="81" spans="3:18" ht="12.75">
      <c r="C81" s="25"/>
      <c r="D81" s="67"/>
      <c r="E81" s="68" t="s">
        <v>508</v>
      </c>
      <c r="F81" s="68"/>
      <c r="G81" s="68"/>
      <c r="H81" s="69"/>
      <c r="I81" s="68"/>
      <c r="J81" s="63">
        <v>67418</v>
      </c>
      <c r="K81" s="64">
        <v>53508</v>
      </c>
      <c r="L81" s="64">
        <v>47751</v>
      </c>
      <c r="M81" s="114">
        <v>1.259961127308066</v>
      </c>
      <c r="N81" s="64">
        <v>30127</v>
      </c>
      <c r="O81" s="64">
        <v>27629</v>
      </c>
      <c r="P81" s="127">
        <v>0.5630373028332212</v>
      </c>
      <c r="Q81" s="115">
        <v>0.6309187242151997</v>
      </c>
      <c r="R81" s="80"/>
    </row>
    <row r="82" spans="3:18" ht="12.75" customHeight="1">
      <c r="C82" s="25"/>
      <c r="D82" s="33"/>
      <c r="E82" s="670" t="s">
        <v>43</v>
      </c>
      <c r="F82" s="34" t="s">
        <v>76</v>
      </c>
      <c r="G82" s="34"/>
      <c r="H82" s="35"/>
      <c r="I82" s="34"/>
      <c r="J82" s="37">
        <v>66043</v>
      </c>
      <c r="K82" s="38">
        <v>52733</v>
      </c>
      <c r="L82" s="38">
        <v>47026</v>
      </c>
      <c r="M82" s="116">
        <v>1.2524036182276752</v>
      </c>
      <c r="N82" s="38">
        <v>29541</v>
      </c>
      <c r="O82" s="38">
        <v>27066</v>
      </c>
      <c r="P82" s="128">
        <v>0.5601994955720327</v>
      </c>
      <c r="Q82" s="117">
        <v>0.6281844086250159</v>
      </c>
      <c r="R82" s="80"/>
    </row>
    <row r="83" spans="3:18" ht="13.5" thickBot="1">
      <c r="C83" s="25"/>
      <c r="D83" s="40"/>
      <c r="E83" s="716"/>
      <c r="F83" s="41" t="s">
        <v>77</v>
      </c>
      <c r="G83" s="41"/>
      <c r="H83" s="42"/>
      <c r="I83" s="41"/>
      <c r="J83" s="44">
        <v>1375</v>
      </c>
      <c r="K83" s="45">
        <v>1201</v>
      </c>
      <c r="L83" s="45">
        <v>1084</v>
      </c>
      <c r="M83" s="121">
        <v>1.144879267277269</v>
      </c>
      <c r="N83" s="45">
        <v>674</v>
      </c>
      <c r="O83" s="45">
        <v>583</v>
      </c>
      <c r="P83" s="101">
        <v>0.5611990008326395</v>
      </c>
      <c r="Q83" s="102">
        <v>0.6217712177121771</v>
      </c>
      <c r="R83" s="80"/>
    </row>
    <row r="84" spans="4:18" ht="13.5">
      <c r="D84" s="81" t="s">
        <v>272</v>
      </c>
      <c r="E84" s="82"/>
      <c r="F84" s="82"/>
      <c r="G84" s="82"/>
      <c r="H84" s="82"/>
      <c r="I84" s="81"/>
      <c r="J84" s="81"/>
      <c r="K84" s="81"/>
      <c r="L84" s="81"/>
      <c r="M84" s="81"/>
      <c r="N84" s="81"/>
      <c r="O84" s="81"/>
      <c r="P84" s="81"/>
      <c r="Q84" s="71" t="s">
        <v>513</v>
      </c>
      <c r="R84" s="74" t="s">
        <v>273</v>
      </c>
    </row>
    <row r="85" spans="4:17" ht="12.75">
      <c r="D85" s="87"/>
      <c r="E85" s="455" t="s">
        <v>67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</row>
    <row r="86" spans="4:17" ht="12.75">
      <c r="D86" s="87"/>
      <c r="E86" s="455" t="s">
        <v>163</v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</row>
    <row r="87" spans="4:17" ht="12.75">
      <c r="D87" s="87"/>
      <c r="E87" s="687" t="s">
        <v>466</v>
      </c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</row>
    <row r="88" spans="4:17" ht="12.75">
      <c r="D88" s="72" t="s">
        <v>38</v>
      </c>
      <c r="E88" s="687" t="s">
        <v>338</v>
      </c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4:17" ht="12.75">
      <c r="D89" s="72" t="s">
        <v>39</v>
      </c>
      <c r="E89" s="687" t="s">
        <v>339</v>
      </c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</row>
    <row r="90" spans="4:17" ht="12.75">
      <c r="D90" s="72" t="s">
        <v>40</v>
      </c>
      <c r="E90" s="687" t="s">
        <v>340</v>
      </c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</row>
    <row r="91" spans="4:17" ht="12.75">
      <c r="D91" s="326" t="s">
        <v>44</v>
      </c>
      <c r="E91" s="687" t="s">
        <v>157</v>
      </c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</row>
    <row r="93" ht="12.75">
      <c r="Q93" s="453"/>
    </row>
  </sheetData>
  <sheetProtection/>
  <mergeCells count="32">
    <mergeCell ref="E71:E72"/>
    <mergeCell ref="E74:E75"/>
    <mergeCell ref="E91:Q91"/>
    <mergeCell ref="E79:E80"/>
    <mergeCell ref="E90:Q90"/>
    <mergeCell ref="E47:E48"/>
    <mergeCell ref="E50:E51"/>
    <mergeCell ref="E87:Q87"/>
    <mergeCell ref="E89:Q89"/>
    <mergeCell ref="E82:E83"/>
    <mergeCell ref="E88:Q88"/>
    <mergeCell ref="E55:E56"/>
    <mergeCell ref="E63:E64"/>
    <mergeCell ref="E66:E67"/>
    <mergeCell ref="E58:E59"/>
    <mergeCell ref="Q7:Q11"/>
    <mergeCell ref="J7:J11"/>
    <mergeCell ref="P7:P11"/>
    <mergeCell ref="K7:K11"/>
    <mergeCell ref="N7:N11"/>
    <mergeCell ref="O7:O11"/>
    <mergeCell ref="L7:L11"/>
    <mergeCell ref="M7:M11"/>
    <mergeCell ref="E31:E32"/>
    <mergeCell ref="E42:E43"/>
    <mergeCell ref="D7:I11"/>
    <mergeCell ref="E15:E16"/>
    <mergeCell ref="E18:E19"/>
    <mergeCell ref="E23:E24"/>
    <mergeCell ref="E26:E27"/>
    <mergeCell ref="E39:E40"/>
    <mergeCell ref="E34:E35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5" min="3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31"/>
  <dimension ref="C3:R91"/>
  <sheetViews>
    <sheetView showGridLines="0" showOutlineSymbols="0" zoomScale="90" zoomScaleNormal="90" zoomScalePageLayoutView="0" workbookViewId="0" topLeftCell="A1">
      <pane xSplit="9" ySplit="11" topLeftCell="J5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6.00390625" style="74" customWidth="1"/>
    <col min="9" max="9" width="1.12109375" style="74" customWidth="1"/>
    <col min="10" max="15" width="7.25390625" style="74" customWidth="1"/>
    <col min="16" max="16" width="11.25390625" style="74" customWidth="1"/>
    <col min="17" max="17" width="7.25390625" style="74" customWidth="1"/>
    <col min="18" max="19" width="1.75390625" style="74" customWidth="1"/>
    <col min="20" max="33" width="5.75390625" style="74" customWidth="1"/>
    <col min="34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7" s="75" customFormat="1" ht="15.75">
      <c r="D4" s="16" t="s">
        <v>380</v>
      </c>
      <c r="E4" s="76"/>
      <c r="F4" s="76"/>
      <c r="G4" s="76"/>
      <c r="H4" s="16" t="s">
        <v>230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4:18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  <c r="R6" s="15" t="s">
        <v>273</v>
      </c>
    </row>
    <row r="7" spans="3:18" ht="19.5" customHeight="1">
      <c r="C7" s="25"/>
      <c r="D7" s="661" t="s">
        <v>201</v>
      </c>
      <c r="E7" s="662"/>
      <c r="F7" s="662"/>
      <c r="G7" s="662"/>
      <c r="H7" s="662"/>
      <c r="I7" s="663"/>
      <c r="J7" s="743" t="s">
        <v>202</v>
      </c>
      <c r="K7" s="679" t="s">
        <v>205</v>
      </c>
      <c r="L7" s="679" t="s">
        <v>203</v>
      </c>
      <c r="M7" s="679" t="s">
        <v>204</v>
      </c>
      <c r="N7" s="679" t="s">
        <v>206</v>
      </c>
      <c r="O7" s="679" t="s">
        <v>207</v>
      </c>
      <c r="P7" s="679" t="s">
        <v>75</v>
      </c>
      <c r="Q7" s="676" t="s">
        <v>465</v>
      </c>
      <c r="R7" s="80"/>
    </row>
    <row r="8" spans="3:18" ht="19.5" customHeight="1">
      <c r="C8" s="25"/>
      <c r="D8" s="664"/>
      <c r="E8" s="665"/>
      <c r="F8" s="665"/>
      <c r="G8" s="665"/>
      <c r="H8" s="665"/>
      <c r="I8" s="666"/>
      <c r="J8" s="744"/>
      <c r="K8" s="680"/>
      <c r="L8" s="680"/>
      <c r="M8" s="680"/>
      <c r="N8" s="680"/>
      <c r="O8" s="680"/>
      <c r="P8" s="680"/>
      <c r="Q8" s="677"/>
      <c r="R8" s="80"/>
    </row>
    <row r="9" spans="3:18" ht="19.5" customHeight="1">
      <c r="C9" s="25"/>
      <c r="D9" s="664"/>
      <c r="E9" s="665"/>
      <c r="F9" s="665"/>
      <c r="G9" s="665"/>
      <c r="H9" s="665"/>
      <c r="I9" s="666"/>
      <c r="J9" s="744"/>
      <c r="K9" s="680"/>
      <c r="L9" s="680"/>
      <c r="M9" s="680"/>
      <c r="N9" s="680"/>
      <c r="O9" s="680"/>
      <c r="P9" s="680"/>
      <c r="Q9" s="677"/>
      <c r="R9" s="80"/>
    </row>
    <row r="10" spans="3:18" ht="19.5" customHeight="1">
      <c r="C10" s="25"/>
      <c r="D10" s="664"/>
      <c r="E10" s="665"/>
      <c r="F10" s="665"/>
      <c r="G10" s="665"/>
      <c r="H10" s="665"/>
      <c r="I10" s="666"/>
      <c r="J10" s="744"/>
      <c r="K10" s="680"/>
      <c r="L10" s="680"/>
      <c r="M10" s="680"/>
      <c r="N10" s="680"/>
      <c r="O10" s="680"/>
      <c r="P10" s="680"/>
      <c r="Q10" s="677"/>
      <c r="R10" s="80"/>
    </row>
    <row r="11" spans="3:18" ht="19.5" customHeight="1" thickBot="1">
      <c r="C11" s="25"/>
      <c r="D11" s="667"/>
      <c r="E11" s="668"/>
      <c r="F11" s="668"/>
      <c r="G11" s="668"/>
      <c r="H11" s="668"/>
      <c r="I11" s="669"/>
      <c r="J11" s="745"/>
      <c r="K11" s="681"/>
      <c r="L11" s="681"/>
      <c r="M11" s="681"/>
      <c r="N11" s="681"/>
      <c r="O11" s="681"/>
      <c r="P11" s="681"/>
      <c r="Q11" s="678"/>
      <c r="R11" s="80"/>
    </row>
    <row r="12" spans="3:18" ht="14.25" thickBot="1" thickTop="1">
      <c r="C12" s="25"/>
      <c r="D12" s="47" t="s">
        <v>198</v>
      </c>
      <c r="E12" s="22"/>
      <c r="F12" s="22"/>
      <c r="G12" s="22"/>
      <c r="H12" s="22"/>
      <c r="I12" s="22"/>
      <c r="J12" s="106"/>
      <c r="K12" s="23"/>
      <c r="L12" s="23"/>
      <c r="M12" s="23"/>
      <c r="N12" s="202"/>
      <c r="O12" s="23"/>
      <c r="P12" s="23"/>
      <c r="Q12" s="24"/>
      <c r="R12" s="80"/>
    </row>
    <row r="13" spans="3:18" ht="12.75">
      <c r="C13" s="25"/>
      <c r="D13" s="26"/>
      <c r="E13" s="27" t="s">
        <v>41</v>
      </c>
      <c r="F13" s="27"/>
      <c r="G13" s="27"/>
      <c r="H13" s="28"/>
      <c r="I13" s="27"/>
      <c r="J13" s="30">
        <v>6215</v>
      </c>
      <c r="K13" s="31">
        <v>5826</v>
      </c>
      <c r="L13" s="31">
        <v>5439</v>
      </c>
      <c r="M13" s="203">
        <v>1.0667696532784072</v>
      </c>
      <c r="N13" s="31">
        <v>5112</v>
      </c>
      <c r="O13" s="31">
        <v>4400</v>
      </c>
      <c r="P13" s="420">
        <v>0.8774459320288363</v>
      </c>
      <c r="Q13" s="204">
        <v>0.9689158453373768</v>
      </c>
      <c r="R13" s="80"/>
    </row>
    <row r="14" spans="3:18" ht="12.75">
      <c r="C14" s="25"/>
      <c r="D14" s="67"/>
      <c r="E14" s="68" t="s">
        <v>507</v>
      </c>
      <c r="F14" s="68"/>
      <c r="G14" s="68"/>
      <c r="H14" s="69"/>
      <c r="I14" s="68"/>
      <c r="J14" s="63">
        <v>3778</v>
      </c>
      <c r="K14" s="64">
        <v>3487</v>
      </c>
      <c r="L14" s="64">
        <v>3171</v>
      </c>
      <c r="M14" s="114">
        <v>1.083452824777746</v>
      </c>
      <c r="N14" s="64">
        <v>2922</v>
      </c>
      <c r="O14" s="64">
        <v>2467</v>
      </c>
      <c r="P14" s="390">
        <v>0.8379696013765414</v>
      </c>
      <c r="Q14" s="115">
        <v>0.9558390578999019</v>
      </c>
      <c r="R14" s="80"/>
    </row>
    <row r="15" spans="3:18" ht="12.75" customHeight="1">
      <c r="C15" s="25"/>
      <c r="D15" s="33"/>
      <c r="E15" s="670" t="s">
        <v>43</v>
      </c>
      <c r="F15" s="34" t="s">
        <v>76</v>
      </c>
      <c r="G15" s="34"/>
      <c r="H15" s="35"/>
      <c r="I15" s="34"/>
      <c r="J15" s="37">
        <v>3700</v>
      </c>
      <c r="K15" s="38">
        <v>3412</v>
      </c>
      <c r="L15" s="38">
        <v>3112</v>
      </c>
      <c r="M15" s="116">
        <v>1.0844079718640094</v>
      </c>
      <c r="N15" s="38">
        <v>2863</v>
      </c>
      <c r="O15" s="38">
        <v>2416</v>
      </c>
      <c r="P15" s="391">
        <v>0.8390973036342321</v>
      </c>
      <c r="Q15" s="117">
        <v>0.9549699799866578</v>
      </c>
      <c r="R15" s="80"/>
    </row>
    <row r="16" spans="3:18" ht="12.75">
      <c r="C16" s="25"/>
      <c r="D16" s="52"/>
      <c r="E16" s="704"/>
      <c r="F16" s="53" t="s">
        <v>77</v>
      </c>
      <c r="G16" s="53"/>
      <c r="H16" s="54"/>
      <c r="I16" s="53"/>
      <c r="J16" s="56">
        <v>78</v>
      </c>
      <c r="K16" s="57">
        <v>78</v>
      </c>
      <c r="L16" s="57">
        <v>59</v>
      </c>
      <c r="M16" s="119">
        <v>1</v>
      </c>
      <c r="N16" s="57">
        <v>59</v>
      </c>
      <c r="O16" s="57">
        <v>51</v>
      </c>
      <c r="P16" s="392">
        <v>0.7564102564102564</v>
      </c>
      <c r="Q16" s="120">
        <v>1</v>
      </c>
      <c r="R16" s="80"/>
    </row>
    <row r="17" spans="3:18" ht="12.75">
      <c r="C17" s="25"/>
      <c r="D17" s="67"/>
      <c r="E17" s="68" t="s">
        <v>508</v>
      </c>
      <c r="F17" s="68"/>
      <c r="G17" s="68"/>
      <c r="H17" s="69"/>
      <c r="I17" s="68"/>
      <c r="J17" s="63">
        <v>2437</v>
      </c>
      <c r="K17" s="64">
        <v>2380</v>
      </c>
      <c r="L17" s="64">
        <v>2268</v>
      </c>
      <c r="M17" s="114">
        <v>1.0239495798319327</v>
      </c>
      <c r="N17" s="64">
        <v>2202</v>
      </c>
      <c r="O17" s="64">
        <v>1935</v>
      </c>
      <c r="P17" s="390">
        <v>0.9252100840336135</v>
      </c>
      <c r="Q17" s="115">
        <v>0.9847942754919499</v>
      </c>
      <c r="R17" s="80"/>
    </row>
    <row r="18" spans="3:18" ht="12.75" customHeight="1">
      <c r="C18" s="25"/>
      <c r="D18" s="33"/>
      <c r="E18" s="670" t="s">
        <v>43</v>
      </c>
      <c r="F18" s="34" t="s">
        <v>76</v>
      </c>
      <c r="G18" s="34"/>
      <c r="H18" s="35"/>
      <c r="I18" s="34"/>
      <c r="J18" s="37">
        <v>2437</v>
      </c>
      <c r="K18" s="38">
        <v>2380</v>
      </c>
      <c r="L18" s="38">
        <v>2268</v>
      </c>
      <c r="M18" s="116">
        <v>1.0239495798319327</v>
      </c>
      <c r="N18" s="38">
        <v>2202</v>
      </c>
      <c r="O18" s="38">
        <v>1935</v>
      </c>
      <c r="P18" s="391">
        <v>0.9252100840336135</v>
      </c>
      <c r="Q18" s="117">
        <v>0.9847942754919499</v>
      </c>
      <c r="R18" s="80"/>
    </row>
    <row r="19" spans="3:18" ht="13.5" thickBot="1">
      <c r="C19" s="25"/>
      <c r="D19" s="40"/>
      <c r="E19" s="716"/>
      <c r="F19" s="41" t="s">
        <v>77</v>
      </c>
      <c r="G19" s="41"/>
      <c r="H19" s="42"/>
      <c r="I19" s="41"/>
      <c r="J19" s="44">
        <v>0</v>
      </c>
      <c r="K19" s="45">
        <v>0</v>
      </c>
      <c r="L19" s="45">
        <v>0</v>
      </c>
      <c r="M19" s="45" t="s">
        <v>93</v>
      </c>
      <c r="N19" s="45">
        <v>0</v>
      </c>
      <c r="O19" s="45">
        <v>0</v>
      </c>
      <c r="P19" s="393" t="s">
        <v>93</v>
      </c>
      <c r="Q19" s="102" t="s">
        <v>93</v>
      </c>
      <c r="R19" s="80"/>
    </row>
    <row r="20" spans="3:18" ht="13.5" thickBot="1">
      <c r="C20" s="25"/>
      <c r="D20" s="47" t="s">
        <v>199</v>
      </c>
      <c r="E20" s="48"/>
      <c r="F20" s="48"/>
      <c r="G20" s="48"/>
      <c r="H20" s="48"/>
      <c r="I20" s="48"/>
      <c r="J20" s="122"/>
      <c r="K20" s="50"/>
      <c r="L20" s="50"/>
      <c r="M20" s="50"/>
      <c r="N20" s="205"/>
      <c r="O20" s="50"/>
      <c r="P20" s="50"/>
      <c r="Q20" s="51"/>
      <c r="R20" s="80"/>
    </row>
    <row r="21" spans="3:18" ht="12.75">
      <c r="C21" s="25"/>
      <c r="D21" s="26"/>
      <c r="E21" s="27" t="s">
        <v>41</v>
      </c>
      <c r="F21" s="27"/>
      <c r="G21" s="27"/>
      <c r="H21" s="28"/>
      <c r="I21" s="27"/>
      <c r="J21" s="30">
        <v>8715</v>
      </c>
      <c r="K21" s="31">
        <v>8242</v>
      </c>
      <c r="L21" s="31">
        <v>7779</v>
      </c>
      <c r="M21" s="203">
        <v>1.057388983256491</v>
      </c>
      <c r="N21" s="31">
        <v>7319</v>
      </c>
      <c r="O21" s="31">
        <v>6592</v>
      </c>
      <c r="P21" s="420">
        <v>0.88801261829653</v>
      </c>
      <c r="Q21" s="204">
        <v>0.9668428005284015</v>
      </c>
      <c r="R21" s="80"/>
    </row>
    <row r="22" spans="3:18" ht="12.75">
      <c r="C22" s="25"/>
      <c r="D22" s="67"/>
      <c r="E22" s="68" t="s">
        <v>507</v>
      </c>
      <c r="F22" s="68"/>
      <c r="G22" s="68"/>
      <c r="H22" s="69"/>
      <c r="I22" s="68"/>
      <c r="J22" s="63">
        <v>4365</v>
      </c>
      <c r="K22" s="64">
        <v>4025</v>
      </c>
      <c r="L22" s="64">
        <v>3733</v>
      </c>
      <c r="M22" s="114">
        <v>1.0844720496894409</v>
      </c>
      <c r="N22" s="64">
        <v>3412</v>
      </c>
      <c r="O22" s="64">
        <v>2985</v>
      </c>
      <c r="P22" s="390">
        <v>0.8477018633540373</v>
      </c>
      <c r="Q22" s="115">
        <v>0.9533389214864487</v>
      </c>
      <c r="R22" s="80"/>
    </row>
    <row r="23" spans="3:18" ht="12.75" customHeight="1">
      <c r="C23" s="25"/>
      <c r="D23" s="33"/>
      <c r="E23" s="670" t="s">
        <v>43</v>
      </c>
      <c r="F23" s="34" t="s">
        <v>76</v>
      </c>
      <c r="G23" s="34"/>
      <c r="H23" s="35"/>
      <c r="I23" s="34"/>
      <c r="J23" s="37">
        <v>4309</v>
      </c>
      <c r="K23" s="38">
        <v>3982</v>
      </c>
      <c r="L23" s="38">
        <v>3692</v>
      </c>
      <c r="M23" s="116">
        <v>1.082119537920643</v>
      </c>
      <c r="N23" s="38">
        <v>3378</v>
      </c>
      <c r="O23" s="38">
        <v>2949</v>
      </c>
      <c r="P23" s="391">
        <v>0.8483174284279257</v>
      </c>
      <c r="Q23" s="117">
        <v>0.9526226734348562</v>
      </c>
      <c r="R23" s="80"/>
    </row>
    <row r="24" spans="3:18" ht="12.75">
      <c r="C24" s="25"/>
      <c r="D24" s="52"/>
      <c r="E24" s="704"/>
      <c r="F24" s="53" t="s">
        <v>77</v>
      </c>
      <c r="G24" s="53"/>
      <c r="H24" s="54"/>
      <c r="I24" s="53"/>
      <c r="J24" s="56">
        <v>56</v>
      </c>
      <c r="K24" s="57">
        <v>56</v>
      </c>
      <c r="L24" s="57">
        <v>41</v>
      </c>
      <c r="M24" s="119">
        <v>1</v>
      </c>
      <c r="N24" s="57">
        <v>41</v>
      </c>
      <c r="O24" s="57">
        <v>36</v>
      </c>
      <c r="P24" s="392">
        <v>0.7321428571428571</v>
      </c>
      <c r="Q24" s="120">
        <v>1</v>
      </c>
      <c r="R24" s="80"/>
    </row>
    <row r="25" spans="3:18" ht="12.75">
      <c r="C25" s="25"/>
      <c r="D25" s="67"/>
      <c r="E25" s="68" t="s">
        <v>508</v>
      </c>
      <c r="F25" s="68"/>
      <c r="G25" s="68"/>
      <c r="H25" s="69"/>
      <c r="I25" s="68"/>
      <c r="J25" s="63">
        <v>4350</v>
      </c>
      <c r="K25" s="64">
        <v>4261</v>
      </c>
      <c r="L25" s="64">
        <v>4046</v>
      </c>
      <c r="M25" s="114">
        <v>1.0208871157005397</v>
      </c>
      <c r="N25" s="64">
        <v>3923</v>
      </c>
      <c r="O25" s="64">
        <v>3611</v>
      </c>
      <c r="P25" s="390">
        <v>0.9206758976766017</v>
      </c>
      <c r="Q25" s="115">
        <v>0.9770859277708592</v>
      </c>
      <c r="R25" s="80"/>
    </row>
    <row r="26" spans="3:18" ht="12.75" customHeight="1">
      <c r="C26" s="25"/>
      <c r="D26" s="33"/>
      <c r="E26" s="670" t="s">
        <v>43</v>
      </c>
      <c r="F26" s="34" t="s">
        <v>76</v>
      </c>
      <c r="G26" s="34"/>
      <c r="H26" s="35"/>
      <c r="I26" s="34"/>
      <c r="J26" s="37">
        <v>4350</v>
      </c>
      <c r="K26" s="38">
        <v>4261</v>
      </c>
      <c r="L26" s="38">
        <v>4046</v>
      </c>
      <c r="M26" s="116">
        <v>1.0208871157005397</v>
      </c>
      <c r="N26" s="38">
        <v>3923</v>
      </c>
      <c r="O26" s="38">
        <v>3611</v>
      </c>
      <c r="P26" s="391">
        <v>0.9206758976766017</v>
      </c>
      <c r="Q26" s="117">
        <v>0.9770859277708592</v>
      </c>
      <c r="R26" s="80"/>
    </row>
    <row r="27" spans="3:18" ht="13.5" thickBot="1">
      <c r="C27" s="25"/>
      <c r="D27" s="40"/>
      <c r="E27" s="716"/>
      <c r="F27" s="41" t="s">
        <v>77</v>
      </c>
      <c r="G27" s="41"/>
      <c r="H27" s="42"/>
      <c r="I27" s="41"/>
      <c r="J27" s="44">
        <v>0</v>
      </c>
      <c r="K27" s="45">
        <v>0</v>
      </c>
      <c r="L27" s="45">
        <v>0</v>
      </c>
      <c r="M27" s="121" t="s">
        <v>93</v>
      </c>
      <c r="N27" s="45">
        <v>0</v>
      </c>
      <c r="O27" s="45">
        <v>0</v>
      </c>
      <c r="P27" s="393" t="s">
        <v>93</v>
      </c>
      <c r="Q27" s="102" t="s">
        <v>93</v>
      </c>
      <c r="R27" s="80"/>
    </row>
    <row r="28" spans="3:18" ht="13.5" thickBot="1">
      <c r="C28" s="25"/>
      <c r="D28" s="47" t="s">
        <v>200</v>
      </c>
      <c r="E28" s="48"/>
      <c r="F28" s="48"/>
      <c r="G28" s="48"/>
      <c r="H28" s="48"/>
      <c r="I28" s="48"/>
      <c r="J28" s="122"/>
      <c r="K28" s="50"/>
      <c r="L28" s="50"/>
      <c r="M28" s="50"/>
      <c r="N28" s="205"/>
      <c r="O28" s="50"/>
      <c r="P28" s="50"/>
      <c r="Q28" s="51"/>
      <c r="R28" s="80"/>
    </row>
    <row r="29" spans="3:18" ht="12.75">
      <c r="C29" s="25"/>
      <c r="D29" s="26"/>
      <c r="E29" s="27" t="s">
        <v>41</v>
      </c>
      <c r="F29" s="27"/>
      <c r="G29" s="27"/>
      <c r="H29" s="28"/>
      <c r="I29" s="27"/>
      <c r="J29" s="30">
        <v>10113</v>
      </c>
      <c r="K29" s="31">
        <v>9336</v>
      </c>
      <c r="L29" s="31">
        <v>8583</v>
      </c>
      <c r="M29" s="203">
        <v>1.057388983256491</v>
      </c>
      <c r="N29" s="31">
        <v>8197</v>
      </c>
      <c r="O29" s="31">
        <v>7538</v>
      </c>
      <c r="P29" s="206">
        <v>0.8779991431019709</v>
      </c>
      <c r="Q29" s="204">
        <v>0.9550273797040661</v>
      </c>
      <c r="R29" s="80"/>
    </row>
    <row r="30" spans="3:18" ht="12.75">
      <c r="C30" s="25"/>
      <c r="D30" s="67"/>
      <c r="E30" s="68" t="s">
        <v>507</v>
      </c>
      <c r="F30" s="68"/>
      <c r="G30" s="68"/>
      <c r="H30" s="69"/>
      <c r="I30" s="68"/>
      <c r="J30" s="63">
        <v>5104</v>
      </c>
      <c r="K30" s="64">
        <v>4575</v>
      </c>
      <c r="L30" s="64">
        <v>4136</v>
      </c>
      <c r="M30" s="114">
        <v>1.0844720496894409</v>
      </c>
      <c r="N30" s="64">
        <v>3874</v>
      </c>
      <c r="O30" s="64">
        <v>3430</v>
      </c>
      <c r="P30" s="127">
        <v>0.846775956284153</v>
      </c>
      <c r="Q30" s="115">
        <v>0.9366537717601547</v>
      </c>
      <c r="R30" s="80"/>
    </row>
    <row r="31" spans="3:18" ht="12.75" customHeight="1">
      <c r="C31" s="25"/>
      <c r="D31" s="33"/>
      <c r="E31" s="670" t="s">
        <v>43</v>
      </c>
      <c r="F31" s="34" t="s">
        <v>76</v>
      </c>
      <c r="G31" s="34"/>
      <c r="H31" s="35"/>
      <c r="I31" s="34"/>
      <c r="J31" s="37">
        <v>5048</v>
      </c>
      <c r="K31" s="38">
        <v>4526</v>
      </c>
      <c r="L31" s="38">
        <v>4097</v>
      </c>
      <c r="M31" s="116">
        <v>1.082119537920643</v>
      </c>
      <c r="N31" s="38">
        <v>3832</v>
      </c>
      <c r="O31" s="38">
        <v>3396</v>
      </c>
      <c r="P31" s="128">
        <v>0.8466637207247018</v>
      </c>
      <c r="Q31" s="117">
        <v>0.9353185257505492</v>
      </c>
      <c r="R31" s="80"/>
    </row>
    <row r="32" spans="3:18" ht="12.75">
      <c r="C32" s="25"/>
      <c r="D32" s="52"/>
      <c r="E32" s="704"/>
      <c r="F32" s="53" t="s">
        <v>77</v>
      </c>
      <c r="G32" s="53"/>
      <c r="H32" s="54"/>
      <c r="I32" s="53"/>
      <c r="J32" s="56">
        <v>56</v>
      </c>
      <c r="K32" s="57">
        <v>55</v>
      </c>
      <c r="L32" s="57">
        <v>42</v>
      </c>
      <c r="M32" s="119">
        <v>1</v>
      </c>
      <c r="N32" s="57">
        <v>42</v>
      </c>
      <c r="O32" s="57">
        <v>34</v>
      </c>
      <c r="P32" s="129">
        <v>0.7636363636363637</v>
      </c>
      <c r="Q32" s="120">
        <v>1</v>
      </c>
      <c r="R32" s="80"/>
    </row>
    <row r="33" spans="3:18" ht="12.75">
      <c r="C33" s="25"/>
      <c r="D33" s="67"/>
      <c r="E33" s="68" t="s">
        <v>508</v>
      </c>
      <c r="F33" s="68"/>
      <c r="G33" s="68"/>
      <c r="H33" s="69"/>
      <c r="I33" s="68"/>
      <c r="J33" s="63">
        <v>5009</v>
      </c>
      <c r="K33" s="64">
        <v>4813</v>
      </c>
      <c r="L33" s="64">
        <v>4475</v>
      </c>
      <c r="M33" s="114">
        <v>1.0208871157005397</v>
      </c>
      <c r="N33" s="64">
        <v>4347</v>
      </c>
      <c r="O33" s="64">
        <v>4118</v>
      </c>
      <c r="P33" s="127">
        <v>0.9031788905048826</v>
      </c>
      <c r="Q33" s="115">
        <v>0.9713966480446927</v>
      </c>
      <c r="R33" s="80"/>
    </row>
    <row r="34" spans="3:18" ht="12.75" customHeight="1">
      <c r="C34" s="25"/>
      <c r="D34" s="33"/>
      <c r="E34" s="670" t="s">
        <v>43</v>
      </c>
      <c r="F34" s="34" t="s">
        <v>76</v>
      </c>
      <c r="G34" s="34"/>
      <c r="H34" s="35"/>
      <c r="I34" s="34"/>
      <c r="J34" s="37">
        <v>5009</v>
      </c>
      <c r="K34" s="38">
        <v>4813</v>
      </c>
      <c r="L34" s="38">
        <v>4475</v>
      </c>
      <c r="M34" s="116">
        <v>1.0208871157005397</v>
      </c>
      <c r="N34" s="38">
        <v>4347</v>
      </c>
      <c r="O34" s="38">
        <v>4118</v>
      </c>
      <c r="P34" s="128">
        <v>0.9031788905048826</v>
      </c>
      <c r="Q34" s="117">
        <v>0.9713966480446927</v>
      </c>
      <c r="R34" s="80"/>
    </row>
    <row r="35" spans="3:18" ht="13.5" thickBot="1">
      <c r="C35" s="25"/>
      <c r="D35" s="40"/>
      <c r="E35" s="716"/>
      <c r="F35" s="41" t="s">
        <v>77</v>
      </c>
      <c r="G35" s="41"/>
      <c r="H35" s="42"/>
      <c r="I35" s="41"/>
      <c r="J35" s="44">
        <v>0</v>
      </c>
      <c r="K35" s="45">
        <v>0</v>
      </c>
      <c r="L35" s="45">
        <v>0</v>
      </c>
      <c r="M35" s="121" t="s">
        <v>93</v>
      </c>
      <c r="N35" s="45">
        <v>0</v>
      </c>
      <c r="O35" s="45">
        <v>0</v>
      </c>
      <c r="P35" s="45" t="s">
        <v>93</v>
      </c>
      <c r="Q35" s="102" t="s">
        <v>93</v>
      </c>
      <c r="R35" s="80"/>
    </row>
    <row r="36" spans="3:18" ht="13.5" thickBot="1">
      <c r="C36" s="25"/>
      <c r="D36" s="47" t="s">
        <v>359</v>
      </c>
      <c r="E36" s="48"/>
      <c r="F36" s="48"/>
      <c r="G36" s="48"/>
      <c r="H36" s="48"/>
      <c r="I36" s="48"/>
      <c r="J36" s="122"/>
      <c r="K36" s="50"/>
      <c r="L36" s="50"/>
      <c r="M36" s="50"/>
      <c r="N36" s="205"/>
      <c r="O36" s="50"/>
      <c r="P36" s="50"/>
      <c r="Q36" s="51"/>
      <c r="R36" s="80"/>
    </row>
    <row r="37" spans="3:18" ht="12.75">
      <c r="C37" s="25"/>
      <c r="D37" s="26"/>
      <c r="E37" s="27" t="s">
        <v>41</v>
      </c>
      <c r="F37" s="27"/>
      <c r="G37" s="27"/>
      <c r="H37" s="28"/>
      <c r="I37" s="27"/>
      <c r="J37" s="30">
        <v>12815</v>
      </c>
      <c r="K37" s="31">
        <v>11978</v>
      </c>
      <c r="L37" s="31">
        <v>11037</v>
      </c>
      <c r="M37" s="203">
        <v>1.057388983256491</v>
      </c>
      <c r="N37" s="31">
        <v>10357</v>
      </c>
      <c r="O37" s="31">
        <v>9774</v>
      </c>
      <c r="P37" s="206">
        <v>0.8646685590248789</v>
      </c>
      <c r="Q37" s="204">
        <v>0.9383890549968289</v>
      </c>
      <c r="R37" s="80"/>
    </row>
    <row r="38" spans="3:18" ht="12.75">
      <c r="C38" s="25"/>
      <c r="D38" s="67"/>
      <c r="E38" s="68" t="s">
        <v>507</v>
      </c>
      <c r="F38" s="68"/>
      <c r="G38" s="68"/>
      <c r="H38" s="69"/>
      <c r="I38" s="68"/>
      <c r="J38" s="63">
        <v>5979</v>
      </c>
      <c r="K38" s="64">
        <v>5448</v>
      </c>
      <c r="L38" s="64">
        <v>4941</v>
      </c>
      <c r="M38" s="114">
        <v>1.0844720496894409</v>
      </c>
      <c r="N38" s="64">
        <v>4758</v>
      </c>
      <c r="O38" s="64">
        <v>4219</v>
      </c>
      <c r="P38" s="127">
        <v>0.8733480176211453</v>
      </c>
      <c r="Q38" s="115">
        <v>0.9629629629629629</v>
      </c>
      <c r="R38" s="80"/>
    </row>
    <row r="39" spans="3:18" ht="12.75" customHeight="1">
      <c r="C39" s="25"/>
      <c r="D39" s="33"/>
      <c r="E39" s="670" t="s">
        <v>43</v>
      </c>
      <c r="F39" s="34" t="s">
        <v>76</v>
      </c>
      <c r="G39" s="34"/>
      <c r="H39" s="35"/>
      <c r="I39" s="34"/>
      <c r="J39" s="37">
        <v>5964</v>
      </c>
      <c r="K39" s="38">
        <v>5435</v>
      </c>
      <c r="L39" s="38">
        <v>4933</v>
      </c>
      <c r="M39" s="116">
        <v>1.082119537920643</v>
      </c>
      <c r="N39" s="38">
        <v>4750</v>
      </c>
      <c r="O39" s="38">
        <v>4211</v>
      </c>
      <c r="P39" s="128">
        <v>0.8739650413983441</v>
      </c>
      <c r="Q39" s="117">
        <v>0.9629028988445165</v>
      </c>
      <c r="R39" s="80"/>
    </row>
    <row r="40" spans="3:18" ht="12.75">
      <c r="C40" s="25"/>
      <c r="D40" s="52"/>
      <c r="E40" s="704"/>
      <c r="F40" s="53" t="s">
        <v>77</v>
      </c>
      <c r="G40" s="53"/>
      <c r="H40" s="54"/>
      <c r="I40" s="53"/>
      <c r="J40" s="56">
        <v>15</v>
      </c>
      <c r="K40" s="57">
        <v>13</v>
      </c>
      <c r="L40" s="57">
        <v>8</v>
      </c>
      <c r="M40" s="119">
        <v>1</v>
      </c>
      <c r="N40" s="57">
        <v>8</v>
      </c>
      <c r="O40" s="57">
        <v>8</v>
      </c>
      <c r="P40" s="129">
        <v>0.6153846153846154</v>
      </c>
      <c r="Q40" s="120">
        <v>1</v>
      </c>
      <c r="R40" s="80"/>
    </row>
    <row r="41" spans="3:18" ht="12.75">
      <c r="C41" s="25"/>
      <c r="D41" s="67"/>
      <c r="E41" s="68" t="s">
        <v>508</v>
      </c>
      <c r="F41" s="68"/>
      <c r="G41" s="68"/>
      <c r="H41" s="69"/>
      <c r="I41" s="68"/>
      <c r="J41" s="63">
        <v>6836</v>
      </c>
      <c r="K41" s="64">
        <v>6623</v>
      </c>
      <c r="L41" s="64">
        <v>6136</v>
      </c>
      <c r="M41" s="114">
        <v>1.0208871157005397</v>
      </c>
      <c r="N41" s="64">
        <v>5909</v>
      </c>
      <c r="O41" s="64">
        <v>5559</v>
      </c>
      <c r="P41" s="127">
        <v>0.8921938698475012</v>
      </c>
      <c r="Q41" s="115">
        <v>0.9630052151238592</v>
      </c>
      <c r="R41" s="80"/>
    </row>
    <row r="42" spans="3:18" ht="12.75" customHeight="1">
      <c r="C42" s="25"/>
      <c r="D42" s="33"/>
      <c r="E42" s="670" t="s">
        <v>43</v>
      </c>
      <c r="F42" s="34" t="s">
        <v>76</v>
      </c>
      <c r="G42" s="34"/>
      <c r="H42" s="35"/>
      <c r="I42" s="34"/>
      <c r="J42" s="37">
        <v>6836</v>
      </c>
      <c r="K42" s="38">
        <v>6623</v>
      </c>
      <c r="L42" s="38">
        <v>6136</v>
      </c>
      <c r="M42" s="116">
        <v>1.0208871157005397</v>
      </c>
      <c r="N42" s="38">
        <v>5909</v>
      </c>
      <c r="O42" s="38">
        <v>5559</v>
      </c>
      <c r="P42" s="128">
        <v>0.8921938698475012</v>
      </c>
      <c r="Q42" s="117">
        <v>0.9630052151238592</v>
      </c>
      <c r="R42" s="80"/>
    </row>
    <row r="43" spans="3:18" ht="13.5" thickBot="1">
      <c r="C43" s="25"/>
      <c r="D43" s="40"/>
      <c r="E43" s="716"/>
      <c r="F43" s="41" t="s">
        <v>77</v>
      </c>
      <c r="G43" s="41"/>
      <c r="H43" s="42"/>
      <c r="I43" s="41"/>
      <c r="J43" s="44">
        <v>0</v>
      </c>
      <c r="K43" s="45">
        <v>0</v>
      </c>
      <c r="L43" s="45">
        <v>0</v>
      </c>
      <c r="M43" s="121" t="s">
        <v>93</v>
      </c>
      <c r="N43" s="45">
        <v>0</v>
      </c>
      <c r="O43" s="45">
        <v>0</v>
      </c>
      <c r="P43" s="101" t="s">
        <v>288</v>
      </c>
      <c r="Q43" s="102" t="s">
        <v>288</v>
      </c>
      <c r="R43" s="80"/>
    </row>
    <row r="44" spans="3:18" ht="13.5" thickBot="1">
      <c r="C44" s="25"/>
      <c r="D44" s="47" t="s">
        <v>360</v>
      </c>
      <c r="E44" s="48"/>
      <c r="F44" s="48"/>
      <c r="G44" s="48"/>
      <c r="H44" s="48"/>
      <c r="I44" s="48"/>
      <c r="J44" s="122"/>
      <c r="K44" s="50"/>
      <c r="L44" s="50"/>
      <c r="M44" s="50"/>
      <c r="N44" s="205"/>
      <c r="O44" s="50"/>
      <c r="P44" s="50"/>
      <c r="Q44" s="51"/>
      <c r="R44" s="80"/>
    </row>
    <row r="45" spans="3:18" ht="12.75">
      <c r="C45" s="25"/>
      <c r="D45" s="26"/>
      <c r="E45" s="27" t="s">
        <v>41</v>
      </c>
      <c r="F45" s="27"/>
      <c r="G45" s="27"/>
      <c r="H45" s="28"/>
      <c r="I45" s="27"/>
      <c r="J45" s="30">
        <v>17509</v>
      </c>
      <c r="K45" s="31">
        <v>16314</v>
      </c>
      <c r="L45" s="31">
        <v>15398</v>
      </c>
      <c r="M45" s="203">
        <v>1.0732499693514772</v>
      </c>
      <c r="N45" s="31">
        <v>14459</v>
      </c>
      <c r="O45" s="31">
        <v>13595</v>
      </c>
      <c r="P45" s="206">
        <v>0.8862939806301336</v>
      </c>
      <c r="Q45" s="204">
        <v>0.9390180542927653</v>
      </c>
      <c r="R45" s="80"/>
    </row>
    <row r="46" spans="3:18" ht="12.75">
      <c r="C46" s="25"/>
      <c r="D46" s="67"/>
      <c r="E46" s="68" t="s">
        <v>507</v>
      </c>
      <c r="F46" s="68"/>
      <c r="G46" s="68"/>
      <c r="H46" s="69"/>
      <c r="I46" s="68"/>
      <c r="J46" s="63">
        <v>7513</v>
      </c>
      <c r="K46" s="64">
        <v>6814</v>
      </c>
      <c r="L46" s="64">
        <v>6281</v>
      </c>
      <c r="M46" s="114">
        <v>1.1025829175227473</v>
      </c>
      <c r="N46" s="64">
        <v>5825</v>
      </c>
      <c r="O46" s="64">
        <v>5407</v>
      </c>
      <c r="P46" s="127">
        <v>0.854857646022894</v>
      </c>
      <c r="Q46" s="115">
        <v>0.9274000955261901</v>
      </c>
      <c r="R46" s="80"/>
    </row>
    <row r="47" spans="3:18" ht="12.75" customHeight="1">
      <c r="C47" s="25"/>
      <c r="D47" s="33"/>
      <c r="E47" s="670" t="s">
        <v>43</v>
      </c>
      <c r="F47" s="34" t="s">
        <v>76</v>
      </c>
      <c r="G47" s="34"/>
      <c r="H47" s="35"/>
      <c r="I47" s="34"/>
      <c r="J47" s="37">
        <v>7513</v>
      </c>
      <c r="K47" s="38">
        <v>6814</v>
      </c>
      <c r="L47" s="38">
        <v>6281</v>
      </c>
      <c r="M47" s="116">
        <v>1.1025829175227473</v>
      </c>
      <c r="N47" s="38">
        <v>5825</v>
      </c>
      <c r="O47" s="38">
        <v>5407</v>
      </c>
      <c r="P47" s="128">
        <v>0.854857646022894</v>
      </c>
      <c r="Q47" s="117">
        <v>0.9274000955261901</v>
      </c>
      <c r="R47" s="80"/>
    </row>
    <row r="48" spans="3:18" ht="12.75">
      <c r="C48" s="25"/>
      <c r="D48" s="52"/>
      <c r="E48" s="704"/>
      <c r="F48" s="53" t="s">
        <v>77</v>
      </c>
      <c r="G48" s="53"/>
      <c r="H48" s="54"/>
      <c r="I48" s="53"/>
      <c r="J48" s="56">
        <v>0</v>
      </c>
      <c r="K48" s="57">
        <v>0</v>
      </c>
      <c r="L48" s="57">
        <v>0</v>
      </c>
      <c r="M48" s="119" t="s">
        <v>288</v>
      </c>
      <c r="N48" s="57">
        <v>0</v>
      </c>
      <c r="O48" s="57">
        <v>0</v>
      </c>
      <c r="P48" s="129" t="s">
        <v>288</v>
      </c>
      <c r="Q48" s="120" t="s">
        <v>288</v>
      </c>
      <c r="R48" s="80"/>
    </row>
    <row r="49" spans="3:18" ht="12.75">
      <c r="C49" s="25"/>
      <c r="D49" s="67"/>
      <c r="E49" s="68" t="s">
        <v>508</v>
      </c>
      <c r="F49" s="68"/>
      <c r="G49" s="68"/>
      <c r="H49" s="69"/>
      <c r="I49" s="68"/>
      <c r="J49" s="63">
        <v>9996</v>
      </c>
      <c r="K49" s="64">
        <v>9639</v>
      </c>
      <c r="L49" s="64">
        <v>9216</v>
      </c>
      <c r="M49" s="114">
        <v>1.037037037037037</v>
      </c>
      <c r="N49" s="64">
        <v>8685</v>
      </c>
      <c r="O49" s="64">
        <v>8210</v>
      </c>
      <c r="P49" s="127">
        <v>0.9010270774976658</v>
      </c>
      <c r="Q49" s="115">
        <v>0.9423828125</v>
      </c>
      <c r="R49" s="80"/>
    </row>
    <row r="50" spans="3:18" ht="12.75" customHeight="1">
      <c r="C50" s="25"/>
      <c r="D50" s="33"/>
      <c r="E50" s="670" t="s">
        <v>43</v>
      </c>
      <c r="F50" s="34" t="s">
        <v>76</v>
      </c>
      <c r="G50" s="34"/>
      <c r="H50" s="35"/>
      <c r="I50" s="34"/>
      <c r="J50" s="37">
        <v>9957</v>
      </c>
      <c r="K50" s="38">
        <v>9602</v>
      </c>
      <c r="L50" s="38">
        <v>9179</v>
      </c>
      <c r="M50" s="116">
        <v>1.0369714642782755</v>
      </c>
      <c r="N50" s="38">
        <v>8648</v>
      </c>
      <c r="O50" s="38">
        <v>8173</v>
      </c>
      <c r="P50" s="128">
        <v>0.9006456988127474</v>
      </c>
      <c r="Q50" s="117">
        <v>0.9421505610632966</v>
      </c>
      <c r="R50" s="80"/>
    </row>
    <row r="51" spans="3:18" ht="13.5" thickBot="1">
      <c r="C51" s="25"/>
      <c r="D51" s="40"/>
      <c r="E51" s="716"/>
      <c r="F51" s="41" t="s">
        <v>77</v>
      </c>
      <c r="G51" s="41"/>
      <c r="H51" s="42"/>
      <c r="I51" s="41"/>
      <c r="J51" s="44">
        <v>39</v>
      </c>
      <c r="K51" s="45">
        <v>38</v>
      </c>
      <c r="L51" s="45">
        <v>38</v>
      </c>
      <c r="M51" s="121">
        <v>1.0263157894736843</v>
      </c>
      <c r="N51" s="45">
        <v>38</v>
      </c>
      <c r="O51" s="45">
        <v>38</v>
      </c>
      <c r="P51" s="101">
        <v>1</v>
      </c>
      <c r="Q51" s="102">
        <v>1</v>
      </c>
      <c r="R51" s="80"/>
    </row>
    <row r="52" spans="3:18" ht="13.5" thickBot="1">
      <c r="C52" s="25"/>
      <c r="D52" s="47" t="s">
        <v>293</v>
      </c>
      <c r="E52" s="48"/>
      <c r="F52" s="48"/>
      <c r="G52" s="48"/>
      <c r="H52" s="48"/>
      <c r="I52" s="48"/>
      <c r="J52" s="122"/>
      <c r="K52" s="50"/>
      <c r="L52" s="50"/>
      <c r="M52" s="50"/>
      <c r="N52" s="205"/>
      <c r="O52" s="50"/>
      <c r="P52" s="50"/>
      <c r="Q52" s="51"/>
      <c r="R52" s="80"/>
    </row>
    <row r="53" spans="3:18" ht="12.75">
      <c r="C53" s="25"/>
      <c r="D53" s="26"/>
      <c r="E53" s="27" t="s">
        <v>41</v>
      </c>
      <c r="F53" s="27"/>
      <c r="G53" s="27"/>
      <c r="H53" s="28"/>
      <c r="I53" s="27"/>
      <c r="J53" s="30">
        <v>19509</v>
      </c>
      <c r="K53" s="31">
        <v>18059</v>
      </c>
      <c r="L53" s="31">
        <v>16715</v>
      </c>
      <c r="M53" s="203">
        <v>1.0802923749930782</v>
      </c>
      <c r="N53" s="31">
        <v>16298</v>
      </c>
      <c r="O53" s="31">
        <v>14916</v>
      </c>
      <c r="P53" s="206">
        <v>0.9024862949221995</v>
      </c>
      <c r="Q53" s="204">
        <v>0.9750523481902483</v>
      </c>
      <c r="R53" s="80"/>
    </row>
    <row r="54" spans="3:18" ht="12.75">
      <c r="C54" s="25"/>
      <c r="D54" s="67"/>
      <c r="E54" s="68" t="s">
        <v>507</v>
      </c>
      <c r="F54" s="68"/>
      <c r="G54" s="68"/>
      <c r="H54" s="69"/>
      <c r="I54" s="68"/>
      <c r="J54" s="63">
        <v>7971</v>
      </c>
      <c r="K54" s="64">
        <v>7162</v>
      </c>
      <c r="L54" s="64">
        <v>6468</v>
      </c>
      <c r="M54" s="114">
        <v>1.1129572745043284</v>
      </c>
      <c r="N54" s="64">
        <v>6266</v>
      </c>
      <c r="O54" s="64">
        <v>5636</v>
      </c>
      <c r="P54" s="127">
        <v>0.8748952806478637</v>
      </c>
      <c r="Q54" s="115">
        <v>0.968769325912183</v>
      </c>
      <c r="R54" s="80"/>
    </row>
    <row r="55" spans="3:18" ht="12.75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7971</v>
      </c>
      <c r="K55" s="38">
        <v>7162</v>
      </c>
      <c r="L55" s="38">
        <v>6468</v>
      </c>
      <c r="M55" s="116">
        <v>1.1129572745043284</v>
      </c>
      <c r="N55" s="38">
        <v>6266</v>
      </c>
      <c r="O55" s="38">
        <v>5636</v>
      </c>
      <c r="P55" s="128">
        <v>0.8748952806478637</v>
      </c>
      <c r="Q55" s="117">
        <v>0.968769325912183</v>
      </c>
      <c r="R55" s="80"/>
    </row>
    <row r="56" spans="3:18" ht="12.75">
      <c r="C56" s="25"/>
      <c r="D56" s="52"/>
      <c r="E56" s="704"/>
      <c r="F56" s="53" t="s">
        <v>77</v>
      </c>
      <c r="G56" s="53"/>
      <c r="H56" s="54"/>
      <c r="I56" s="53"/>
      <c r="J56" s="56" t="s">
        <v>436</v>
      </c>
      <c r="K56" s="57" t="s">
        <v>436</v>
      </c>
      <c r="L56" s="57" t="s">
        <v>288</v>
      </c>
      <c r="M56" s="119" t="s">
        <v>288</v>
      </c>
      <c r="N56" s="57" t="s">
        <v>436</v>
      </c>
      <c r="O56" s="57" t="s">
        <v>436</v>
      </c>
      <c r="P56" s="129" t="s">
        <v>288</v>
      </c>
      <c r="Q56" s="120" t="s">
        <v>288</v>
      </c>
      <c r="R56" s="80"/>
    </row>
    <row r="57" spans="3:18" ht="12.75">
      <c r="C57" s="25"/>
      <c r="D57" s="67"/>
      <c r="E57" s="68" t="s">
        <v>508</v>
      </c>
      <c r="F57" s="68"/>
      <c r="G57" s="68"/>
      <c r="H57" s="69"/>
      <c r="I57" s="68"/>
      <c r="J57" s="63">
        <v>11538</v>
      </c>
      <c r="K57" s="64">
        <v>11060</v>
      </c>
      <c r="L57" s="64">
        <v>10331</v>
      </c>
      <c r="M57" s="114">
        <v>1.0432188065099457</v>
      </c>
      <c r="N57" s="64">
        <v>10091</v>
      </c>
      <c r="O57" s="64">
        <v>9299</v>
      </c>
      <c r="P57" s="127">
        <v>0.9123869801084991</v>
      </c>
      <c r="Q57" s="115">
        <v>0.9767689478269287</v>
      </c>
      <c r="R57" s="80"/>
    </row>
    <row r="58" spans="3:18" ht="12.75">
      <c r="C58" s="25"/>
      <c r="D58" s="33"/>
      <c r="E58" s="670" t="s">
        <v>43</v>
      </c>
      <c r="F58" s="34" t="s">
        <v>76</v>
      </c>
      <c r="G58" s="34"/>
      <c r="H58" s="35"/>
      <c r="I58" s="34"/>
      <c r="J58" s="37">
        <v>11454</v>
      </c>
      <c r="K58" s="38">
        <v>10976</v>
      </c>
      <c r="L58" s="38">
        <v>10247</v>
      </c>
      <c r="M58" s="116">
        <v>1.0435495626822158</v>
      </c>
      <c r="N58" s="38">
        <v>10011</v>
      </c>
      <c r="O58" s="38">
        <v>9219</v>
      </c>
      <c r="P58" s="128">
        <v>0.9120809037900874</v>
      </c>
      <c r="Q58" s="117">
        <v>0.9769688689372499</v>
      </c>
      <c r="R58" s="80"/>
    </row>
    <row r="59" spans="3:18" ht="13.5" thickBot="1">
      <c r="C59" s="25"/>
      <c r="D59" s="40"/>
      <c r="E59" s="716"/>
      <c r="F59" s="41" t="s">
        <v>77</v>
      </c>
      <c r="G59" s="41"/>
      <c r="H59" s="42"/>
      <c r="I59" s="41"/>
      <c r="J59" s="44">
        <v>84</v>
      </c>
      <c r="K59" s="45">
        <v>84</v>
      </c>
      <c r="L59" s="45">
        <v>84</v>
      </c>
      <c r="M59" s="121">
        <v>1</v>
      </c>
      <c r="N59" s="45">
        <v>80</v>
      </c>
      <c r="O59" s="45">
        <v>80</v>
      </c>
      <c r="P59" s="101">
        <v>0.9523809523809523</v>
      </c>
      <c r="Q59" s="102">
        <v>0.9523809523809523</v>
      </c>
      <c r="R59" s="80"/>
    </row>
    <row r="60" spans="3:18" ht="13.5" thickBot="1">
      <c r="C60" s="25"/>
      <c r="D60" s="47" t="s">
        <v>184</v>
      </c>
      <c r="E60" s="48"/>
      <c r="F60" s="48"/>
      <c r="G60" s="48"/>
      <c r="H60" s="48"/>
      <c r="I60" s="48"/>
      <c r="J60" s="122"/>
      <c r="K60" s="50"/>
      <c r="L60" s="50"/>
      <c r="M60" s="50"/>
      <c r="N60" s="205"/>
      <c r="O60" s="50"/>
      <c r="P60" s="50"/>
      <c r="Q60" s="51"/>
      <c r="R60" s="80"/>
    </row>
    <row r="61" spans="3:18" ht="12.75">
      <c r="C61" s="25"/>
      <c r="D61" s="26"/>
      <c r="E61" s="27" t="s">
        <v>41</v>
      </c>
      <c r="F61" s="27"/>
      <c r="G61" s="27"/>
      <c r="H61" s="28"/>
      <c r="I61" s="27"/>
      <c r="J61" s="30">
        <v>18481</v>
      </c>
      <c r="K61" s="31">
        <v>17101</v>
      </c>
      <c r="L61" s="31">
        <v>16369</v>
      </c>
      <c r="M61" s="203">
        <v>1.0806970352610958</v>
      </c>
      <c r="N61" s="31">
        <v>15007</v>
      </c>
      <c r="O61" s="31">
        <v>13919</v>
      </c>
      <c r="P61" s="206">
        <v>0.8775510204081632</v>
      </c>
      <c r="Q61" s="204">
        <v>0.9167939397641884</v>
      </c>
      <c r="R61" s="80"/>
    </row>
    <row r="62" spans="3:18" ht="12.75">
      <c r="C62" s="25"/>
      <c r="D62" s="67"/>
      <c r="E62" s="68" t="s">
        <v>507</v>
      </c>
      <c r="F62" s="68"/>
      <c r="G62" s="68"/>
      <c r="H62" s="69"/>
      <c r="I62" s="68"/>
      <c r="J62" s="63">
        <v>8265</v>
      </c>
      <c r="K62" s="64">
        <v>7462</v>
      </c>
      <c r="L62" s="64">
        <v>7051</v>
      </c>
      <c r="M62" s="114">
        <v>1.107611900294827</v>
      </c>
      <c r="N62" s="64">
        <v>6398</v>
      </c>
      <c r="O62" s="64">
        <v>5848</v>
      </c>
      <c r="P62" s="127">
        <v>0.8574108818011257</v>
      </c>
      <c r="Q62" s="115">
        <v>0.9073890228336406</v>
      </c>
      <c r="R62" s="80"/>
    </row>
    <row r="63" spans="3:18" ht="12.75">
      <c r="C63" s="25"/>
      <c r="D63" s="33"/>
      <c r="E63" s="670" t="s">
        <v>43</v>
      </c>
      <c r="F63" s="34" t="s">
        <v>76</v>
      </c>
      <c r="G63" s="34"/>
      <c r="H63" s="35"/>
      <c r="I63" s="34"/>
      <c r="J63" s="37">
        <v>8265</v>
      </c>
      <c r="K63" s="38">
        <v>7462</v>
      </c>
      <c r="L63" s="38">
        <v>7051</v>
      </c>
      <c r="M63" s="116">
        <v>1.107611900294827</v>
      </c>
      <c r="N63" s="38">
        <v>6398</v>
      </c>
      <c r="O63" s="38">
        <v>5848</v>
      </c>
      <c r="P63" s="128">
        <v>0.8574108818011257</v>
      </c>
      <c r="Q63" s="117">
        <v>0.9073890228336406</v>
      </c>
      <c r="R63" s="80"/>
    </row>
    <row r="64" spans="3:18" ht="12.75">
      <c r="C64" s="25"/>
      <c r="D64" s="52"/>
      <c r="E64" s="704"/>
      <c r="F64" s="53" t="s">
        <v>77</v>
      </c>
      <c r="G64" s="53"/>
      <c r="H64" s="54"/>
      <c r="I64" s="53"/>
      <c r="J64" s="56" t="s">
        <v>436</v>
      </c>
      <c r="K64" s="57" t="s">
        <v>436</v>
      </c>
      <c r="L64" s="57" t="s">
        <v>288</v>
      </c>
      <c r="M64" s="119" t="s">
        <v>288</v>
      </c>
      <c r="N64" s="57" t="s">
        <v>436</v>
      </c>
      <c r="O64" s="57" t="s">
        <v>436</v>
      </c>
      <c r="P64" s="129" t="s">
        <v>288</v>
      </c>
      <c r="Q64" s="120" t="s">
        <v>288</v>
      </c>
      <c r="R64" s="80"/>
    </row>
    <row r="65" spans="3:18" ht="12.75">
      <c r="C65" s="25"/>
      <c r="D65" s="67"/>
      <c r="E65" s="68" t="s">
        <v>508</v>
      </c>
      <c r="F65" s="68"/>
      <c r="G65" s="68"/>
      <c r="H65" s="69"/>
      <c r="I65" s="68"/>
      <c r="J65" s="63">
        <v>10216</v>
      </c>
      <c r="K65" s="64">
        <v>9816</v>
      </c>
      <c r="L65" s="64">
        <v>9460</v>
      </c>
      <c r="M65" s="114">
        <v>1.0407497962510188</v>
      </c>
      <c r="N65" s="64">
        <v>8689</v>
      </c>
      <c r="O65" s="64">
        <v>8099</v>
      </c>
      <c r="P65" s="127">
        <v>0.8851874490627547</v>
      </c>
      <c r="Q65" s="115">
        <v>0.9184989429175475</v>
      </c>
      <c r="R65" s="80"/>
    </row>
    <row r="66" spans="3:18" ht="12.75">
      <c r="C66" s="25"/>
      <c r="D66" s="33"/>
      <c r="E66" s="670" t="s">
        <v>43</v>
      </c>
      <c r="F66" s="34" t="s">
        <v>76</v>
      </c>
      <c r="G66" s="34"/>
      <c r="H66" s="35"/>
      <c r="I66" s="34"/>
      <c r="J66" s="37">
        <v>10127</v>
      </c>
      <c r="K66" s="38">
        <v>9729</v>
      </c>
      <c r="L66" s="38">
        <v>9373</v>
      </c>
      <c r="M66" s="116">
        <v>1.0409086237023333</v>
      </c>
      <c r="N66" s="38">
        <v>8605</v>
      </c>
      <c r="O66" s="38">
        <v>8015</v>
      </c>
      <c r="P66" s="128">
        <v>0.8844691129612499</v>
      </c>
      <c r="Q66" s="117">
        <v>0.9180625200042676</v>
      </c>
      <c r="R66" s="80"/>
    </row>
    <row r="67" spans="3:18" ht="13.5" thickBot="1">
      <c r="C67" s="25"/>
      <c r="D67" s="40"/>
      <c r="E67" s="716"/>
      <c r="F67" s="41" t="s">
        <v>77</v>
      </c>
      <c r="G67" s="41"/>
      <c r="H67" s="42"/>
      <c r="I67" s="41"/>
      <c r="J67" s="44">
        <v>89</v>
      </c>
      <c r="K67" s="45">
        <v>87</v>
      </c>
      <c r="L67" s="45">
        <v>87</v>
      </c>
      <c r="M67" s="121">
        <v>1.0229885057471264</v>
      </c>
      <c r="N67" s="45">
        <v>84</v>
      </c>
      <c r="O67" s="45">
        <v>84</v>
      </c>
      <c r="P67" s="101">
        <v>0.9655172413793104</v>
      </c>
      <c r="Q67" s="102">
        <v>0.9655172413793104</v>
      </c>
      <c r="R67" s="80"/>
    </row>
    <row r="68" spans="3:18" ht="13.5" thickBot="1">
      <c r="C68" s="25"/>
      <c r="D68" s="47" t="s">
        <v>427</v>
      </c>
      <c r="E68" s="48"/>
      <c r="F68" s="48"/>
      <c r="G68" s="48"/>
      <c r="H68" s="48"/>
      <c r="I68" s="48"/>
      <c r="J68" s="122"/>
      <c r="K68" s="50"/>
      <c r="L68" s="50"/>
      <c r="M68" s="50"/>
      <c r="N68" s="205"/>
      <c r="O68" s="50"/>
      <c r="P68" s="50"/>
      <c r="Q68" s="51"/>
      <c r="R68" s="80"/>
    </row>
    <row r="69" spans="3:18" ht="12.75">
      <c r="C69" s="25"/>
      <c r="D69" s="26"/>
      <c r="E69" s="27" t="s">
        <v>41</v>
      </c>
      <c r="F69" s="27"/>
      <c r="G69" s="27"/>
      <c r="H69" s="28"/>
      <c r="I69" s="27"/>
      <c r="J69" s="30">
        <v>18306</v>
      </c>
      <c r="K69" s="31">
        <v>16724</v>
      </c>
      <c r="L69" s="31">
        <v>15324</v>
      </c>
      <c r="M69" s="203">
        <v>1.0945945945945945</v>
      </c>
      <c r="N69" s="31">
        <v>14352</v>
      </c>
      <c r="O69" s="31">
        <v>13222</v>
      </c>
      <c r="P69" s="206">
        <v>0.8581679024156901</v>
      </c>
      <c r="Q69" s="204">
        <v>0.9365700861393892</v>
      </c>
      <c r="R69" s="80"/>
    </row>
    <row r="70" spans="3:18" ht="12.75">
      <c r="C70" s="25"/>
      <c r="D70" s="67"/>
      <c r="E70" s="68" t="s">
        <v>507</v>
      </c>
      <c r="F70" s="68"/>
      <c r="G70" s="68"/>
      <c r="H70" s="69"/>
      <c r="I70" s="68"/>
      <c r="J70" s="63">
        <v>8465</v>
      </c>
      <c r="K70" s="64">
        <v>7555</v>
      </c>
      <c r="L70" s="64">
        <v>6896</v>
      </c>
      <c r="M70" s="114">
        <v>1.1204500330906684</v>
      </c>
      <c r="N70" s="64">
        <v>6375</v>
      </c>
      <c r="O70" s="64">
        <v>5847</v>
      </c>
      <c r="P70" s="127">
        <v>0.8438120450033091</v>
      </c>
      <c r="Q70" s="115">
        <v>0.9244489559164734</v>
      </c>
      <c r="R70" s="80"/>
    </row>
    <row r="71" spans="3:18" ht="12.75">
      <c r="C71" s="25"/>
      <c r="D71" s="33"/>
      <c r="E71" s="670" t="s">
        <v>43</v>
      </c>
      <c r="F71" s="34" t="s">
        <v>76</v>
      </c>
      <c r="G71" s="34"/>
      <c r="H71" s="35"/>
      <c r="I71" s="34"/>
      <c r="J71" s="37">
        <v>8465</v>
      </c>
      <c r="K71" s="38">
        <v>7555</v>
      </c>
      <c r="L71" s="38">
        <v>6896</v>
      </c>
      <c r="M71" s="116">
        <v>1.1204500330906684</v>
      </c>
      <c r="N71" s="38">
        <v>6375</v>
      </c>
      <c r="O71" s="38">
        <v>5847</v>
      </c>
      <c r="P71" s="128">
        <v>0.8438120450033091</v>
      </c>
      <c r="Q71" s="117">
        <v>0.9244489559164734</v>
      </c>
      <c r="R71" s="80"/>
    </row>
    <row r="72" spans="3:18" ht="12.75">
      <c r="C72" s="25"/>
      <c r="D72" s="52"/>
      <c r="E72" s="704"/>
      <c r="F72" s="53" t="s">
        <v>77</v>
      </c>
      <c r="G72" s="53"/>
      <c r="H72" s="54"/>
      <c r="I72" s="53"/>
      <c r="J72" s="56" t="s">
        <v>436</v>
      </c>
      <c r="K72" s="57" t="s">
        <v>436</v>
      </c>
      <c r="L72" s="57" t="s">
        <v>288</v>
      </c>
      <c r="M72" s="119" t="s">
        <v>288</v>
      </c>
      <c r="N72" s="57" t="s">
        <v>436</v>
      </c>
      <c r="O72" s="57" t="s">
        <v>436</v>
      </c>
      <c r="P72" s="129" t="s">
        <v>288</v>
      </c>
      <c r="Q72" s="120" t="s">
        <v>288</v>
      </c>
      <c r="R72" s="80"/>
    </row>
    <row r="73" spans="3:18" ht="12.75">
      <c r="C73" s="25"/>
      <c r="D73" s="67"/>
      <c r="E73" s="68" t="s">
        <v>508</v>
      </c>
      <c r="F73" s="68"/>
      <c r="G73" s="68"/>
      <c r="H73" s="69"/>
      <c r="I73" s="68"/>
      <c r="J73" s="63">
        <v>9841</v>
      </c>
      <c r="K73" s="64">
        <v>9372</v>
      </c>
      <c r="L73" s="64">
        <v>8550</v>
      </c>
      <c r="M73" s="114">
        <v>1.0500426803243705</v>
      </c>
      <c r="N73" s="64">
        <v>8041</v>
      </c>
      <c r="O73" s="64">
        <v>7386</v>
      </c>
      <c r="P73" s="127">
        <v>0.857981220657277</v>
      </c>
      <c r="Q73" s="115">
        <v>0.9404678362573099</v>
      </c>
      <c r="R73" s="80"/>
    </row>
    <row r="74" spans="3:18" ht="12.75">
      <c r="C74" s="25"/>
      <c r="D74" s="33"/>
      <c r="E74" s="670" t="s">
        <v>43</v>
      </c>
      <c r="F74" s="34" t="s">
        <v>76</v>
      </c>
      <c r="G74" s="34"/>
      <c r="H74" s="35"/>
      <c r="I74" s="34"/>
      <c r="J74" s="37">
        <v>9769</v>
      </c>
      <c r="K74" s="38">
        <v>9301</v>
      </c>
      <c r="L74" s="38">
        <v>8479</v>
      </c>
      <c r="M74" s="116">
        <v>1.050317170196753</v>
      </c>
      <c r="N74" s="38">
        <v>7970</v>
      </c>
      <c r="O74" s="38">
        <v>7315</v>
      </c>
      <c r="P74" s="128">
        <v>0.8568971078378669</v>
      </c>
      <c r="Q74" s="117">
        <v>0.9399693360066046</v>
      </c>
      <c r="R74" s="80"/>
    </row>
    <row r="75" spans="3:18" ht="13.5" thickBot="1">
      <c r="C75" s="25"/>
      <c r="D75" s="40"/>
      <c r="E75" s="716"/>
      <c r="F75" s="41" t="s">
        <v>77</v>
      </c>
      <c r="G75" s="41"/>
      <c r="H75" s="42"/>
      <c r="I75" s="41"/>
      <c r="J75" s="44">
        <v>72</v>
      </c>
      <c r="K75" s="45">
        <v>71</v>
      </c>
      <c r="L75" s="45">
        <v>71</v>
      </c>
      <c r="M75" s="121">
        <v>1.0140845070422535</v>
      </c>
      <c r="N75" s="45">
        <v>71</v>
      </c>
      <c r="O75" s="45">
        <v>71</v>
      </c>
      <c r="P75" s="101">
        <v>1</v>
      </c>
      <c r="Q75" s="102">
        <v>1</v>
      </c>
      <c r="R75" s="80"/>
    </row>
    <row r="76" spans="3:18" ht="13.5" thickBot="1">
      <c r="C76" s="25"/>
      <c r="D76" s="47" t="s">
        <v>13</v>
      </c>
      <c r="E76" s="48"/>
      <c r="F76" s="48"/>
      <c r="G76" s="48"/>
      <c r="H76" s="48"/>
      <c r="I76" s="48"/>
      <c r="J76" s="122"/>
      <c r="K76" s="50"/>
      <c r="L76" s="50"/>
      <c r="M76" s="50"/>
      <c r="N76" s="205"/>
      <c r="O76" s="50"/>
      <c r="P76" s="50"/>
      <c r="Q76" s="51"/>
      <c r="R76" s="80"/>
    </row>
    <row r="77" spans="3:18" ht="12.75">
      <c r="C77" s="25"/>
      <c r="D77" s="26"/>
      <c r="E77" s="27" t="s">
        <v>41</v>
      </c>
      <c r="F77" s="27"/>
      <c r="G77" s="27"/>
      <c r="H77" s="28"/>
      <c r="I77" s="27"/>
      <c r="J77" s="30">
        <v>15890</v>
      </c>
      <c r="K77" s="31">
        <v>14616</v>
      </c>
      <c r="L77" s="31">
        <v>13051</v>
      </c>
      <c r="M77" s="203">
        <v>1.0871647509578544</v>
      </c>
      <c r="N77" s="31">
        <v>12266</v>
      </c>
      <c r="O77" s="31">
        <v>11208</v>
      </c>
      <c r="P77" s="206">
        <v>0.8392172961138479</v>
      </c>
      <c r="Q77" s="204">
        <v>0.9398513523867903</v>
      </c>
      <c r="R77" s="80"/>
    </row>
    <row r="78" spans="3:18" ht="12.75">
      <c r="C78" s="25"/>
      <c r="D78" s="67"/>
      <c r="E78" s="68" t="s">
        <v>507</v>
      </c>
      <c r="F78" s="68"/>
      <c r="G78" s="68"/>
      <c r="H78" s="69"/>
      <c r="I78" s="68"/>
      <c r="J78" s="63">
        <v>7636</v>
      </c>
      <c r="K78" s="64">
        <v>6886</v>
      </c>
      <c r="L78" s="64">
        <v>6070</v>
      </c>
      <c r="M78" s="114">
        <v>1.1089166424629684</v>
      </c>
      <c r="N78" s="64">
        <v>5630</v>
      </c>
      <c r="O78" s="64">
        <v>5054</v>
      </c>
      <c r="P78" s="127">
        <v>0.8176009294220157</v>
      </c>
      <c r="Q78" s="115">
        <v>0.9275123558484349</v>
      </c>
      <c r="R78" s="80"/>
    </row>
    <row r="79" spans="3:18" ht="12.75" customHeight="1">
      <c r="C79" s="25"/>
      <c r="D79" s="33"/>
      <c r="E79" s="670" t="s">
        <v>43</v>
      </c>
      <c r="F79" s="34" t="s">
        <v>76</v>
      </c>
      <c r="G79" s="34"/>
      <c r="H79" s="35"/>
      <c r="I79" s="34"/>
      <c r="J79" s="37">
        <v>7636</v>
      </c>
      <c r="K79" s="38">
        <v>6886</v>
      </c>
      <c r="L79" s="38">
        <v>6070</v>
      </c>
      <c r="M79" s="116">
        <v>1.1089166424629684</v>
      </c>
      <c r="N79" s="38">
        <v>5630</v>
      </c>
      <c r="O79" s="38">
        <v>5054</v>
      </c>
      <c r="P79" s="128">
        <v>0.8176009294220157</v>
      </c>
      <c r="Q79" s="117">
        <v>0.9275123558484349</v>
      </c>
      <c r="R79" s="80"/>
    </row>
    <row r="80" spans="3:18" ht="12.75">
      <c r="C80" s="25"/>
      <c r="D80" s="52"/>
      <c r="E80" s="704"/>
      <c r="F80" s="53" t="s">
        <v>77</v>
      </c>
      <c r="G80" s="53"/>
      <c r="H80" s="54"/>
      <c r="I80" s="53"/>
      <c r="J80" s="56">
        <v>0</v>
      </c>
      <c r="K80" s="57">
        <v>0</v>
      </c>
      <c r="L80" s="57">
        <v>0</v>
      </c>
      <c r="M80" s="119" t="s">
        <v>288</v>
      </c>
      <c r="N80" s="57">
        <v>0</v>
      </c>
      <c r="O80" s="57">
        <v>0</v>
      </c>
      <c r="P80" s="129" t="s">
        <v>288</v>
      </c>
      <c r="Q80" s="120" t="s">
        <v>288</v>
      </c>
      <c r="R80" s="80"/>
    </row>
    <row r="81" spans="3:18" ht="12.75">
      <c r="C81" s="25"/>
      <c r="D81" s="67"/>
      <c r="E81" s="68" t="s">
        <v>508</v>
      </c>
      <c r="F81" s="68"/>
      <c r="G81" s="68"/>
      <c r="H81" s="69"/>
      <c r="I81" s="68"/>
      <c r="J81" s="63">
        <v>8254</v>
      </c>
      <c r="K81" s="64">
        <v>7926</v>
      </c>
      <c r="L81" s="64">
        <v>7077</v>
      </c>
      <c r="M81" s="114">
        <v>1.041382790815039</v>
      </c>
      <c r="N81" s="64">
        <v>6692</v>
      </c>
      <c r="O81" s="64">
        <v>6168</v>
      </c>
      <c r="P81" s="127">
        <v>0.8443098662629321</v>
      </c>
      <c r="Q81" s="115">
        <v>0.9455984174085065</v>
      </c>
      <c r="R81" s="80"/>
    </row>
    <row r="82" spans="3:18" ht="12.75" customHeight="1">
      <c r="C82" s="25"/>
      <c r="D82" s="33"/>
      <c r="E82" s="670" t="s">
        <v>43</v>
      </c>
      <c r="F82" s="34" t="s">
        <v>76</v>
      </c>
      <c r="G82" s="34"/>
      <c r="H82" s="35"/>
      <c r="I82" s="34"/>
      <c r="J82" s="37">
        <v>8119</v>
      </c>
      <c r="K82" s="38">
        <v>7792</v>
      </c>
      <c r="L82" s="38">
        <v>6943</v>
      </c>
      <c r="M82" s="116">
        <v>1.0419661190965093</v>
      </c>
      <c r="N82" s="38">
        <v>6564</v>
      </c>
      <c r="O82" s="38">
        <v>6040</v>
      </c>
      <c r="P82" s="128">
        <v>0.8424024640657084</v>
      </c>
      <c r="Q82" s="117">
        <v>0.9454126458303327</v>
      </c>
      <c r="R82" s="80"/>
    </row>
    <row r="83" spans="3:18" ht="13.5" thickBot="1">
      <c r="C83" s="25"/>
      <c r="D83" s="40"/>
      <c r="E83" s="716"/>
      <c r="F83" s="41" t="s">
        <v>77</v>
      </c>
      <c r="G83" s="41"/>
      <c r="H83" s="42"/>
      <c r="I83" s="41"/>
      <c r="J83" s="44">
        <v>135</v>
      </c>
      <c r="K83" s="45">
        <v>134</v>
      </c>
      <c r="L83" s="45">
        <v>134</v>
      </c>
      <c r="M83" s="121">
        <v>1.007462686567164</v>
      </c>
      <c r="N83" s="45">
        <v>128</v>
      </c>
      <c r="O83" s="45">
        <v>128</v>
      </c>
      <c r="P83" s="101">
        <v>0.9552238805970149</v>
      </c>
      <c r="Q83" s="102">
        <v>0.9552238805970149</v>
      </c>
      <c r="R83" s="80"/>
    </row>
    <row r="84" spans="4:18" ht="13.5">
      <c r="D84" s="81" t="s">
        <v>272</v>
      </c>
      <c r="E84" s="82"/>
      <c r="F84" s="82"/>
      <c r="G84" s="82"/>
      <c r="H84" s="82"/>
      <c r="I84" s="81"/>
      <c r="J84" s="81"/>
      <c r="K84" s="81"/>
      <c r="L84" s="81"/>
      <c r="M84" s="81"/>
      <c r="N84" s="81"/>
      <c r="O84" s="81"/>
      <c r="P84" s="81"/>
      <c r="Q84" s="71" t="s">
        <v>513</v>
      </c>
      <c r="R84" s="74" t="s">
        <v>273</v>
      </c>
    </row>
    <row r="85" spans="4:17" ht="12.75">
      <c r="D85" s="87"/>
      <c r="E85" s="455" t="s">
        <v>67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</row>
    <row r="86" spans="4:17" ht="12.75">
      <c r="D86" s="87"/>
      <c r="E86" s="455" t="s">
        <v>163</v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</row>
    <row r="87" spans="4:17" ht="12.75">
      <c r="D87" s="87"/>
      <c r="E87" s="687" t="s">
        <v>466</v>
      </c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</row>
    <row r="88" spans="4:17" ht="12.75">
      <c r="D88" s="72" t="s">
        <v>38</v>
      </c>
      <c r="E88" s="687" t="s">
        <v>338</v>
      </c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4:17" ht="12.75">
      <c r="D89" s="72" t="s">
        <v>39</v>
      </c>
      <c r="E89" s="687" t="s">
        <v>339</v>
      </c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</row>
    <row r="90" spans="4:17" ht="12.75">
      <c r="D90" s="72" t="s">
        <v>40</v>
      </c>
      <c r="E90" s="687" t="s">
        <v>340</v>
      </c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</row>
    <row r="91" spans="4:17" ht="12.75">
      <c r="D91" s="326" t="s">
        <v>44</v>
      </c>
      <c r="E91" s="687" t="s">
        <v>157</v>
      </c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</row>
  </sheetData>
  <sheetProtection/>
  <mergeCells count="32">
    <mergeCell ref="M7:M11"/>
    <mergeCell ref="Q7:Q11"/>
    <mergeCell ref="O7:O11"/>
    <mergeCell ref="P7:P11"/>
    <mergeCell ref="N7:N11"/>
    <mergeCell ref="E31:E32"/>
    <mergeCell ref="E34:E35"/>
    <mergeCell ref="D7:I11"/>
    <mergeCell ref="L7:L11"/>
    <mergeCell ref="J7:J11"/>
    <mergeCell ref="K7:K11"/>
    <mergeCell ref="E15:E16"/>
    <mergeCell ref="E18:E19"/>
    <mergeCell ref="E23:E24"/>
    <mergeCell ref="E26:E27"/>
    <mergeCell ref="E42:E43"/>
    <mergeCell ref="E39:E40"/>
    <mergeCell ref="E91:Q91"/>
    <mergeCell ref="E47:E48"/>
    <mergeCell ref="E90:Q90"/>
    <mergeCell ref="E79:E80"/>
    <mergeCell ref="E82:E83"/>
    <mergeCell ref="E89:Q89"/>
    <mergeCell ref="E88:Q88"/>
    <mergeCell ref="E87:Q87"/>
    <mergeCell ref="E50:E51"/>
    <mergeCell ref="E71:E72"/>
    <mergeCell ref="E74:E75"/>
    <mergeCell ref="E55:E56"/>
    <mergeCell ref="E66:E67"/>
    <mergeCell ref="E58:E59"/>
    <mergeCell ref="E63:E64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5" min="3" max="1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311"/>
  <dimension ref="C3:R91"/>
  <sheetViews>
    <sheetView showGridLines="0" showOutlineSymbols="0" zoomScale="90" zoomScaleNormal="90" zoomScalePageLayoutView="0" workbookViewId="0" topLeftCell="A1">
      <pane xSplit="9" ySplit="11" topLeftCell="J6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0.75390625" style="74" customWidth="1"/>
    <col min="9" max="9" width="1.12109375" style="74" customWidth="1"/>
    <col min="10" max="15" width="7.25390625" style="74" customWidth="1"/>
    <col min="16" max="16" width="11.25390625" style="74" customWidth="1"/>
    <col min="17" max="17" width="7.25390625" style="74" customWidth="1"/>
    <col min="18" max="20" width="1.75390625" style="74" customWidth="1"/>
    <col min="21" max="39" width="5.75390625" style="74" customWidth="1"/>
    <col min="40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7" s="75" customFormat="1" ht="15.75">
      <c r="D4" s="16" t="s">
        <v>381</v>
      </c>
      <c r="E4" s="76"/>
      <c r="F4" s="76"/>
      <c r="G4" s="76"/>
      <c r="H4" s="16" t="s">
        <v>229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4:18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  <c r="R6" s="15"/>
    </row>
    <row r="7" spans="3:18" ht="19.5" customHeight="1">
      <c r="C7" s="25"/>
      <c r="D7" s="661" t="s">
        <v>201</v>
      </c>
      <c r="E7" s="662"/>
      <c r="F7" s="662"/>
      <c r="G7" s="662"/>
      <c r="H7" s="662"/>
      <c r="I7" s="663"/>
      <c r="J7" s="743" t="s">
        <v>202</v>
      </c>
      <c r="K7" s="679" t="s">
        <v>205</v>
      </c>
      <c r="L7" s="679" t="s">
        <v>203</v>
      </c>
      <c r="M7" s="679" t="s">
        <v>204</v>
      </c>
      <c r="N7" s="679" t="s">
        <v>206</v>
      </c>
      <c r="O7" s="679" t="s">
        <v>207</v>
      </c>
      <c r="P7" s="679" t="s">
        <v>75</v>
      </c>
      <c r="Q7" s="676" t="s">
        <v>465</v>
      </c>
      <c r="R7" s="80"/>
    </row>
    <row r="8" spans="3:18" ht="19.5" customHeight="1">
      <c r="C8" s="25"/>
      <c r="D8" s="664"/>
      <c r="E8" s="665"/>
      <c r="F8" s="665"/>
      <c r="G8" s="665"/>
      <c r="H8" s="665"/>
      <c r="I8" s="666"/>
      <c r="J8" s="744"/>
      <c r="K8" s="680"/>
      <c r="L8" s="680"/>
      <c r="M8" s="680"/>
      <c r="N8" s="680"/>
      <c r="O8" s="680"/>
      <c r="P8" s="680"/>
      <c r="Q8" s="677"/>
      <c r="R8" s="80"/>
    </row>
    <row r="9" spans="3:18" ht="19.5" customHeight="1">
      <c r="C9" s="25"/>
      <c r="D9" s="664"/>
      <c r="E9" s="665"/>
      <c r="F9" s="665"/>
      <c r="G9" s="665"/>
      <c r="H9" s="665"/>
      <c r="I9" s="666"/>
      <c r="J9" s="744"/>
      <c r="K9" s="680"/>
      <c r="L9" s="680"/>
      <c r="M9" s="680"/>
      <c r="N9" s="680"/>
      <c r="O9" s="680"/>
      <c r="P9" s="680"/>
      <c r="Q9" s="677"/>
      <c r="R9" s="80"/>
    </row>
    <row r="10" spans="3:18" ht="19.5" customHeight="1">
      <c r="C10" s="25"/>
      <c r="D10" s="664"/>
      <c r="E10" s="665"/>
      <c r="F10" s="665"/>
      <c r="G10" s="665"/>
      <c r="H10" s="665"/>
      <c r="I10" s="666"/>
      <c r="J10" s="744"/>
      <c r="K10" s="680"/>
      <c r="L10" s="680"/>
      <c r="M10" s="680"/>
      <c r="N10" s="680"/>
      <c r="O10" s="680"/>
      <c r="P10" s="680"/>
      <c r="Q10" s="677"/>
      <c r="R10" s="80"/>
    </row>
    <row r="11" spans="3:18" ht="19.5" customHeight="1" thickBot="1">
      <c r="C11" s="25"/>
      <c r="D11" s="667"/>
      <c r="E11" s="668"/>
      <c r="F11" s="668"/>
      <c r="G11" s="668"/>
      <c r="H11" s="668"/>
      <c r="I11" s="669"/>
      <c r="J11" s="745"/>
      <c r="K11" s="681"/>
      <c r="L11" s="681"/>
      <c r="M11" s="681"/>
      <c r="N11" s="681"/>
      <c r="O11" s="681"/>
      <c r="P11" s="681"/>
      <c r="Q11" s="678"/>
      <c r="R11" s="80"/>
    </row>
    <row r="12" spans="3:18" ht="14.25" thickBot="1" thickTop="1">
      <c r="C12" s="25"/>
      <c r="D12" s="47" t="s">
        <v>198</v>
      </c>
      <c r="E12" s="22"/>
      <c r="F12" s="22"/>
      <c r="G12" s="22"/>
      <c r="H12" s="22"/>
      <c r="I12" s="22"/>
      <c r="J12" s="106"/>
      <c r="K12" s="23"/>
      <c r="L12" s="23"/>
      <c r="M12" s="23"/>
      <c r="N12" s="202"/>
      <c r="O12" s="23"/>
      <c r="P12" s="23"/>
      <c r="Q12" s="24"/>
      <c r="R12" s="80"/>
    </row>
    <row r="13" spans="3:18" ht="12.75">
      <c r="C13" s="25"/>
      <c r="D13" s="26"/>
      <c r="E13" s="27" t="s">
        <v>41</v>
      </c>
      <c r="F13" s="27"/>
      <c r="G13" s="27"/>
      <c r="H13" s="28"/>
      <c r="I13" s="27"/>
      <c r="J13" s="30">
        <v>247058</v>
      </c>
      <c r="K13" s="31">
        <v>113958</v>
      </c>
      <c r="L13" s="31">
        <v>103516</v>
      </c>
      <c r="M13" s="203">
        <v>2.17</v>
      </c>
      <c r="N13" s="31">
        <v>64782</v>
      </c>
      <c r="O13" s="31">
        <v>62175</v>
      </c>
      <c r="P13" s="420">
        <v>0.626</v>
      </c>
      <c r="Q13" s="204">
        <v>0.607</v>
      </c>
      <c r="R13" s="80"/>
    </row>
    <row r="14" spans="3:18" ht="12.75">
      <c r="C14" s="25"/>
      <c r="D14" s="67"/>
      <c r="E14" s="68" t="s">
        <v>507</v>
      </c>
      <c r="F14" s="68"/>
      <c r="G14" s="68"/>
      <c r="H14" s="69"/>
      <c r="I14" s="68"/>
      <c r="J14" s="63">
        <v>212314</v>
      </c>
      <c r="K14" s="64">
        <v>89428</v>
      </c>
      <c r="L14" s="64">
        <v>82139</v>
      </c>
      <c r="M14" s="114">
        <v>2.3741333810439684</v>
      </c>
      <c r="N14" s="64">
        <v>54270</v>
      </c>
      <c r="O14" s="64">
        <v>51900</v>
      </c>
      <c r="P14" s="390">
        <v>0.660709285479492</v>
      </c>
      <c r="Q14" s="115">
        <v>0.6068569128237241</v>
      </c>
      <c r="R14" s="80"/>
    </row>
    <row r="15" spans="3:18" ht="12.75" customHeight="1">
      <c r="C15" s="25"/>
      <c r="D15" s="33"/>
      <c r="E15" s="670" t="s">
        <v>43</v>
      </c>
      <c r="F15" s="34" t="s">
        <v>76</v>
      </c>
      <c r="G15" s="34"/>
      <c r="H15" s="35"/>
      <c r="I15" s="34"/>
      <c r="J15" s="37">
        <v>119285</v>
      </c>
      <c r="K15" s="38">
        <v>67128</v>
      </c>
      <c r="L15" s="38">
        <v>60113</v>
      </c>
      <c r="M15" s="116">
        <v>1.7769783100941485</v>
      </c>
      <c r="N15" s="38">
        <v>36426</v>
      </c>
      <c r="O15" s="38">
        <v>30899</v>
      </c>
      <c r="P15" s="391">
        <v>0.6059587776354532</v>
      </c>
      <c r="Q15" s="117">
        <v>0.5426349660350376</v>
      </c>
      <c r="R15" s="80"/>
    </row>
    <row r="16" spans="3:18" ht="12.75">
      <c r="C16" s="25"/>
      <c r="D16" s="52"/>
      <c r="E16" s="704"/>
      <c r="F16" s="53" t="s">
        <v>77</v>
      </c>
      <c r="G16" s="53"/>
      <c r="H16" s="54"/>
      <c r="I16" s="53"/>
      <c r="J16" s="56">
        <v>93029</v>
      </c>
      <c r="K16" s="57">
        <v>52015</v>
      </c>
      <c r="L16" s="57">
        <v>46346</v>
      </c>
      <c r="M16" s="119">
        <v>1.7885033163510526</v>
      </c>
      <c r="N16" s="57">
        <v>26312</v>
      </c>
      <c r="O16" s="57">
        <v>22262</v>
      </c>
      <c r="P16" s="392">
        <v>0.5677296854097441</v>
      </c>
      <c r="Q16" s="120">
        <v>0.5058540805536864</v>
      </c>
      <c r="R16" s="80"/>
    </row>
    <row r="17" spans="3:18" ht="12.75">
      <c r="C17" s="25"/>
      <c r="D17" s="67"/>
      <c r="E17" s="68" t="s">
        <v>508</v>
      </c>
      <c r="F17" s="68"/>
      <c r="G17" s="68"/>
      <c r="H17" s="69"/>
      <c r="I17" s="68"/>
      <c r="J17" s="63">
        <v>34744</v>
      </c>
      <c r="K17" s="64">
        <v>28694</v>
      </c>
      <c r="L17" s="64">
        <v>24524</v>
      </c>
      <c r="M17" s="114">
        <v>1.2108454729211682</v>
      </c>
      <c r="N17" s="64">
        <v>11261</v>
      </c>
      <c r="O17" s="64">
        <v>10601</v>
      </c>
      <c r="P17" s="390">
        <v>0.45918284129832</v>
      </c>
      <c r="Q17" s="115">
        <v>0.39245138356450826</v>
      </c>
      <c r="R17" s="80"/>
    </row>
    <row r="18" spans="3:18" ht="12.75" customHeight="1">
      <c r="C18" s="25"/>
      <c r="D18" s="33"/>
      <c r="E18" s="670" t="s">
        <v>43</v>
      </c>
      <c r="F18" s="34" t="s">
        <v>76</v>
      </c>
      <c r="G18" s="34"/>
      <c r="H18" s="35"/>
      <c r="I18" s="34"/>
      <c r="J18" s="37">
        <v>28751</v>
      </c>
      <c r="K18" s="38">
        <v>24288</v>
      </c>
      <c r="L18" s="38">
        <v>20757</v>
      </c>
      <c r="M18" s="116">
        <v>1.1837532938076416</v>
      </c>
      <c r="N18" s="38">
        <v>8994</v>
      </c>
      <c r="O18" s="38">
        <v>8380</v>
      </c>
      <c r="P18" s="391">
        <v>0.433299609770198</v>
      </c>
      <c r="Q18" s="117">
        <v>0.37030632411067194</v>
      </c>
      <c r="R18" s="80"/>
    </row>
    <row r="19" spans="3:18" ht="13.5" thickBot="1">
      <c r="C19" s="25"/>
      <c r="D19" s="40"/>
      <c r="E19" s="716"/>
      <c r="F19" s="41" t="s">
        <v>77</v>
      </c>
      <c r="G19" s="41"/>
      <c r="H19" s="42"/>
      <c r="I19" s="41"/>
      <c r="J19" s="44">
        <v>5993</v>
      </c>
      <c r="K19" s="45">
        <v>5595</v>
      </c>
      <c r="L19" s="45">
        <v>4546</v>
      </c>
      <c r="M19" s="121">
        <v>1.0711349419124219</v>
      </c>
      <c r="N19" s="45">
        <v>2388</v>
      </c>
      <c r="O19" s="45">
        <v>2253</v>
      </c>
      <c r="P19" s="393">
        <v>0.5252969643642763</v>
      </c>
      <c r="Q19" s="102">
        <v>0.4268096514745308</v>
      </c>
      <c r="R19" s="80"/>
    </row>
    <row r="20" spans="3:18" ht="13.5" thickBot="1">
      <c r="C20" s="25"/>
      <c r="D20" s="47" t="s">
        <v>199</v>
      </c>
      <c r="E20" s="48"/>
      <c r="F20" s="48"/>
      <c r="G20" s="48"/>
      <c r="H20" s="48"/>
      <c r="I20" s="48"/>
      <c r="J20" s="122"/>
      <c r="K20" s="50"/>
      <c r="L20" s="50"/>
      <c r="M20" s="50"/>
      <c r="N20" s="205"/>
      <c r="O20" s="50"/>
      <c r="P20" s="50"/>
      <c r="Q20" s="51"/>
      <c r="R20" s="80"/>
    </row>
    <row r="21" spans="3:18" ht="12.75">
      <c r="C21" s="25"/>
      <c r="D21" s="26"/>
      <c r="E21" s="27" t="s">
        <v>41</v>
      </c>
      <c r="F21" s="27"/>
      <c r="G21" s="27"/>
      <c r="H21" s="28"/>
      <c r="I21" s="27"/>
      <c r="J21" s="30">
        <v>276262</v>
      </c>
      <c r="K21" s="31">
        <v>125092</v>
      </c>
      <c r="L21" s="31">
        <v>114166</v>
      </c>
      <c r="M21" s="203">
        <v>2.21</v>
      </c>
      <c r="N21" s="31">
        <v>55941</v>
      </c>
      <c r="O21" s="31">
        <v>65694</v>
      </c>
      <c r="P21" s="420">
        <v>0.602</v>
      </c>
      <c r="Q21" s="204">
        <v>0.603</v>
      </c>
      <c r="R21" s="80"/>
    </row>
    <row r="22" spans="3:18" ht="12.75">
      <c r="C22" s="25"/>
      <c r="D22" s="67"/>
      <c r="E22" s="68" t="s">
        <v>507</v>
      </c>
      <c r="F22" s="68"/>
      <c r="G22" s="68"/>
      <c r="H22" s="69"/>
      <c r="I22" s="68"/>
      <c r="J22" s="63">
        <v>229232</v>
      </c>
      <c r="K22" s="64">
        <v>92723</v>
      </c>
      <c r="L22" s="64">
        <v>85777</v>
      </c>
      <c r="M22" s="114">
        <v>2.0151341345777825</v>
      </c>
      <c r="N22" s="64">
        <v>54270</v>
      </c>
      <c r="O22" s="64">
        <v>53178</v>
      </c>
      <c r="P22" s="390">
        <v>0.6521678305373235</v>
      </c>
      <c r="Q22" s="115">
        <v>0.5877284459159997</v>
      </c>
      <c r="R22" s="80"/>
    </row>
    <row r="23" spans="3:18" ht="12.75" customHeight="1">
      <c r="C23" s="25"/>
      <c r="D23" s="33"/>
      <c r="E23" s="670" t="s">
        <v>43</v>
      </c>
      <c r="F23" s="34" t="s">
        <v>76</v>
      </c>
      <c r="G23" s="34"/>
      <c r="H23" s="35"/>
      <c r="I23" s="34"/>
      <c r="J23" s="37">
        <v>154589</v>
      </c>
      <c r="K23" s="38">
        <v>76714</v>
      </c>
      <c r="L23" s="38">
        <v>70054</v>
      </c>
      <c r="M23" s="116">
        <v>1.7802237115123185</v>
      </c>
      <c r="N23" s="38">
        <v>36426</v>
      </c>
      <c r="O23" s="38">
        <v>40085</v>
      </c>
      <c r="P23" s="391">
        <v>0.6436035058669026</v>
      </c>
      <c r="Q23" s="117">
        <v>0.41284075460898184</v>
      </c>
      <c r="R23" s="80"/>
    </row>
    <row r="24" spans="3:18" ht="12.75">
      <c r="C24" s="25"/>
      <c r="D24" s="52"/>
      <c r="E24" s="704"/>
      <c r="F24" s="53" t="s">
        <v>77</v>
      </c>
      <c r="G24" s="53"/>
      <c r="H24" s="54"/>
      <c r="I24" s="53"/>
      <c r="J24" s="56">
        <v>74643</v>
      </c>
      <c r="K24" s="57">
        <v>41929</v>
      </c>
      <c r="L24" s="57">
        <v>37639</v>
      </c>
      <c r="M24" s="119">
        <v>1.2613989915245145</v>
      </c>
      <c r="N24" s="57">
        <v>26312</v>
      </c>
      <c r="O24" s="57">
        <v>14081</v>
      </c>
      <c r="P24" s="392">
        <v>0.4598953213422248</v>
      </c>
      <c r="Q24" s="120">
        <v>0.36313163823624073</v>
      </c>
      <c r="R24" s="80"/>
    </row>
    <row r="25" spans="3:18" ht="12.75">
      <c r="C25" s="25"/>
      <c r="D25" s="67"/>
      <c r="E25" s="68" t="s">
        <v>508</v>
      </c>
      <c r="F25" s="68"/>
      <c r="G25" s="68"/>
      <c r="H25" s="69"/>
      <c r="I25" s="68"/>
      <c r="J25" s="63">
        <v>47030</v>
      </c>
      <c r="K25" s="64">
        <v>37284</v>
      </c>
      <c r="L25" s="64">
        <v>32241</v>
      </c>
      <c r="M25" s="114">
        <v>1.2303664921465969</v>
      </c>
      <c r="N25" s="64">
        <v>11261</v>
      </c>
      <c r="O25" s="64">
        <v>54166</v>
      </c>
      <c r="P25" s="390">
        <v>0.41993114357495115</v>
      </c>
      <c r="Q25" s="115">
        <v>0.35608182150249607</v>
      </c>
      <c r="R25" s="80"/>
    </row>
    <row r="26" spans="3:18" ht="12.75" customHeight="1">
      <c r="C26" s="25"/>
      <c r="D26" s="33"/>
      <c r="E26" s="670" t="s">
        <v>43</v>
      </c>
      <c r="F26" s="34" t="s">
        <v>76</v>
      </c>
      <c r="G26" s="34"/>
      <c r="H26" s="35"/>
      <c r="I26" s="34"/>
      <c r="J26" s="37">
        <v>40420</v>
      </c>
      <c r="K26" s="38">
        <v>32852</v>
      </c>
      <c r="L26" s="38">
        <v>28319</v>
      </c>
      <c r="M26" s="116">
        <v>1.0980066445182723</v>
      </c>
      <c r="N26" s="38">
        <v>8994</v>
      </c>
      <c r="O26" s="38">
        <v>11108</v>
      </c>
      <c r="P26" s="391">
        <v>0.4130795578939934</v>
      </c>
      <c r="Q26" s="117">
        <v>0.33056478405315615</v>
      </c>
      <c r="R26" s="80"/>
    </row>
    <row r="27" spans="3:18" ht="13.5" thickBot="1">
      <c r="C27" s="25"/>
      <c r="D27" s="40"/>
      <c r="E27" s="716"/>
      <c r="F27" s="41" t="s">
        <v>77</v>
      </c>
      <c r="G27" s="41"/>
      <c r="H27" s="42"/>
      <c r="I27" s="41"/>
      <c r="J27" s="44">
        <v>6610</v>
      </c>
      <c r="K27" s="45">
        <v>6020</v>
      </c>
      <c r="L27" s="45">
        <v>5142</v>
      </c>
      <c r="M27" s="121">
        <v>2.2084705656636716</v>
      </c>
      <c r="N27" s="45">
        <v>2388</v>
      </c>
      <c r="O27" s="45">
        <v>1829</v>
      </c>
      <c r="P27" s="393">
        <v>0.38700894593543367</v>
      </c>
      <c r="Q27" s="102">
        <v>0.5491798036645029</v>
      </c>
      <c r="R27" s="80"/>
    </row>
    <row r="28" spans="3:18" ht="13.5" thickBot="1">
      <c r="C28" s="25"/>
      <c r="D28" s="47" t="s">
        <v>200</v>
      </c>
      <c r="E28" s="48"/>
      <c r="F28" s="48"/>
      <c r="G28" s="48"/>
      <c r="H28" s="48"/>
      <c r="I28" s="48"/>
      <c r="J28" s="122"/>
      <c r="K28" s="50"/>
      <c r="L28" s="50"/>
      <c r="M28" s="50"/>
      <c r="N28" s="205"/>
      <c r="O28" s="50"/>
      <c r="P28" s="50"/>
      <c r="Q28" s="51"/>
      <c r="R28" s="80"/>
    </row>
    <row r="29" spans="3:18" ht="12.75">
      <c r="C29" s="25"/>
      <c r="D29" s="26"/>
      <c r="E29" s="27" t="s">
        <v>41</v>
      </c>
      <c r="F29" s="27"/>
      <c r="G29" s="27"/>
      <c r="H29" s="28"/>
      <c r="I29" s="27"/>
      <c r="J29" s="30">
        <v>284645</v>
      </c>
      <c r="K29" s="31">
        <v>125054</v>
      </c>
      <c r="L29" s="31">
        <v>113734</v>
      </c>
      <c r="M29" s="203">
        <v>2.28</v>
      </c>
      <c r="N29" s="31">
        <v>72277</v>
      </c>
      <c r="O29" s="31">
        <v>68773</v>
      </c>
      <c r="P29" s="206">
        <v>0.5779663185503863</v>
      </c>
      <c r="Q29" s="204">
        <v>0.635491585629627</v>
      </c>
      <c r="R29" s="80"/>
    </row>
    <row r="30" spans="3:18" ht="12.75">
      <c r="C30" s="25"/>
      <c r="D30" s="67"/>
      <c r="E30" s="68" t="s">
        <v>507</v>
      </c>
      <c r="F30" s="68"/>
      <c r="G30" s="68"/>
      <c r="H30" s="69"/>
      <c r="I30" s="68"/>
      <c r="J30" s="63">
        <v>235798</v>
      </c>
      <c r="K30" s="64">
        <v>92205</v>
      </c>
      <c r="L30" s="64">
        <v>85482</v>
      </c>
      <c r="M30" s="114">
        <v>2.557323355566401</v>
      </c>
      <c r="N30" s="64">
        <v>58338</v>
      </c>
      <c r="O30" s="64">
        <v>55264</v>
      </c>
      <c r="P30" s="127">
        <v>0.6326988775012201</v>
      </c>
      <c r="Q30" s="115">
        <v>0.682459465150558</v>
      </c>
      <c r="R30" s="80"/>
    </row>
    <row r="31" spans="3:18" ht="12.75" customHeight="1">
      <c r="C31" s="25"/>
      <c r="D31" s="33"/>
      <c r="E31" s="670" t="s">
        <v>43</v>
      </c>
      <c r="F31" s="34" t="s">
        <v>76</v>
      </c>
      <c r="G31" s="34"/>
      <c r="H31" s="35"/>
      <c r="I31" s="34"/>
      <c r="J31" s="37">
        <v>171259</v>
      </c>
      <c r="K31" s="38">
        <v>78809</v>
      </c>
      <c r="L31" s="38">
        <v>72618</v>
      </c>
      <c r="M31" s="116">
        <v>2.173089367965588</v>
      </c>
      <c r="N31" s="38">
        <v>49294</v>
      </c>
      <c r="O31" s="38">
        <v>44228</v>
      </c>
      <c r="P31" s="128">
        <v>0.625486936771181</v>
      </c>
      <c r="Q31" s="117">
        <v>0.6788124156545209</v>
      </c>
      <c r="R31" s="80"/>
    </row>
    <row r="32" spans="3:18" ht="12.75">
      <c r="C32" s="25"/>
      <c r="D32" s="52"/>
      <c r="E32" s="704"/>
      <c r="F32" s="53" t="s">
        <v>77</v>
      </c>
      <c r="G32" s="53"/>
      <c r="H32" s="54"/>
      <c r="I32" s="53"/>
      <c r="J32" s="56">
        <v>64539</v>
      </c>
      <c r="K32" s="57">
        <v>34586</v>
      </c>
      <c r="L32" s="57">
        <v>30988</v>
      </c>
      <c r="M32" s="119">
        <v>1.8660440640721678</v>
      </c>
      <c r="N32" s="57">
        <v>14291</v>
      </c>
      <c r="O32" s="57">
        <v>11929</v>
      </c>
      <c r="P32" s="129">
        <v>0.4132018735904701</v>
      </c>
      <c r="Q32" s="120">
        <v>0.46117852071769716</v>
      </c>
      <c r="R32" s="80"/>
    </row>
    <row r="33" spans="3:18" ht="12.75">
      <c r="C33" s="25"/>
      <c r="D33" s="67"/>
      <c r="E33" s="68" t="s">
        <v>508</v>
      </c>
      <c r="F33" s="68"/>
      <c r="G33" s="68"/>
      <c r="H33" s="69"/>
      <c r="I33" s="68"/>
      <c r="J33" s="63">
        <v>48847</v>
      </c>
      <c r="K33" s="64">
        <v>38407</v>
      </c>
      <c r="L33" s="64">
        <v>32591</v>
      </c>
      <c r="M33" s="114">
        <v>1.271825448485953</v>
      </c>
      <c r="N33" s="64">
        <v>14880</v>
      </c>
      <c r="O33" s="64">
        <v>13939</v>
      </c>
      <c r="P33" s="127">
        <v>0.38742937485354234</v>
      </c>
      <c r="Q33" s="115">
        <v>0.4565677641066552</v>
      </c>
      <c r="R33" s="80"/>
    </row>
    <row r="34" spans="3:18" ht="12.75" customHeight="1">
      <c r="C34" s="25"/>
      <c r="D34" s="33"/>
      <c r="E34" s="670" t="s">
        <v>43</v>
      </c>
      <c r="F34" s="34" t="s">
        <v>76</v>
      </c>
      <c r="G34" s="34"/>
      <c r="H34" s="35"/>
      <c r="I34" s="34"/>
      <c r="J34" s="37">
        <v>44754</v>
      </c>
      <c r="K34" s="38">
        <v>35684</v>
      </c>
      <c r="L34" s="38">
        <v>30144</v>
      </c>
      <c r="M34" s="116">
        <v>1.2541755408586481</v>
      </c>
      <c r="N34" s="38">
        <v>13776</v>
      </c>
      <c r="O34" s="38">
        <v>12847</v>
      </c>
      <c r="P34" s="128">
        <v>0.3860553749579644</v>
      </c>
      <c r="Q34" s="117">
        <v>0.4570063694267516</v>
      </c>
      <c r="R34" s="80"/>
    </row>
    <row r="35" spans="3:18" ht="13.5" thickBot="1">
      <c r="C35" s="25"/>
      <c r="D35" s="40"/>
      <c r="E35" s="716"/>
      <c r="F35" s="41" t="s">
        <v>77</v>
      </c>
      <c r="G35" s="41"/>
      <c r="H35" s="42"/>
      <c r="I35" s="41"/>
      <c r="J35" s="44">
        <v>4093</v>
      </c>
      <c r="K35" s="45">
        <v>3723</v>
      </c>
      <c r="L35" s="45">
        <v>3156</v>
      </c>
      <c r="M35" s="121">
        <v>1.099382218640881</v>
      </c>
      <c r="N35" s="45">
        <v>1195</v>
      </c>
      <c r="O35" s="45">
        <v>1118</v>
      </c>
      <c r="P35" s="101">
        <v>0.32097770615095356</v>
      </c>
      <c r="Q35" s="102">
        <v>0.37864385297845377</v>
      </c>
      <c r="R35" s="80"/>
    </row>
    <row r="36" spans="3:18" ht="13.5" thickBot="1">
      <c r="C36" s="25"/>
      <c r="D36" s="47" t="s">
        <v>359</v>
      </c>
      <c r="E36" s="48"/>
      <c r="F36" s="48"/>
      <c r="G36" s="48"/>
      <c r="H36" s="48"/>
      <c r="I36" s="48"/>
      <c r="J36" s="122"/>
      <c r="K36" s="50"/>
      <c r="L36" s="50"/>
      <c r="M36" s="50"/>
      <c r="N36" s="205"/>
      <c r="O36" s="50"/>
      <c r="P36" s="50"/>
      <c r="Q36" s="51"/>
      <c r="R36" s="80"/>
    </row>
    <row r="37" spans="3:18" ht="12.75">
      <c r="C37" s="25"/>
      <c r="D37" s="26"/>
      <c r="E37" s="27" t="s">
        <v>41</v>
      </c>
      <c r="F37" s="27"/>
      <c r="G37" s="27"/>
      <c r="H37" s="28"/>
      <c r="I37" s="27"/>
      <c r="J37" s="30">
        <v>290519</v>
      </c>
      <c r="K37" s="31">
        <v>129910</v>
      </c>
      <c r="L37" s="31">
        <v>119097</v>
      </c>
      <c r="M37" s="203">
        <v>2.24</v>
      </c>
      <c r="N37" s="31">
        <v>79101</v>
      </c>
      <c r="O37" s="31">
        <v>75825</v>
      </c>
      <c r="P37" s="206">
        <v>0.6088907705334462</v>
      </c>
      <c r="Q37" s="204">
        <v>0.6641729010806318</v>
      </c>
      <c r="R37" s="80"/>
    </row>
    <row r="38" spans="3:18" ht="12.75">
      <c r="C38" s="25"/>
      <c r="D38" s="67"/>
      <c r="E38" s="68" t="s">
        <v>507</v>
      </c>
      <c r="F38" s="68"/>
      <c r="G38" s="68"/>
      <c r="H38" s="69"/>
      <c r="I38" s="68"/>
      <c r="J38" s="63">
        <v>237872</v>
      </c>
      <c r="K38" s="64">
        <v>94048</v>
      </c>
      <c r="L38" s="64">
        <v>87392</v>
      </c>
      <c r="M38" s="114">
        <v>2.5292616536236814</v>
      </c>
      <c r="N38" s="64">
        <v>62367</v>
      </c>
      <c r="O38" s="64">
        <v>59542</v>
      </c>
      <c r="P38" s="127">
        <v>0.663140098673018</v>
      </c>
      <c r="Q38" s="115">
        <v>0.713646558037349</v>
      </c>
      <c r="R38" s="80"/>
    </row>
    <row r="39" spans="3:18" ht="12.75" customHeight="1">
      <c r="C39" s="25"/>
      <c r="D39" s="33"/>
      <c r="E39" s="670" t="s">
        <v>43</v>
      </c>
      <c r="F39" s="34" t="s">
        <v>76</v>
      </c>
      <c r="G39" s="34"/>
      <c r="H39" s="35"/>
      <c r="I39" s="34"/>
      <c r="J39" s="37">
        <v>184968</v>
      </c>
      <c r="K39" s="38">
        <v>84201</v>
      </c>
      <c r="L39" s="38">
        <v>77730</v>
      </c>
      <c r="M39" s="116">
        <v>2.1967435066091854</v>
      </c>
      <c r="N39" s="38">
        <v>55703</v>
      </c>
      <c r="O39" s="38">
        <v>50650</v>
      </c>
      <c r="P39" s="128">
        <v>0.6615479626132706</v>
      </c>
      <c r="Q39" s="117">
        <v>0.7166216390068185</v>
      </c>
      <c r="R39" s="80"/>
    </row>
    <row r="40" spans="3:18" ht="12.75">
      <c r="C40" s="25"/>
      <c r="D40" s="52"/>
      <c r="E40" s="704"/>
      <c r="F40" s="53" t="s">
        <v>77</v>
      </c>
      <c r="G40" s="53"/>
      <c r="H40" s="54"/>
      <c r="I40" s="53"/>
      <c r="J40" s="56">
        <v>52904</v>
      </c>
      <c r="K40" s="57">
        <v>28862</v>
      </c>
      <c r="L40" s="57">
        <v>26012</v>
      </c>
      <c r="M40" s="119">
        <v>1.832998406208856</v>
      </c>
      <c r="N40" s="57">
        <v>11727</v>
      </c>
      <c r="O40" s="57">
        <v>9740</v>
      </c>
      <c r="P40" s="129">
        <v>0.40631279883583954</v>
      </c>
      <c r="Q40" s="120">
        <v>0.4508303859757035</v>
      </c>
      <c r="R40" s="80"/>
    </row>
    <row r="41" spans="3:18" ht="12.75">
      <c r="C41" s="25"/>
      <c r="D41" s="67"/>
      <c r="E41" s="68" t="s">
        <v>508</v>
      </c>
      <c r="F41" s="68"/>
      <c r="G41" s="68"/>
      <c r="H41" s="69"/>
      <c r="I41" s="68"/>
      <c r="J41" s="63">
        <v>52647</v>
      </c>
      <c r="K41" s="64">
        <v>41827</v>
      </c>
      <c r="L41" s="64">
        <v>36361</v>
      </c>
      <c r="M41" s="114">
        <v>1.258684581729505</v>
      </c>
      <c r="N41" s="64">
        <v>17917</v>
      </c>
      <c r="O41" s="64">
        <v>16794</v>
      </c>
      <c r="P41" s="127">
        <v>0.4283596719822124</v>
      </c>
      <c r="Q41" s="115">
        <v>0.4927532246087841</v>
      </c>
      <c r="R41" s="80"/>
    </row>
    <row r="42" spans="3:18" ht="12.75" customHeight="1">
      <c r="C42" s="25"/>
      <c r="D42" s="33"/>
      <c r="E42" s="670" t="s">
        <v>43</v>
      </c>
      <c r="F42" s="34" t="s">
        <v>76</v>
      </c>
      <c r="G42" s="34"/>
      <c r="H42" s="35"/>
      <c r="I42" s="34"/>
      <c r="J42" s="37">
        <v>48012</v>
      </c>
      <c r="K42" s="38">
        <v>38922</v>
      </c>
      <c r="L42" s="38">
        <v>33690</v>
      </c>
      <c r="M42" s="116">
        <v>1.2335440110991214</v>
      </c>
      <c r="N42" s="38">
        <v>16829</v>
      </c>
      <c r="O42" s="38">
        <v>15718</v>
      </c>
      <c r="P42" s="128">
        <v>0.4323775756641488</v>
      </c>
      <c r="Q42" s="117">
        <v>0.4995250816265954</v>
      </c>
      <c r="R42" s="80"/>
    </row>
    <row r="43" spans="3:18" ht="13.5" thickBot="1">
      <c r="C43" s="25"/>
      <c r="D43" s="40"/>
      <c r="E43" s="716"/>
      <c r="F43" s="41" t="s">
        <v>77</v>
      </c>
      <c r="G43" s="41"/>
      <c r="H43" s="42"/>
      <c r="I43" s="41"/>
      <c r="J43" s="44">
        <v>4635</v>
      </c>
      <c r="K43" s="45">
        <v>4123</v>
      </c>
      <c r="L43" s="45">
        <v>3544</v>
      </c>
      <c r="M43" s="121">
        <v>1.1241814212951735</v>
      </c>
      <c r="N43" s="45">
        <v>1174</v>
      </c>
      <c r="O43" s="45">
        <v>1098</v>
      </c>
      <c r="P43" s="101">
        <v>0.2847441183604172</v>
      </c>
      <c r="Q43" s="102">
        <v>0.3312641083521445</v>
      </c>
      <c r="R43" s="80"/>
    </row>
    <row r="44" spans="3:18" ht="13.5" thickBot="1">
      <c r="C44" s="25"/>
      <c r="D44" s="47" t="s">
        <v>360</v>
      </c>
      <c r="E44" s="48"/>
      <c r="F44" s="48"/>
      <c r="G44" s="48"/>
      <c r="H44" s="48"/>
      <c r="I44" s="48"/>
      <c r="J44" s="122"/>
      <c r="K44" s="50"/>
      <c r="L44" s="50"/>
      <c r="M44" s="50"/>
      <c r="N44" s="205"/>
      <c r="O44" s="50"/>
      <c r="P44" s="50"/>
      <c r="Q44" s="51"/>
      <c r="R44" s="80"/>
    </row>
    <row r="45" spans="3:18" ht="12.75">
      <c r="C45" s="25"/>
      <c r="D45" s="26"/>
      <c r="E45" s="27" t="s">
        <v>41</v>
      </c>
      <c r="F45" s="27"/>
      <c r="G45" s="27"/>
      <c r="H45" s="28"/>
      <c r="I45" s="27"/>
      <c r="J45" s="30">
        <v>306195</v>
      </c>
      <c r="K45" s="31">
        <v>135473</v>
      </c>
      <c r="L45" s="31">
        <v>123631</v>
      </c>
      <c r="M45" s="203">
        <v>2.260192067792106</v>
      </c>
      <c r="N45" s="31">
        <v>83559</v>
      </c>
      <c r="O45" s="31">
        <v>79378</v>
      </c>
      <c r="P45" s="206">
        <v>0.6167944904150643</v>
      </c>
      <c r="Q45" s="204">
        <v>0.6758741739531348</v>
      </c>
      <c r="R45" s="80"/>
    </row>
    <row r="46" spans="3:18" ht="12.75">
      <c r="C46" s="25"/>
      <c r="D46" s="67"/>
      <c r="E46" s="68" t="s">
        <v>507</v>
      </c>
      <c r="F46" s="68"/>
      <c r="G46" s="68"/>
      <c r="H46" s="69"/>
      <c r="I46" s="68"/>
      <c r="J46" s="63">
        <v>246585</v>
      </c>
      <c r="K46" s="64">
        <v>95849</v>
      </c>
      <c r="L46" s="64">
        <v>89065</v>
      </c>
      <c r="M46" s="114">
        <v>2.572640298803326</v>
      </c>
      <c r="N46" s="64">
        <v>64506</v>
      </c>
      <c r="O46" s="64">
        <v>60858</v>
      </c>
      <c r="P46" s="127">
        <v>0.6729960667299607</v>
      </c>
      <c r="Q46" s="115">
        <v>0.7242575646999383</v>
      </c>
      <c r="R46" s="80"/>
    </row>
    <row r="47" spans="3:18" ht="12.75" customHeight="1">
      <c r="C47" s="25"/>
      <c r="D47" s="33"/>
      <c r="E47" s="670" t="s">
        <v>43</v>
      </c>
      <c r="F47" s="34" t="s">
        <v>76</v>
      </c>
      <c r="G47" s="34"/>
      <c r="H47" s="35"/>
      <c r="I47" s="34"/>
      <c r="J47" s="37">
        <v>203938</v>
      </c>
      <c r="K47" s="38">
        <v>88678</v>
      </c>
      <c r="L47" s="38">
        <v>82241</v>
      </c>
      <c r="M47" s="116">
        <v>2.2997586774622794</v>
      </c>
      <c r="N47" s="38">
        <v>60430</v>
      </c>
      <c r="O47" s="38">
        <v>54775</v>
      </c>
      <c r="P47" s="128">
        <v>0.6814542502086199</v>
      </c>
      <c r="Q47" s="117">
        <v>0.7347916489342299</v>
      </c>
      <c r="R47" s="80"/>
    </row>
    <row r="48" spans="3:18" ht="12.75">
      <c r="C48" s="25"/>
      <c r="D48" s="52"/>
      <c r="E48" s="704"/>
      <c r="F48" s="53" t="s">
        <v>77</v>
      </c>
      <c r="G48" s="53"/>
      <c r="H48" s="54"/>
      <c r="I48" s="53"/>
      <c r="J48" s="56">
        <v>42647</v>
      </c>
      <c r="K48" s="57">
        <v>23151</v>
      </c>
      <c r="L48" s="57">
        <v>20645</v>
      </c>
      <c r="M48" s="119">
        <v>1.8421234503909119</v>
      </c>
      <c r="N48" s="57">
        <v>8152</v>
      </c>
      <c r="O48" s="57">
        <v>6771</v>
      </c>
      <c r="P48" s="129">
        <v>0.3521230184441277</v>
      </c>
      <c r="Q48" s="120">
        <v>0.39486558488738194</v>
      </c>
      <c r="R48" s="80"/>
    </row>
    <row r="49" spans="3:18" ht="12.75">
      <c r="C49" s="25"/>
      <c r="D49" s="67"/>
      <c r="E49" s="68" t="s">
        <v>508</v>
      </c>
      <c r="F49" s="68"/>
      <c r="G49" s="68"/>
      <c r="H49" s="69"/>
      <c r="I49" s="68"/>
      <c r="J49" s="63">
        <v>59610</v>
      </c>
      <c r="K49" s="64">
        <v>46167</v>
      </c>
      <c r="L49" s="64">
        <v>39732</v>
      </c>
      <c r="M49" s="114">
        <v>1.291182013126259</v>
      </c>
      <c r="N49" s="64">
        <v>20402</v>
      </c>
      <c r="O49" s="64">
        <v>19096</v>
      </c>
      <c r="P49" s="127">
        <v>0.4419173868780731</v>
      </c>
      <c r="Q49" s="115">
        <v>0.5134903855834089</v>
      </c>
      <c r="R49" s="80"/>
    </row>
    <row r="50" spans="3:18" ht="12.75" customHeight="1">
      <c r="C50" s="25"/>
      <c r="D50" s="33"/>
      <c r="E50" s="670" t="s">
        <v>43</v>
      </c>
      <c r="F50" s="34" t="s">
        <v>76</v>
      </c>
      <c r="G50" s="34"/>
      <c r="H50" s="35"/>
      <c r="I50" s="34"/>
      <c r="J50" s="37">
        <v>56609</v>
      </c>
      <c r="K50" s="38">
        <v>44316</v>
      </c>
      <c r="L50" s="38">
        <v>38041</v>
      </c>
      <c r="M50" s="116">
        <v>1.2773941691488402</v>
      </c>
      <c r="N50" s="38">
        <v>19527</v>
      </c>
      <c r="O50" s="38">
        <v>18272</v>
      </c>
      <c r="P50" s="128">
        <v>0.44063092336853504</v>
      </c>
      <c r="Q50" s="117">
        <v>0.5133145816356037</v>
      </c>
      <c r="R50" s="80"/>
    </row>
    <row r="51" spans="3:18" ht="13.5" thickBot="1">
      <c r="C51" s="25"/>
      <c r="D51" s="40"/>
      <c r="E51" s="716"/>
      <c r="F51" s="41" t="s">
        <v>77</v>
      </c>
      <c r="G51" s="41"/>
      <c r="H51" s="42"/>
      <c r="I51" s="41"/>
      <c r="J51" s="44">
        <v>3001</v>
      </c>
      <c r="K51" s="45">
        <v>2683</v>
      </c>
      <c r="L51" s="45">
        <v>2327</v>
      </c>
      <c r="M51" s="121">
        <v>1.1185240402534475</v>
      </c>
      <c r="N51" s="45">
        <v>955</v>
      </c>
      <c r="O51" s="45">
        <v>855</v>
      </c>
      <c r="P51" s="101">
        <v>0.35594483786805814</v>
      </c>
      <c r="Q51" s="102">
        <v>0.4103996562097121</v>
      </c>
      <c r="R51" s="80"/>
    </row>
    <row r="52" spans="3:18" ht="13.5" thickBot="1">
      <c r="C52" s="25"/>
      <c r="D52" s="47" t="s">
        <v>293</v>
      </c>
      <c r="E52" s="48"/>
      <c r="F52" s="48"/>
      <c r="G52" s="48"/>
      <c r="H52" s="48"/>
      <c r="I52" s="48"/>
      <c r="J52" s="122"/>
      <c r="K52" s="50"/>
      <c r="L52" s="50"/>
      <c r="M52" s="50"/>
      <c r="N52" s="205"/>
      <c r="O52" s="50"/>
      <c r="P52" s="50"/>
      <c r="Q52" s="51"/>
      <c r="R52" s="80"/>
    </row>
    <row r="53" spans="3:18" ht="12.75">
      <c r="C53" s="25"/>
      <c r="D53" s="26"/>
      <c r="E53" s="27" t="s">
        <v>41</v>
      </c>
      <c r="F53" s="27"/>
      <c r="G53" s="27"/>
      <c r="H53" s="28"/>
      <c r="I53" s="27"/>
      <c r="J53" s="30">
        <v>300856</v>
      </c>
      <c r="K53" s="31">
        <v>134261</v>
      </c>
      <c r="L53" s="31">
        <v>123164</v>
      </c>
      <c r="M53" s="203">
        <v>2.2408294292460207</v>
      </c>
      <c r="N53" s="31">
        <v>88702</v>
      </c>
      <c r="O53" s="31">
        <v>84057</v>
      </c>
      <c r="P53" s="206">
        <v>0.6606683996097154</v>
      </c>
      <c r="Q53" s="204">
        <v>0.7201942125945894</v>
      </c>
      <c r="R53" s="80"/>
    </row>
    <row r="54" spans="3:18" ht="12.75">
      <c r="C54" s="25"/>
      <c r="D54" s="67"/>
      <c r="E54" s="68" t="s">
        <v>507</v>
      </c>
      <c r="F54" s="68"/>
      <c r="G54" s="68"/>
      <c r="H54" s="69"/>
      <c r="I54" s="68"/>
      <c r="J54" s="63">
        <v>241976</v>
      </c>
      <c r="K54" s="64">
        <v>94854</v>
      </c>
      <c r="L54" s="64">
        <v>88461</v>
      </c>
      <c r="M54" s="114">
        <v>2.551036329516942</v>
      </c>
      <c r="N54" s="64">
        <v>67652</v>
      </c>
      <c r="O54" s="64">
        <v>63771</v>
      </c>
      <c r="P54" s="127">
        <v>0.7132224260442364</v>
      </c>
      <c r="Q54" s="115">
        <v>0.7647663942302257</v>
      </c>
      <c r="R54" s="80"/>
    </row>
    <row r="55" spans="3:18" ht="12.75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204269</v>
      </c>
      <c r="K55" s="38">
        <v>88451</v>
      </c>
      <c r="L55" s="38">
        <v>72752</v>
      </c>
      <c r="M55" s="116">
        <v>2.3094029462640333</v>
      </c>
      <c r="N55" s="38">
        <v>64183</v>
      </c>
      <c r="O55" s="38">
        <v>58320</v>
      </c>
      <c r="P55" s="128">
        <v>0.7256334015443578</v>
      </c>
      <c r="Q55" s="117">
        <v>0.8822162964592039</v>
      </c>
      <c r="R55" s="80"/>
    </row>
    <row r="56" spans="3:18" ht="12.75">
      <c r="C56" s="25"/>
      <c r="D56" s="52"/>
      <c r="E56" s="704"/>
      <c r="F56" s="53" t="s">
        <v>77</v>
      </c>
      <c r="G56" s="53"/>
      <c r="H56" s="54"/>
      <c r="I56" s="53"/>
      <c r="J56" s="56">
        <v>37707</v>
      </c>
      <c r="K56" s="57">
        <v>20124</v>
      </c>
      <c r="L56" s="57">
        <v>15709</v>
      </c>
      <c r="M56" s="119">
        <v>1.8737328562909958</v>
      </c>
      <c r="N56" s="57">
        <v>7198</v>
      </c>
      <c r="O56" s="57">
        <v>6123</v>
      </c>
      <c r="P56" s="129">
        <v>0.3576823693102763</v>
      </c>
      <c r="Q56" s="120">
        <v>0.4582086701890636</v>
      </c>
      <c r="R56" s="80"/>
    </row>
    <row r="57" spans="3:18" ht="12.75">
      <c r="C57" s="25"/>
      <c r="D57" s="67"/>
      <c r="E57" s="68" t="s">
        <v>508</v>
      </c>
      <c r="F57" s="68"/>
      <c r="G57" s="68"/>
      <c r="H57" s="69"/>
      <c r="I57" s="68"/>
      <c r="J57" s="63">
        <v>58880</v>
      </c>
      <c r="K57" s="64">
        <v>46184</v>
      </c>
      <c r="L57" s="64">
        <v>40137</v>
      </c>
      <c r="M57" s="114">
        <v>1.2749003984063745</v>
      </c>
      <c r="N57" s="64">
        <v>22679</v>
      </c>
      <c r="O57" s="64">
        <v>20962</v>
      </c>
      <c r="P57" s="127">
        <v>0.49105750909405854</v>
      </c>
      <c r="Q57" s="115">
        <v>0.565039738894287</v>
      </c>
      <c r="R57" s="80"/>
    </row>
    <row r="58" spans="3:18" ht="12.75">
      <c r="C58" s="25"/>
      <c r="D58" s="33"/>
      <c r="E58" s="670" t="s">
        <v>43</v>
      </c>
      <c r="F58" s="34" t="s">
        <v>76</v>
      </c>
      <c r="G58" s="34"/>
      <c r="H58" s="35"/>
      <c r="I58" s="34"/>
      <c r="J58" s="37">
        <v>56983</v>
      </c>
      <c r="K58" s="38">
        <v>45069</v>
      </c>
      <c r="L58" s="38">
        <v>38832</v>
      </c>
      <c r="M58" s="116">
        <v>1.2643502185537732</v>
      </c>
      <c r="N58" s="38">
        <v>22111</v>
      </c>
      <c r="O58" s="38">
        <v>20391</v>
      </c>
      <c r="P58" s="128">
        <v>0.4906032971665668</v>
      </c>
      <c r="Q58" s="117">
        <v>0.5694015245158632</v>
      </c>
      <c r="R58" s="80"/>
    </row>
    <row r="59" spans="3:18" ht="13.5" thickBot="1">
      <c r="C59" s="25"/>
      <c r="D59" s="40"/>
      <c r="E59" s="716"/>
      <c r="F59" s="41" t="s">
        <v>77</v>
      </c>
      <c r="G59" s="41"/>
      <c r="H59" s="42"/>
      <c r="I59" s="41"/>
      <c r="J59" s="44">
        <v>1897</v>
      </c>
      <c r="K59" s="45">
        <v>1699</v>
      </c>
      <c r="L59" s="45">
        <v>1311</v>
      </c>
      <c r="M59" s="121">
        <v>1.116539140670983</v>
      </c>
      <c r="N59" s="45">
        <v>657</v>
      </c>
      <c r="O59" s="45">
        <v>591</v>
      </c>
      <c r="P59" s="101">
        <v>0.3866980576809888</v>
      </c>
      <c r="Q59" s="102">
        <v>0.5011441647597255</v>
      </c>
      <c r="R59" s="80"/>
    </row>
    <row r="60" spans="3:18" ht="13.5" thickBot="1">
      <c r="C60" s="25"/>
      <c r="D60" s="47" t="s">
        <v>184</v>
      </c>
      <c r="E60" s="48"/>
      <c r="F60" s="48"/>
      <c r="G60" s="48"/>
      <c r="H60" s="48"/>
      <c r="I60" s="48"/>
      <c r="J60" s="122"/>
      <c r="K60" s="50"/>
      <c r="L60" s="50"/>
      <c r="M60" s="50"/>
      <c r="N60" s="205"/>
      <c r="O60" s="50"/>
      <c r="P60" s="50"/>
      <c r="Q60" s="51"/>
      <c r="R60" s="80"/>
    </row>
    <row r="61" spans="3:18" ht="12.75">
      <c r="C61" s="25"/>
      <c r="D61" s="26"/>
      <c r="E61" s="27" t="s">
        <v>41</v>
      </c>
      <c r="F61" s="27"/>
      <c r="G61" s="27"/>
      <c r="H61" s="28"/>
      <c r="I61" s="27"/>
      <c r="J61" s="30">
        <v>306512</v>
      </c>
      <c r="K61" s="31">
        <v>134108</v>
      </c>
      <c r="L61" s="31">
        <v>124081</v>
      </c>
      <c r="M61" s="203">
        <v>2.285560891222</v>
      </c>
      <c r="N61" s="31">
        <v>91403</v>
      </c>
      <c r="O61" s="31">
        <v>86115</v>
      </c>
      <c r="P61" s="206">
        <v>0.6815626211709965</v>
      </c>
      <c r="Q61" s="204">
        <v>0.7366397756304349</v>
      </c>
      <c r="R61" s="80"/>
    </row>
    <row r="62" spans="3:18" ht="12.75">
      <c r="C62" s="25"/>
      <c r="D62" s="67"/>
      <c r="E62" s="68" t="s">
        <v>507</v>
      </c>
      <c r="F62" s="68"/>
      <c r="G62" s="68"/>
      <c r="H62" s="69"/>
      <c r="I62" s="68"/>
      <c r="J62" s="63">
        <v>248843</v>
      </c>
      <c r="K62" s="64">
        <v>96277</v>
      </c>
      <c r="L62" s="64">
        <v>90474</v>
      </c>
      <c r="M62" s="114">
        <v>2.5846567716069258</v>
      </c>
      <c r="N62" s="64">
        <v>69537</v>
      </c>
      <c r="O62" s="64">
        <v>64962</v>
      </c>
      <c r="P62" s="127">
        <v>0.7222597297381513</v>
      </c>
      <c r="Q62" s="115">
        <v>0.7685854499635254</v>
      </c>
      <c r="R62" s="80"/>
    </row>
    <row r="63" spans="3:18" ht="12.75">
      <c r="C63" s="25"/>
      <c r="D63" s="33"/>
      <c r="E63" s="670" t="s">
        <v>43</v>
      </c>
      <c r="F63" s="34" t="s">
        <v>76</v>
      </c>
      <c r="G63" s="34"/>
      <c r="H63" s="35"/>
      <c r="I63" s="34"/>
      <c r="J63" s="37">
        <v>213290</v>
      </c>
      <c r="K63" s="38">
        <v>90740</v>
      </c>
      <c r="L63" s="38">
        <v>85252</v>
      </c>
      <c r="M63" s="116">
        <v>2.3505620454044522</v>
      </c>
      <c r="N63" s="38">
        <v>66510</v>
      </c>
      <c r="O63" s="38">
        <v>60034</v>
      </c>
      <c r="P63" s="128">
        <v>0.7329733303945338</v>
      </c>
      <c r="Q63" s="117">
        <v>0.7801576502604044</v>
      </c>
      <c r="R63" s="80"/>
    </row>
    <row r="64" spans="3:18" ht="12.75">
      <c r="C64" s="25"/>
      <c r="D64" s="52"/>
      <c r="E64" s="704"/>
      <c r="F64" s="53" t="s">
        <v>77</v>
      </c>
      <c r="G64" s="53"/>
      <c r="H64" s="54"/>
      <c r="I64" s="53"/>
      <c r="J64" s="56">
        <v>35553</v>
      </c>
      <c r="K64" s="57">
        <v>18416</v>
      </c>
      <c r="L64" s="57">
        <v>16740</v>
      </c>
      <c r="M64" s="119">
        <v>1.930549522154648</v>
      </c>
      <c r="N64" s="57">
        <v>6283</v>
      </c>
      <c r="O64" s="57">
        <v>5582</v>
      </c>
      <c r="P64" s="129">
        <v>0.34117072111207647</v>
      </c>
      <c r="Q64" s="120">
        <v>0.3753285543608124</v>
      </c>
      <c r="R64" s="80"/>
    </row>
    <row r="65" spans="3:18" ht="12.75">
      <c r="C65" s="25"/>
      <c r="D65" s="67"/>
      <c r="E65" s="68" t="s">
        <v>508</v>
      </c>
      <c r="F65" s="68"/>
      <c r="G65" s="68"/>
      <c r="H65" s="69"/>
      <c r="I65" s="68"/>
      <c r="J65" s="63">
        <v>57669</v>
      </c>
      <c r="K65" s="64">
        <v>44496</v>
      </c>
      <c r="L65" s="64">
        <v>39018</v>
      </c>
      <c r="M65" s="114">
        <v>1.2960490830636462</v>
      </c>
      <c r="N65" s="64">
        <v>23699</v>
      </c>
      <c r="O65" s="64">
        <v>21890</v>
      </c>
      <c r="P65" s="127">
        <v>0.5326096727795757</v>
      </c>
      <c r="Q65" s="115">
        <v>0.6073863345122764</v>
      </c>
      <c r="R65" s="80"/>
    </row>
    <row r="66" spans="3:18" ht="12.75">
      <c r="C66" s="25"/>
      <c r="D66" s="33"/>
      <c r="E66" s="670" t="s">
        <v>43</v>
      </c>
      <c r="F66" s="34" t="s">
        <v>76</v>
      </c>
      <c r="G66" s="34"/>
      <c r="H66" s="35"/>
      <c r="I66" s="34"/>
      <c r="J66" s="37">
        <v>56493</v>
      </c>
      <c r="K66" s="38">
        <v>43855</v>
      </c>
      <c r="L66" s="38">
        <v>38445</v>
      </c>
      <c r="M66" s="116">
        <v>1.2881769467563562</v>
      </c>
      <c r="N66" s="38">
        <v>23273</v>
      </c>
      <c r="O66" s="38">
        <v>21458</v>
      </c>
      <c r="P66" s="128">
        <v>0.5306806521491279</v>
      </c>
      <c r="Q66" s="117">
        <v>0.6053583040707504</v>
      </c>
      <c r="R66" s="80"/>
    </row>
    <row r="67" spans="3:18" ht="13.5" thickBot="1">
      <c r="C67" s="25"/>
      <c r="D67" s="40"/>
      <c r="E67" s="716"/>
      <c r="F67" s="41" t="s">
        <v>77</v>
      </c>
      <c r="G67" s="41"/>
      <c r="H67" s="42"/>
      <c r="I67" s="41"/>
      <c r="J67" s="44">
        <v>1176</v>
      </c>
      <c r="K67" s="45">
        <v>1011</v>
      </c>
      <c r="L67" s="45">
        <v>866</v>
      </c>
      <c r="M67" s="121">
        <v>1.1632047477744807</v>
      </c>
      <c r="N67" s="45">
        <v>513</v>
      </c>
      <c r="O67" s="45">
        <v>454</v>
      </c>
      <c r="P67" s="101">
        <v>0.5074183976261127</v>
      </c>
      <c r="Q67" s="102">
        <v>0.5923787528868361</v>
      </c>
      <c r="R67" s="80"/>
    </row>
    <row r="68" spans="3:18" ht="13.5" thickBot="1">
      <c r="C68" s="25"/>
      <c r="D68" s="47" t="s">
        <v>427</v>
      </c>
      <c r="E68" s="48"/>
      <c r="F68" s="48"/>
      <c r="G68" s="48"/>
      <c r="H68" s="48"/>
      <c r="I68" s="48"/>
      <c r="J68" s="122"/>
      <c r="K68" s="50"/>
      <c r="L68" s="50"/>
      <c r="M68" s="50"/>
      <c r="N68" s="205"/>
      <c r="O68" s="50"/>
      <c r="P68" s="50"/>
      <c r="Q68" s="51"/>
      <c r="R68" s="80"/>
    </row>
    <row r="69" spans="3:18" ht="12.75">
      <c r="C69" s="25"/>
      <c r="D69" s="26"/>
      <c r="E69" s="27" t="s">
        <v>41</v>
      </c>
      <c r="F69" s="27"/>
      <c r="G69" s="27"/>
      <c r="H69" s="28"/>
      <c r="I69" s="27"/>
      <c r="J69" s="30">
        <v>313230</v>
      </c>
      <c r="K69" s="31">
        <v>138660</v>
      </c>
      <c r="L69" s="31">
        <v>128453</v>
      </c>
      <c r="M69" s="203">
        <v>2.258978797057551</v>
      </c>
      <c r="N69" s="31">
        <v>92933</v>
      </c>
      <c r="O69" s="31">
        <v>87711</v>
      </c>
      <c r="P69" s="206">
        <v>0.6702221260637531</v>
      </c>
      <c r="Q69" s="204">
        <v>0.7234786264236724</v>
      </c>
      <c r="R69" s="80"/>
    </row>
    <row r="70" spans="3:18" ht="12.75">
      <c r="C70" s="25"/>
      <c r="D70" s="67"/>
      <c r="E70" s="68" t="s">
        <v>507</v>
      </c>
      <c r="F70" s="68"/>
      <c r="G70" s="68"/>
      <c r="H70" s="69"/>
      <c r="I70" s="68"/>
      <c r="J70" s="63">
        <v>257315</v>
      </c>
      <c r="K70" s="64">
        <v>101334</v>
      </c>
      <c r="L70" s="64">
        <v>95233</v>
      </c>
      <c r="M70" s="114">
        <v>2.539276057394359</v>
      </c>
      <c r="N70" s="64">
        <v>71515</v>
      </c>
      <c r="O70" s="64">
        <v>67265</v>
      </c>
      <c r="P70" s="127">
        <v>0.7057354885823119</v>
      </c>
      <c r="Q70" s="115">
        <v>0.75094767570065</v>
      </c>
      <c r="R70" s="80"/>
    </row>
    <row r="71" spans="3:18" ht="12.75">
      <c r="C71" s="25"/>
      <c r="D71" s="33"/>
      <c r="E71" s="670" t="s">
        <v>43</v>
      </c>
      <c r="F71" s="34" t="s">
        <v>76</v>
      </c>
      <c r="G71" s="34"/>
      <c r="H71" s="35"/>
      <c r="I71" s="34"/>
      <c r="J71" s="37">
        <v>222158</v>
      </c>
      <c r="K71" s="38">
        <v>96086</v>
      </c>
      <c r="L71" s="38">
        <v>90392</v>
      </c>
      <c r="M71" s="116">
        <v>2.3120745998376453</v>
      </c>
      <c r="N71" s="38">
        <v>68534</v>
      </c>
      <c r="O71" s="38">
        <v>62371</v>
      </c>
      <c r="P71" s="128">
        <v>0.7132568740503299</v>
      </c>
      <c r="Q71" s="117">
        <v>0.7581865651827595</v>
      </c>
      <c r="R71" s="80"/>
    </row>
    <row r="72" spans="3:18" ht="12.75">
      <c r="C72" s="25"/>
      <c r="D72" s="52"/>
      <c r="E72" s="704"/>
      <c r="F72" s="53" t="s">
        <v>77</v>
      </c>
      <c r="G72" s="53"/>
      <c r="H72" s="54"/>
      <c r="I72" s="53"/>
      <c r="J72" s="56">
        <v>35157</v>
      </c>
      <c r="K72" s="57">
        <v>17862</v>
      </c>
      <c r="L72" s="57">
        <v>16189</v>
      </c>
      <c r="M72" s="119">
        <v>1.9682566341954988</v>
      </c>
      <c r="N72" s="57">
        <v>6109</v>
      </c>
      <c r="O72" s="57">
        <v>5461</v>
      </c>
      <c r="P72" s="129">
        <v>0.34201097301533984</v>
      </c>
      <c r="Q72" s="120">
        <v>0.3773549941318179</v>
      </c>
      <c r="R72" s="80"/>
    </row>
    <row r="73" spans="3:18" ht="12.75">
      <c r="C73" s="25"/>
      <c r="D73" s="67"/>
      <c r="E73" s="68" t="s">
        <v>508</v>
      </c>
      <c r="F73" s="68"/>
      <c r="G73" s="68"/>
      <c r="H73" s="69"/>
      <c r="I73" s="68"/>
      <c r="J73" s="63">
        <v>55915</v>
      </c>
      <c r="K73" s="64">
        <v>44289</v>
      </c>
      <c r="L73" s="64">
        <v>38818</v>
      </c>
      <c r="M73" s="114">
        <v>1.2625031046083677</v>
      </c>
      <c r="N73" s="64">
        <v>23293</v>
      </c>
      <c r="O73" s="64">
        <v>21135</v>
      </c>
      <c r="P73" s="127">
        <v>0.5259319469845786</v>
      </c>
      <c r="Q73" s="115">
        <v>0.6000566747385233</v>
      </c>
      <c r="R73" s="80"/>
    </row>
    <row r="74" spans="3:18" ht="12.75">
      <c r="C74" s="25"/>
      <c r="D74" s="33"/>
      <c r="E74" s="670" t="s">
        <v>43</v>
      </c>
      <c r="F74" s="34" t="s">
        <v>76</v>
      </c>
      <c r="G74" s="34"/>
      <c r="H74" s="35"/>
      <c r="I74" s="34"/>
      <c r="J74" s="37">
        <v>54345</v>
      </c>
      <c r="K74" s="38">
        <v>43404</v>
      </c>
      <c r="L74" s="38">
        <v>38086</v>
      </c>
      <c r="M74" s="116">
        <v>1.2520735416090683</v>
      </c>
      <c r="N74" s="38">
        <v>22806</v>
      </c>
      <c r="O74" s="38">
        <v>20676</v>
      </c>
      <c r="P74" s="128">
        <v>0.5254354437379043</v>
      </c>
      <c r="Q74" s="117">
        <v>0.5988027096570918</v>
      </c>
      <c r="R74" s="80"/>
    </row>
    <row r="75" spans="3:18" ht="13.5" thickBot="1">
      <c r="C75" s="25"/>
      <c r="D75" s="40"/>
      <c r="E75" s="716"/>
      <c r="F75" s="41" t="s">
        <v>77</v>
      </c>
      <c r="G75" s="41"/>
      <c r="H75" s="42"/>
      <c r="I75" s="41"/>
      <c r="J75" s="44">
        <v>1570</v>
      </c>
      <c r="K75" s="45">
        <v>1437</v>
      </c>
      <c r="L75" s="45">
        <v>1095</v>
      </c>
      <c r="M75" s="121">
        <v>1.092553931802366</v>
      </c>
      <c r="N75" s="45">
        <v>562</v>
      </c>
      <c r="O75" s="45">
        <v>484</v>
      </c>
      <c r="P75" s="101">
        <v>0.39109255393180237</v>
      </c>
      <c r="Q75" s="102">
        <v>0.5132420091324201</v>
      </c>
      <c r="R75" s="80"/>
    </row>
    <row r="76" spans="3:18" ht="13.5" thickBot="1">
      <c r="C76" s="25"/>
      <c r="D76" s="47" t="s">
        <v>13</v>
      </c>
      <c r="E76" s="48"/>
      <c r="F76" s="48"/>
      <c r="G76" s="48"/>
      <c r="H76" s="48"/>
      <c r="I76" s="48"/>
      <c r="J76" s="122"/>
      <c r="K76" s="50"/>
      <c r="L76" s="50"/>
      <c r="M76" s="50"/>
      <c r="N76" s="205"/>
      <c r="O76" s="50"/>
      <c r="P76" s="50"/>
      <c r="Q76" s="51"/>
      <c r="R76" s="80"/>
    </row>
    <row r="77" spans="3:18" ht="12.75">
      <c r="C77" s="25"/>
      <c r="D77" s="26"/>
      <c r="E77" s="27" t="s">
        <v>41</v>
      </c>
      <c r="F77" s="27"/>
      <c r="G77" s="27"/>
      <c r="H77" s="28"/>
      <c r="I77" s="27"/>
      <c r="J77" s="30">
        <v>314176</v>
      </c>
      <c r="K77" s="31">
        <v>139307</v>
      </c>
      <c r="L77" s="31">
        <v>129451</v>
      </c>
      <c r="M77" s="203">
        <v>2.255277911375595</v>
      </c>
      <c r="N77" s="31">
        <v>92293</v>
      </c>
      <c r="O77" s="31">
        <v>86851</v>
      </c>
      <c r="P77" s="206">
        <v>0.6625151643492431</v>
      </c>
      <c r="Q77" s="204">
        <v>0.7129570262106898</v>
      </c>
      <c r="R77" s="80"/>
    </row>
    <row r="78" spans="3:18" ht="12.75">
      <c r="C78" s="25"/>
      <c r="D78" s="67"/>
      <c r="E78" s="68" t="s">
        <v>507</v>
      </c>
      <c r="F78" s="68"/>
      <c r="G78" s="68"/>
      <c r="H78" s="69"/>
      <c r="I78" s="68"/>
      <c r="J78" s="63">
        <v>255012</v>
      </c>
      <c r="K78" s="64">
        <v>100119</v>
      </c>
      <c r="L78" s="64">
        <v>94208</v>
      </c>
      <c r="M78" s="114">
        <v>2.547088964132682</v>
      </c>
      <c r="N78" s="64">
        <v>70650</v>
      </c>
      <c r="O78" s="64">
        <v>66093</v>
      </c>
      <c r="P78" s="127">
        <v>0.7056602642855002</v>
      </c>
      <c r="Q78" s="115">
        <v>0.7499363111413043</v>
      </c>
      <c r="R78" s="80"/>
    </row>
    <row r="79" spans="3:18" ht="12.75" customHeight="1">
      <c r="C79" s="25"/>
      <c r="D79" s="33"/>
      <c r="E79" s="670" t="s">
        <v>43</v>
      </c>
      <c r="F79" s="34" t="s">
        <v>76</v>
      </c>
      <c r="G79" s="34"/>
      <c r="H79" s="35"/>
      <c r="I79" s="34"/>
      <c r="J79" s="37">
        <v>220215</v>
      </c>
      <c r="K79" s="38">
        <v>94976</v>
      </c>
      <c r="L79" s="38">
        <v>89471</v>
      </c>
      <c r="M79" s="116">
        <v>2.318638392857143</v>
      </c>
      <c r="N79" s="38">
        <v>67251</v>
      </c>
      <c r="O79" s="38">
        <v>61214</v>
      </c>
      <c r="P79" s="128">
        <v>0.708084147574124</v>
      </c>
      <c r="Q79" s="117">
        <v>0.7516513730706039</v>
      </c>
      <c r="R79" s="80"/>
    </row>
    <row r="80" spans="3:18" ht="12.75">
      <c r="C80" s="25"/>
      <c r="D80" s="52"/>
      <c r="E80" s="704"/>
      <c r="F80" s="53" t="s">
        <v>77</v>
      </c>
      <c r="G80" s="53"/>
      <c r="H80" s="54"/>
      <c r="I80" s="53"/>
      <c r="J80" s="56">
        <v>34797</v>
      </c>
      <c r="K80" s="57">
        <v>17592</v>
      </c>
      <c r="L80" s="57">
        <v>15728</v>
      </c>
      <c r="M80" s="119">
        <v>1.9780013642564802</v>
      </c>
      <c r="N80" s="57">
        <v>6037</v>
      </c>
      <c r="O80" s="57">
        <v>5478</v>
      </c>
      <c r="P80" s="129">
        <v>0.3431673487949068</v>
      </c>
      <c r="Q80" s="120">
        <v>0.38383774160732453</v>
      </c>
      <c r="R80" s="80"/>
    </row>
    <row r="81" spans="3:18" ht="12.75">
      <c r="C81" s="25"/>
      <c r="D81" s="67"/>
      <c r="E81" s="68" t="s">
        <v>508</v>
      </c>
      <c r="F81" s="68"/>
      <c r="G81" s="68"/>
      <c r="H81" s="69"/>
      <c r="I81" s="68"/>
      <c r="J81" s="63">
        <v>59164</v>
      </c>
      <c r="K81" s="64">
        <v>46304</v>
      </c>
      <c r="L81" s="64">
        <v>41150</v>
      </c>
      <c r="M81" s="114">
        <v>1.277729785763649</v>
      </c>
      <c r="N81" s="64">
        <v>23530</v>
      </c>
      <c r="O81" s="64">
        <v>21490</v>
      </c>
      <c r="P81" s="127">
        <v>0.5081634416033172</v>
      </c>
      <c r="Q81" s="115">
        <v>0.5718104495747266</v>
      </c>
      <c r="R81" s="80"/>
    </row>
    <row r="82" spans="3:18" ht="12.75" customHeight="1">
      <c r="C82" s="25"/>
      <c r="D82" s="33"/>
      <c r="E82" s="670" t="s">
        <v>43</v>
      </c>
      <c r="F82" s="34" t="s">
        <v>76</v>
      </c>
      <c r="G82" s="34"/>
      <c r="H82" s="35"/>
      <c r="I82" s="34"/>
      <c r="J82" s="37">
        <v>57924</v>
      </c>
      <c r="K82" s="38">
        <v>45650</v>
      </c>
      <c r="L82" s="38">
        <v>40554</v>
      </c>
      <c r="M82" s="116">
        <v>1.2688718510405257</v>
      </c>
      <c r="N82" s="38">
        <v>23068</v>
      </c>
      <c r="O82" s="38">
        <v>21053</v>
      </c>
      <c r="P82" s="128">
        <v>0.5053231106243155</v>
      </c>
      <c r="Q82" s="117">
        <v>0.5688218178231493</v>
      </c>
      <c r="R82" s="80"/>
    </row>
    <row r="83" spans="3:18" ht="13.5" thickBot="1">
      <c r="C83" s="25"/>
      <c r="D83" s="40"/>
      <c r="E83" s="716"/>
      <c r="F83" s="41" t="s">
        <v>77</v>
      </c>
      <c r="G83" s="41"/>
      <c r="H83" s="42"/>
      <c r="I83" s="41"/>
      <c r="J83" s="44">
        <v>1240</v>
      </c>
      <c r="K83" s="45">
        <v>1067</v>
      </c>
      <c r="L83" s="45">
        <v>950</v>
      </c>
      <c r="M83" s="121">
        <v>1.162136832239925</v>
      </c>
      <c r="N83" s="45">
        <v>546</v>
      </c>
      <c r="O83" s="45">
        <v>455</v>
      </c>
      <c r="P83" s="101">
        <v>0.5117150890346767</v>
      </c>
      <c r="Q83" s="102">
        <v>0.5747368421052632</v>
      </c>
      <c r="R83" s="80"/>
    </row>
    <row r="84" spans="4:18" ht="13.5">
      <c r="D84" s="81" t="s">
        <v>272</v>
      </c>
      <c r="E84" s="82"/>
      <c r="F84" s="82"/>
      <c r="G84" s="82"/>
      <c r="H84" s="82"/>
      <c r="I84" s="81"/>
      <c r="J84" s="81"/>
      <c r="K84" s="81"/>
      <c r="L84" s="81"/>
      <c r="M84" s="81"/>
      <c r="N84" s="81"/>
      <c r="O84" s="81"/>
      <c r="P84" s="81"/>
      <c r="Q84" s="71" t="s">
        <v>513</v>
      </c>
      <c r="R84" s="74" t="s">
        <v>273</v>
      </c>
    </row>
    <row r="85" spans="4:17" ht="12.75">
      <c r="D85" s="87"/>
      <c r="E85" s="455" t="s">
        <v>67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</row>
    <row r="86" spans="4:17" ht="12.75">
      <c r="D86" s="87"/>
      <c r="E86" s="455" t="s">
        <v>163</v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</row>
    <row r="87" spans="4:17" ht="12.75">
      <c r="D87" s="87"/>
      <c r="E87" s="687" t="s">
        <v>466</v>
      </c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</row>
    <row r="88" spans="4:17" ht="12.75">
      <c r="D88" s="72" t="s">
        <v>38</v>
      </c>
      <c r="E88" s="687" t="s">
        <v>338</v>
      </c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4:17" ht="12.75">
      <c r="D89" s="72" t="s">
        <v>39</v>
      </c>
      <c r="E89" s="687" t="s">
        <v>339</v>
      </c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</row>
    <row r="90" spans="4:17" ht="12.75">
      <c r="D90" s="72" t="s">
        <v>40</v>
      </c>
      <c r="E90" s="687" t="s">
        <v>340</v>
      </c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</row>
    <row r="91" spans="4:17" ht="12.75">
      <c r="D91" s="326" t="s">
        <v>44</v>
      </c>
      <c r="E91" s="687" t="s">
        <v>157</v>
      </c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</row>
  </sheetData>
  <sheetProtection/>
  <mergeCells count="32">
    <mergeCell ref="E91:Q91"/>
    <mergeCell ref="E34:E35"/>
    <mergeCell ref="E87:Q87"/>
    <mergeCell ref="E47:E48"/>
    <mergeCell ref="E50:E51"/>
    <mergeCell ref="E89:Q89"/>
    <mergeCell ref="E90:Q90"/>
    <mergeCell ref="E79:E80"/>
    <mergeCell ref="E63:E64"/>
    <mergeCell ref="E66:E67"/>
    <mergeCell ref="E55:E56"/>
    <mergeCell ref="E58:E59"/>
    <mergeCell ref="E71:E72"/>
    <mergeCell ref="E74:E75"/>
    <mergeCell ref="D7:I11"/>
    <mergeCell ref="E18:E19"/>
    <mergeCell ref="E15:E16"/>
    <mergeCell ref="E23:E24"/>
    <mergeCell ref="E88:Q88"/>
    <mergeCell ref="E82:E83"/>
    <mergeCell ref="E26:E27"/>
    <mergeCell ref="E39:E40"/>
    <mergeCell ref="E42:E43"/>
    <mergeCell ref="E31:E32"/>
    <mergeCell ref="P7:P11"/>
    <mergeCell ref="Q7:Q11"/>
    <mergeCell ref="J7:J11"/>
    <mergeCell ref="K7:K11"/>
    <mergeCell ref="N7:N11"/>
    <mergeCell ref="O7:O11"/>
    <mergeCell ref="M7:M11"/>
    <mergeCell ref="L7:L11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5" min="3" max="1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6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8" width="7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328</v>
      </c>
      <c r="E4" s="76"/>
      <c r="F4" s="76"/>
      <c r="G4" s="76"/>
      <c r="H4" s="16" t="s">
        <v>467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8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379</v>
      </c>
      <c r="E12" s="422"/>
      <c r="F12" s="422"/>
      <c r="G12" s="422"/>
      <c r="H12" s="422"/>
      <c r="I12" s="22"/>
      <c r="J12" s="462"/>
      <c r="K12" s="462"/>
      <c r="L12" s="462"/>
      <c r="M12" s="462"/>
      <c r="N12" s="462"/>
      <c r="O12" s="462"/>
      <c r="P12" s="462"/>
      <c r="Q12" s="462"/>
      <c r="R12" s="463"/>
      <c r="S12" s="80"/>
    </row>
    <row r="13" spans="3:19" ht="12.75">
      <c r="C13" s="25"/>
      <c r="D13" s="177"/>
      <c r="E13" s="178" t="s">
        <v>368</v>
      </c>
      <c r="F13" s="178"/>
      <c r="G13" s="178"/>
      <c r="H13" s="179"/>
      <c r="I13" s="180"/>
      <c r="J13" s="467">
        <v>20164</v>
      </c>
      <c r="K13" s="467">
        <v>21515</v>
      </c>
      <c r="L13" s="467">
        <v>23284</v>
      </c>
      <c r="M13" s="467">
        <v>24655</v>
      </c>
      <c r="N13" s="467">
        <v>26548</v>
      </c>
      <c r="O13" s="527">
        <v>28093</v>
      </c>
      <c r="P13" s="527">
        <v>29878</v>
      </c>
      <c r="Q13" s="527">
        <v>32059</v>
      </c>
      <c r="R13" s="468">
        <v>32574</v>
      </c>
      <c r="S13" s="80"/>
    </row>
    <row r="14" spans="3:19" ht="12.75">
      <c r="C14" s="25"/>
      <c r="D14" s="158"/>
      <c r="E14" s="34" t="s">
        <v>369</v>
      </c>
      <c r="F14" s="34"/>
      <c r="G14" s="34"/>
      <c r="H14" s="35"/>
      <c r="I14" s="36"/>
      <c r="J14" s="469">
        <v>66700</v>
      </c>
      <c r="K14" s="469">
        <v>69903</v>
      </c>
      <c r="L14" s="469">
        <v>74423</v>
      </c>
      <c r="M14" s="469">
        <v>79486</v>
      </c>
      <c r="N14" s="469">
        <v>82273</v>
      </c>
      <c r="O14" s="528">
        <v>83923</v>
      </c>
      <c r="P14" s="528">
        <v>86036</v>
      </c>
      <c r="Q14" s="528">
        <v>86589</v>
      </c>
      <c r="R14" s="470">
        <v>85256</v>
      </c>
      <c r="S14" s="80"/>
    </row>
    <row r="15" spans="3:19" ht="12.75">
      <c r="C15" s="25"/>
      <c r="D15" s="158"/>
      <c r="E15" s="34" t="s">
        <v>370</v>
      </c>
      <c r="F15" s="34"/>
      <c r="G15" s="34"/>
      <c r="H15" s="35"/>
      <c r="I15" s="36"/>
      <c r="J15" s="469">
        <v>9349</v>
      </c>
      <c r="K15" s="469">
        <v>10265</v>
      </c>
      <c r="L15" s="469">
        <v>11280</v>
      </c>
      <c r="M15" s="469">
        <v>12168</v>
      </c>
      <c r="N15" s="469">
        <v>12800</v>
      </c>
      <c r="O15" s="528">
        <v>13819</v>
      </c>
      <c r="P15" s="528">
        <v>14556</v>
      </c>
      <c r="Q15" s="528">
        <v>14997</v>
      </c>
      <c r="R15" s="470">
        <v>15131</v>
      </c>
      <c r="S15" s="80"/>
    </row>
    <row r="16" spans="3:19" ht="12.75">
      <c r="C16" s="25"/>
      <c r="D16" s="158"/>
      <c r="E16" s="34" t="s">
        <v>371</v>
      </c>
      <c r="F16" s="34"/>
      <c r="G16" s="34"/>
      <c r="H16" s="35"/>
      <c r="I16" s="36"/>
      <c r="J16" s="469">
        <v>18197</v>
      </c>
      <c r="K16" s="469">
        <v>20085</v>
      </c>
      <c r="L16" s="469">
        <v>22038</v>
      </c>
      <c r="M16" s="469">
        <v>24111</v>
      </c>
      <c r="N16" s="469">
        <v>25395</v>
      </c>
      <c r="O16" s="528">
        <v>26693</v>
      </c>
      <c r="P16" s="528">
        <v>27664</v>
      </c>
      <c r="Q16" s="528">
        <v>28730</v>
      </c>
      <c r="R16" s="470">
        <v>29889</v>
      </c>
      <c r="S16" s="80"/>
    </row>
    <row r="17" spans="3:19" ht="12.75">
      <c r="C17" s="25"/>
      <c r="D17" s="158"/>
      <c r="E17" s="34" t="s">
        <v>372</v>
      </c>
      <c r="F17" s="34"/>
      <c r="G17" s="34"/>
      <c r="H17" s="35"/>
      <c r="I17" s="36"/>
      <c r="J17" s="469">
        <v>33919</v>
      </c>
      <c r="K17" s="469">
        <v>38198</v>
      </c>
      <c r="L17" s="469">
        <v>42384</v>
      </c>
      <c r="M17" s="469">
        <v>47713</v>
      </c>
      <c r="N17" s="469">
        <v>53741</v>
      </c>
      <c r="O17" s="528">
        <v>60168</v>
      </c>
      <c r="P17" s="528">
        <v>65992</v>
      </c>
      <c r="Q17" s="528">
        <v>67362</v>
      </c>
      <c r="R17" s="470">
        <v>67658</v>
      </c>
      <c r="S17" s="80"/>
    </row>
    <row r="18" spans="3:19" ht="12.75">
      <c r="C18" s="25"/>
      <c r="D18" s="158"/>
      <c r="E18" s="34" t="s">
        <v>373</v>
      </c>
      <c r="F18" s="34"/>
      <c r="G18" s="34"/>
      <c r="H18" s="35"/>
      <c r="I18" s="36"/>
      <c r="J18" s="469">
        <v>49867</v>
      </c>
      <c r="K18" s="469">
        <v>54999</v>
      </c>
      <c r="L18" s="469">
        <v>62047</v>
      </c>
      <c r="M18" s="469">
        <v>70564</v>
      </c>
      <c r="N18" s="469">
        <v>81050</v>
      </c>
      <c r="O18" s="528">
        <v>90273</v>
      </c>
      <c r="P18" s="528">
        <v>97783</v>
      </c>
      <c r="Q18" s="528">
        <v>99094</v>
      </c>
      <c r="R18" s="470">
        <v>96504</v>
      </c>
      <c r="S18" s="80"/>
    </row>
    <row r="19" spans="3:19" ht="12.75">
      <c r="C19" s="25"/>
      <c r="D19" s="158"/>
      <c r="E19" s="34" t="s">
        <v>374</v>
      </c>
      <c r="F19" s="34"/>
      <c r="G19" s="34"/>
      <c r="H19" s="35"/>
      <c r="I19" s="36"/>
      <c r="J19" s="469">
        <v>11773</v>
      </c>
      <c r="K19" s="469">
        <v>12578</v>
      </c>
      <c r="L19" s="469">
        <v>13322</v>
      </c>
      <c r="M19" s="469">
        <v>14040</v>
      </c>
      <c r="N19" s="469">
        <v>15078</v>
      </c>
      <c r="O19" s="528">
        <v>16135</v>
      </c>
      <c r="P19" s="528">
        <v>16963</v>
      </c>
      <c r="Q19" s="528">
        <v>16157</v>
      </c>
      <c r="R19" s="470">
        <v>15632</v>
      </c>
      <c r="S19" s="80"/>
    </row>
    <row r="20" spans="3:19" ht="12.75">
      <c r="C20" s="25"/>
      <c r="D20" s="158"/>
      <c r="E20" s="34" t="s">
        <v>375</v>
      </c>
      <c r="F20" s="34"/>
      <c r="G20" s="34"/>
      <c r="H20" s="35"/>
      <c r="I20" s="36"/>
      <c r="J20" s="469">
        <v>33527</v>
      </c>
      <c r="K20" s="469">
        <v>36452</v>
      </c>
      <c r="L20" s="469">
        <v>39646</v>
      </c>
      <c r="M20" s="469">
        <v>42173</v>
      </c>
      <c r="N20" s="469">
        <v>45662</v>
      </c>
      <c r="O20" s="528">
        <v>47564</v>
      </c>
      <c r="P20" s="528">
        <v>48355</v>
      </c>
      <c r="Q20" s="528">
        <v>48403</v>
      </c>
      <c r="R20" s="470">
        <v>46765</v>
      </c>
      <c r="S20" s="80"/>
    </row>
    <row r="21" spans="3:19" ht="13.5" thickBot="1">
      <c r="C21" s="25"/>
      <c r="D21" s="158"/>
      <c r="E21" s="34" t="s">
        <v>376</v>
      </c>
      <c r="F21" s="34"/>
      <c r="G21" s="34"/>
      <c r="H21" s="35"/>
      <c r="I21" s="36"/>
      <c r="J21" s="469">
        <v>5490</v>
      </c>
      <c r="K21" s="469">
        <v>6073</v>
      </c>
      <c r="L21" s="469">
        <v>6697</v>
      </c>
      <c r="M21" s="469">
        <v>7446</v>
      </c>
      <c r="N21" s="469">
        <v>8184</v>
      </c>
      <c r="O21" s="528">
        <v>9044</v>
      </c>
      <c r="P21" s="528">
        <v>9788</v>
      </c>
      <c r="Q21" s="528">
        <v>10238</v>
      </c>
      <c r="R21" s="470">
        <v>10326</v>
      </c>
      <c r="S21" s="80"/>
    </row>
    <row r="22" spans="3:19" ht="13.5" thickBot="1">
      <c r="C22" s="25"/>
      <c r="D22" s="47" t="s">
        <v>378</v>
      </c>
      <c r="E22" s="48"/>
      <c r="F22" s="48"/>
      <c r="G22" s="48"/>
      <c r="H22" s="48"/>
      <c r="I22" s="421"/>
      <c r="J22" s="471"/>
      <c r="K22" s="471"/>
      <c r="L22" s="471"/>
      <c r="M22" s="471"/>
      <c r="N22" s="471"/>
      <c r="O22" s="471"/>
      <c r="P22" s="471"/>
      <c r="Q22" s="471"/>
      <c r="R22" s="472"/>
      <c r="S22" s="80"/>
    </row>
    <row r="23" spans="3:19" ht="12.75">
      <c r="C23" s="25"/>
      <c r="D23" s="177"/>
      <c r="E23" s="178" t="s">
        <v>368</v>
      </c>
      <c r="F23" s="178"/>
      <c r="G23" s="178"/>
      <c r="H23" s="179"/>
      <c r="I23" s="97"/>
      <c r="J23" s="473">
        <v>17409</v>
      </c>
      <c r="K23" s="473">
        <v>18545</v>
      </c>
      <c r="L23" s="473">
        <v>19887</v>
      </c>
      <c r="M23" s="473">
        <v>20821</v>
      </c>
      <c r="N23" s="473">
        <v>22338</v>
      </c>
      <c r="O23" s="529">
        <v>23703</v>
      </c>
      <c r="P23" s="529">
        <v>25438</v>
      </c>
      <c r="Q23" s="529">
        <v>27718</v>
      </c>
      <c r="R23" s="474">
        <v>28539</v>
      </c>
      <c r="S23" s="80"/>
    </row>
    <row r="24" spans="3:19" ht="12.75">
      <c r="C24" s="25"/>
      <c r="D24" s="158"/>
      <c r="E24" s="34" t="s">
        <v>369</v>
      </c>
      <c r="F24" s="34"/>
      <c r="G24" s="34"/>
      <c r="H24" s="35"/>
      <c r="I24" s="36"/>
      <c r="J24" s="469">
        <v>56952</v>
      </c>
      <c r="K24" s="469">
        <v>58637</v>
      </c>
      <c r="L24" s="469">
        <v>61444</v>
      </c>
      <c r="M24" s="469">
        <v>64467</v>
      </c>
      <c r="N24" s="469">
        <v>65404</v>
      </c>
      <c r="O24" s="528">
        <v>65254</v>
      </c>
      <c r="P24" s="528">
        <v>67101</v>
      </c>
      <c r="Q24" s="528">
        <v>67768</v>
      </c>
      <c r="R24" s="470">
        <v>66635</v>
      </c>
      <c r="S24" s="80"/>
    </row>
    <row r="25" spans="3:19" ht="12.75">
      <c r="C25" s="25"/>
      <c r="D25" s="158"/>
      <c r="E25" s="34" t="s">
        <v>370</v>
      </c>
      <c r="F25" s="34"/>
      <c r="G25" s="34"/>
      <c r="H25" s="35"/>
      <c r="I25" s="36"/>
      <c r="J25" s="469">
        <v>7695</v>
      </c>
      <c r="K25" s="469">
        <v>8386</v>
      </c>
      <c r="L25" s="469">
        <v>9146</v>
      </c>
      <c r="M25" s="469">
        <v>9666</v>
      </c>
      <c r="N25" s="469">
        <v>10125</v>
      </c>
      <c r="O25" s="528">
        <v>10608</v>
      </c>
      <c r="P25" s="528">
        <v>10892</v>
      </c>
      <c r="Q25" s="528">
        <v>11153</v>
      </c>
      <c r="R25" s="470">
        <v>11274</v>
      </c>
      <c r="S25" s="80"/>
    </row>
    <row r="26" spans="3:19" ht="12.75">
      <c r="C26" s="25"/>
      <c r="D26" s="158"/>
      <c r="E26" s="34" t="s">
        <v>371</v>
      </c>
      <c r="F26" s="34"/>
      <c r="G26" s="34"/>
      <c r="H26" s="35"/>
      <c r="I26" s="36"/>
      <c r="J26" s="469">
        <v>15216</v>
      </c>
      <c r="K26" s="469">
        <v>16844</v>
      </c>
      <c r="L26" s="469">
        <v>18713</v>
      </c>
      <c r="M26" s="469">
        <v>20563</v>
      </c>
      <c r="N26" s="469">
        <v>21537</v>
      </c>
      <c r="O26" s="528">
        <v>22287</v>
      </c>
      <c r="P26" s="528">
        <v>22775</v>
      </c>
      <c r="Q26" s="528">
        <v>23589</v>
      </c>
      <c r="R26" s="470">
        <v>24544</v>
      </c>
      <c r="S26" s="80"/>
    </row>
    <row r="27" spans="3:19" ht="12.75">
      <c r="C27" s="25"/>
      <c r="D27" s="158"/>
      <c r="E27" s="34" t="s">
        <v>372</v>
      </c>
      <c r="F27" s="34"/>
      <c r="G27" s="34"/>
      <c r="H27" s="35"/>
      <c r="I27" s="36"/>
      <c r="J27" s="469">
        <v>25788</v>
      </c>
      <c r="K27" s="469">
        <v>28675</v>
      </c>
      <c r="L27" s="469">
        <v>31518</v>
      </c>
      <c r="M27" s="469">
        <v>34927</v>
      </c>
      <c r="N27" s="469">
        <v>38249</v>
      </c>
      <c r="O27" s="528">
        <v>42049</v>
      </c>
      <c r="P27" s="528">
        <v>45611</v>
      </c>
      <c r="Q27" s="528">
        <v>47213</v>
      </c>
      <c r="R27" s="470">
        <v>48183</v>
      </c>
      <c r="S27" s="80"/>
    </row>
    <row r="28" spans="3:19" ht="12.75">
      <c r="C28" s="25"/>
      <c r="D28" s="158"/>
      <c r="E28" s="34" t="s">
        <v>373</v>
      </c>
      <c r="F28" s="34"/>
      <c r="G28" s="34"/>
      <c r="H28" s="35"/>
      <c r="I28" s="36"/>
      <c r="J28" s="469">
        <v>37847</v>
      </c>
      <c r="K28" s="469">
        <v>40453</v>
      </c>
      <c r="L28" s="469">
        <v>43982</v>
      </c>
      <c r="M28" s="469">
        <v>47839</v>
      </c>
      <c r="N28" s="469">
        <v>53413</v>
      </c>
      <c r="O28" s="528">
        <v>58187</v>
      </c>
      <c r="P28" s="528">
        <v>62772</v>
      </c>
      <c r="Q28" s="528">
        <v>64081</v>
      </c>
      <c r="R28" s="470">
        <v>63867</v>
      </c>
      <c r="S28" s="80"/>
    </row>
    <row r="29" spans="3:19" ht="12.75">
      <c r="C29" s="25"/>
      <c r="D29" s="158"/>
      <c r="E29" s="34" t="s">
        <v>374</v>
      </c>
      <c r="F29" s="34"/>
      <c r="G29" s="34"/>
      <c r="H29" s="35"/>
      <c r="I29" s="36"/>
      <c r="J29" s="469">
        <v>10428</v>
      </c>
      <c r="K29" s="469">
        <v>10846</v>
      </c>
      <c r="L29" s="469">
        <v>11127</v>
      </c>
      <c r="M29" s="469">
        <v>11578</v>
      </c>
      <c r="N29" s="469">
        <v>11828</v>
      </c>
      <c r="O29" s="528">
        <v>12308</v>
      </c>
      <c r="P29" s="528">
        <v>12664</v>
      </c>
      <c r="Q29" s="528">
        <v>11946</v>
      </c>
      <c r="R29" s="470">
        <v>11597</v>
      </c>
      <c r="S29" s="80"/>
    </row>
    <row r="30" spans="3:19" ht="12.75">
      <c r="C30" s="25"/>
      <c r="D30" s="158"/>
      <c r="E30" s="34" t="s">
        <v>375</v>
      </c>
      <c r="F30" s="34"/>
      <c r="G30" s="34"/>
      <c r="H30" s="35"/>
      <c r="I30" s="36"/>
      <c r="J30" s="469">
        <v>23526</v>
      </c>
      <c r="K30" s="469">
        <v>24226</v>
      </c>
      <c r="L30" s="469">
        <v>25513</v>
      </c>
      <c r="M30" s="469">
        <v>26021</v>
      </c>
      <c r="N30" s="469">
        <v>26407</v>
      </c>
      <c r="O30" s="528">
        <v>26586</v>
      </c>
      <c r="P30" s="528">
        <v>26178</v>
      </c>
      <c r="Q30" s="528">
        <v>25887</v>
      </c>
      <c r="R30" s="470">
        <v>25308</v>
      </c>
      <c r="S30" s="80"/>
    </row>
    <row r="31" spans="3:19" ht="13.5" thickBot="1">
      <c r="C31" s="25"/>
      <c r="D31" s="100"/>
      <c r="E31" s="34" t="s">
        <v>376</v>
      </c>
      <c r="F31" s="34"/>
      <c r="G31" s="34"/>
      <c r="H31" s="35"/>
      <c r="I31" s="43"/>
      <c r="J31" s="475">
        <v>4628</v>
      </c>
      <c r="K31" s="475">
        <v>5066</v>
      </c>
      <c r="L31" s="475">
        <v>5574</v>
      </c>
      <c r="M31" s="475">
        <v>6243</v>
      </c>
      <c r="N31" s="475">
        <v>6799</v>
      </c>
      <c r="O31" s="530">
        <v>7523</v>
      </c>
      <c r="P31" s="530">
        <v>8229</v>
      </c>
      <c r="Q31" s="530">
        <v>8645</v>
      </c>
      <c r="R31" s="476">
        <v>8735</v>
      </c>
      <c r="S31" s="80"/>
    </row>
    <row r="32" spans="3:19" ht="13.5" thickBot="1">
      <c r="C32" s="25"/>
      <c r="D32" s="47" t="s">
        <v>377</v>
      </c>
      <c r="E32" s="48"/>
      <c r="F32" s="48"/>
      <c r="G32" s="48"/>
      <c r="H32" s="48"/>
      <c r="I32" s="421"/>
      <c r="J32" s="471"/>
      <c r="K32" s="471"/>
      <c r="L32" s="471"/>
      <c r="M32" s="471"/>
      <c r="N32" s="471"/>
      <c r="O32" s="471"/>
      <c r="P32" s="471"/>
      <c r="Q32" s="471"/>
      <c r="R32" s="472"/>
      <c r="S32" s="80"/>
    </row>
    <row r="33" spans="3:19" ht="12.75">
      <c r="C33" s="25"/>
      <c r="D33" s="177"/>
      <c r="E33" s="178" t="s">
        <v>368</v>
      </c>
      <c r="F33" s="178"/>
      <c r="G33" s="178"/>
      <c r="H33" s="179"/>
      <c r="I33" s="97"/>
      <c r="J33" s="473">
        <v>2790</v>
      </c>
      <c r="K33" s="473">
        <v>2997</v>
      </c>
      <c r="L33" s="473">
        <v>3425</v>
      </c>
      <c r="M33" s="473">
        <v>3861</v>
      </c>
      <c r="N33" s="473">
        <v>4240</v>
      </c>
      <c r="O33" s="529">
        <v>4429</v>
      </c>
      <c r="P33" s="529">
        <v>4476</v>
      </c>
      <c r="Q33" s="529">
        <v>4382</v>
      </c>
      <c r="R33" s="474">
        <v>4075</v>
      </c>
      <c r="S33" s="80"/>
    </row>
    <row r="34" spans="3:19" ht="12.75">
      <c r="C34" s="25"/>
      <c r="D34" s="158"/>
      <c r="E34" s="34" t="s">
        <v>369</v>
      </c>
      <c r="F34" s="34"/>
      <c r="G34" s="34"/>
      <c r="H34" s="35"/>
      <c r="I34" s="36"/>
      <c r="J34" s="469">
        <v>9895</v>
      </c>
      <c r="K34" s="469">
        <v>11440</v>
      </c>
      <c r="L34" s="469">
        <v>13121</v>
      </c>
      <c r="M34" s="469">
        <v>15145</v>
      </c>
      <c r="N34" s="469">
        <v>17047</v>
      </c>
      <c r="O34" s="528">
        <v>18864</v>
      </c>
      <c r="P34" s="528">
        <v>19171</v>
      </c>
      <c r="Q34" s="528">
        <v>19087</v>
      </c>
      <c r="R34" s="470">
        <v>18877</v>
      </c>
      <c r="S34" s="80"/>
    </row>
    <row r="35" spans="3:19" ht="12.75">
      <c r="C35" s="25"/>
      <c r="D35" s="158"/>
      <c r="E35" s="34" t="s">
        <v>370</v>
      </c>
      <c r="F35" s="34"/>
      <c r="G35" s="34"/>
      <c r="H35" s="35"/>
      <c r="I35" s="36"/>
      <c r="J35" s="469">
        <v>1670</v>
      </c>
      <c r="K35" s="469">
        <v>1894</v>
      </c>
      <c r="L35" s="469">
        <v>2155</v>
      </c>
      <c r="M35" s="469">
        <v>2521</v>
      </c>
      <c r="N35" s="469">
        <v>2709</v>
      </c>
      <c r="O35" s="528">
        <v>3261</v>
      </c>
      <c r="P35" s="528">
        <v>3727</v>
      </c>
      <c r="Q35" s="528">
        <v>3896</v>
      </c>
      <c r="R35" s="470">
        <v>3911</v>
      </c>
      <c r="S35" s="80"/>
    </row>
    <row r="36" spans="3:19" ht="12.75">
      <c r="C36" s="25"/>
      <c r="D36" s="158"/>
      <c r="E36" s="34" t="s">
        <v>371</v>
      </c>
      <c r="F36" s="34"/>
      <c r="G36" s="34"/>
      <c r="H36" s="35"/>
      <c r="I36" s="36"/>
      <c r="J36" s="469">
        <v>2990</v>
      </c>
      <c r="K36" s="469">
        <v>3250</v>
      </c>
      <c r="L36" s="469">
        <v>3334</v>
      </c>
      <c r="M36" s="469">
        <v>3558</v>
      </c>
      <c r="N36" s="469">
        <v>3870</v>
      </c>
      <c r="O36" s="528">
        <v>4420</v>
      </c>
      <c r="P36" s="528">
        <v>4902</v>
      </c>
      <c r="Q36" s="528">
        <v>5158</v>
      </c>
      <c r="R36" s="470">
        <v>5364</v>
      </c>
      <c r="S36" s="80"/>
    </row>
    <row r="37" spans="3:19" ht="12.75">
      <c r="C37" s="25"/>
      <c r="D37" s="158"/>
      <c r="E37" s="34" t="s">
        <v>372</v>
      </c>
      <c r="F37" s="34"/>
      <c r="G37" s="34"/>
      <c r="H37" s="35"/>
      <c r="I37" s="36"/>
      <c r="J37" s="469">
        <v>8388</v>
      </c>
      <c r="K37" s="469">
        <v>9814</v>
      </c>
      <c r="L37" s="469">
        <v>11190</v>
      </c>
      <c r="M37" s="469">
        <v>13196</v>
      </c>
      <c r="N37" s="469">
        <v>15960</v>
      </c>
      <c r="O37" s="528">
        <v>18644</v>
      </c>
      <c r="P37" s="528">
        <v>20966</v>
      </c>
      <c r="Q37" s="528">
        <v>20696</v>
      </c>
      <c r="R37" s="470">
        <v>19968</v>
      </c>
      <c r="S37" s="80"/>
    </row>
    <row r="38" spans="3:19" ht="12.75">
      <c r="C38" s="25"/>
      <c r="D38" s="158"/>
      <c r="E38" s="34" t="s">
        <v>373</v>
      </c>
      <c r="F38" s="34"/>
      <c r="G38" s="34"/>
      <c r="H38" s="35"/>
      <c r="I38" s="36"/>
      <c r="J38" s="469">
        <v>12125</v>
      </c>
      <c r="K38" s="469">
        <v>14653</v>
      </c>
      <c r="L38" s="469">
        <v>18183</v>
      </c>
      <c r="M38" s="469">
        <v>22864</v>
      </c>
      <c r="N38" s="469">
        <v>27839</v>
      </c>
      <c r="O38" s="528">
        <v>32307</v>
      </c>
      <c r="P38" s="528">
        <v>35260</v>
      </c>
      <c r="Q38" s="528">
        <v>35267</v>
      </c>
      <c r="R38" s="470">
        <v>32873</v>
      </c>
      <c r="S38" s="80"/>
    </row>
    <row r="39" spans="3:19" ht="12.75">
      <c r="C39" s="25"/>
      <c r="D39" s="158"/>
      <c r="E39" s="34" t="s">
        <v>374</v>
      </c>
      <c r="F39" s="34"/>
      <c r="G39" s="34"/>
      <c r="H39" s="35"/>
      <c r="I39" s="36"/>
      <c r="J39" s="469">
        <v>1359</v>
      </c>
      <c r="K39" s="469">
        <v>1762</v>
      </c>
      <c r="L39" s="469">
        <v>2229</v>
      </c>
      <c r="M39" s="469">
        <v>2502</v>
      </c>
      <c r="N39" s="469">
        <v>3298</v>
      </c>
      <c r="O39" s="528">
        <v>3877</v>
      </c>
      <c r="P39" s="528">
        <v>4357</v>
      </c>
      <c r="Q39" s="528">
        <v>4280</v>
      </c>
      <c r="R39" s="470">
        <v>4090</v>
      </c>
      <c r="S39" s="80"/>
    </row>
    <row r="40" spans="3:19" ht="12.75">
      <c r="C40" s="25"/>
      <c r="D40" s="158"/>
      <c r="E40" s="34" t="s">
        <v>375</v>
      </c>
      <c r="F40" s="34"/>
      <c r="G40" s="34"/>
      <c r="H40" s="35"/>
      <c r="I40" s="36"/>
      <c r="J40" s="469">
        <v>10075</v>
      </c>
      <c r="K40" s="469">
        <v>12306</v>
      </c>
      <c r="L40" s="469">
        <v>14249</v>
      </c>
      <c r="M40" s="469">
        <v>16310</v>
      </c>
      <c r="N40" s="469">
        <v>19452</v>
      </c>
      <c r="O40" s="528">
        <v>21204</v>
      </c>
      <c r="P40" s="528">
        <v>22459</v>
      </c>
      <c r="Q40" s="528">
        <v>22825</v>
      </c>
      <c r="R40" s="470">
        <v>21722</v>
      </c>
      <c r="S40" s="80"/>
    </row>
    <row r="41" spans="3:19" ht="13.5" thickBot="1">
      <c r="C41" s="25"/>
      <c r="D41" s="100"/>
      <c r="E41" s="34" t="s">
        <v>376</v>
      </c>
      <c r="F41" s="34"/>
      <c r="G41" s="34"/>
      <c r="H41" s="35"/>
      <c r="I41" s="43"/>
      <c r="J41" s="475">
        <v>887</v>
      </c>
      <c r="K41" s="475">
        <v>1035</v>
      </c>
      <c r="L41" s="475">
        <v>1155</v>
      </c>
      <c r="M41" s="475">
        <v>1230</v>
      </c>
      <c r="N41" s="475">
        <v>1415</v>
      </c>
      <c r="O41" s="530">
        <v>1564</v>
      </c>
      <c r="P41" s="530">
        <v>1606</v>
      </c>
      <c r="Q41" s="530">
        <v>1644</v>
      </c>
      <c r="R41" s="476">
        <v>1635</v>
      </c>
      <c r="S41" s="80"/>
    </row>
    <row r="42" spans="4:19" ht="13.5">
      <c r="D42" s="81" t="s">
        <v>272</v>
      </c>
      <c r="E42" s="82"/>
      <c r="F42" s="82"/>
      <c r="G42" s="82"/>
      <c r="H42" s="82"/>
      <c r="I42" s="81"/>
      <c r="J42" s="81"/>
      <c r="K42" s="81"/>
      <c r="L42" s="81"/>
      <c r="M42" s="81"/>
      <c r="N42" s="81"/>
      <c r="O42" s="81"/>
      <c r="P42" s="81"/>
      <c r="Q42" s="81"/>
      <c r="R42" s="71" t="s">
        <v>513</v>
      </c>
      <c r="S42" s="74" t="s">
        <v>273</v>
      </c>
    </row>
    <row r="43" spans="4:18" ht="12.75">
      <c r="D43" s="72"/>
      <c r="E43" s="691" t="s">
        <v>67</v>
      </c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4:18" ht="12.75">
      <c r="D44" s="326"/>
      <c r="E44" s="654" t="s">
        <v>162</v>
      </c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</sheetData>
  <sheetProtection/>
  <mergeCells count="12">
    <mergeCell ref="L7:L10"/>
    <mergeCell ref="M7:M10"/>
    <mergeCell ref="Q7:Q10"/>
    <mergeCell ref="N7:N10"/>
    <mergeCell ref="O7:O10"/>
    <mergeCell ref="P7:P10"/>
    <mergeCell ref="E44:R44"/>
    <mergeCell ref="E43:R43"/>
    <mergeCell ref="J7:J10"/>
    <mergeCell ref="R7:R10"/>
    <mergeCell ref="K7:K10"/>
    <mergeCell ref="D7:I11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7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8" width="7.1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329</v>
      </c>
      <c r="E4" s="76"/>
      <c r="F4" s="76"/>
      <c r="G4" s="76"/>
      <c r="H4" s="16" t="s">
        <v>468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379</v>
      </c>
      <c r="E12" s="22"/>
      <c r="F12" s="22"/>
      <c r="G12" s="22"/>
      <c r="H12" s="22"/>
      <c r="I12" s="22"/>
      <c r="J12" s="173"/>
      <c r="K12" s="173"/>
      <c r="L12" s="173"/>
      <c r="M12" s="173"/>
      <c r="N12" s="173"/>
      <c r="O12" s="173"/>
      <c r="P12" s="526"/>
      <c r="Q12" s="526"/>
      <c r="R12" s="174"/>
      <c r="S12" s="80"/>
    </row>
    <row r="13" spans="3:19" ht="12.75">
      <c r="C13" s="25"/>
      <c r="D13" s="177"/>
      <c r="E13" s="178" t="s">
        <v>368</v>
      </c>
      <c r="F13" s="178"/>
      <c r="G13" s="178"/>
      <c r="H13" s="179"/>
      <c r="I13" s="180"/>
      <c r="J13" s="477">
        <v>3841</v>
      </c>
      <c r="K13" s="477">
        <v>4446</v>
      </c>
      <c r="L13" s="477">
        <v>4993</v>
      </c>
      <c r="M13" s="477">
        <v>5140</v>
      </c>
      <c r="N13" s="477">
        <v>5608</v>
      </c>
      <c r="O13" s="477">
        <v>5939</v>
      </c>
      <c r="P13" s="521">
        <v>6348</v>
      </c>
      <c r="Q13" s="521">
        <v>7026</v>
      </c>
      <c r="R13" s="478">
        <v>6206</v>
      </c>
      <c r="S13" s="80"/>
    </row>
    <row r="14" spans="3:19" ht="12.75">
      <c r="C14" s="25"/>
      <c r="D14" s="158"/>
      <c r="E14" s="34" t="s">
        <v>369</v>
      </c>
      <c r="F14" s="34"/>
      <c r="G14" s="34"/>
      <c r="H14" s="35"/>
      <c r="I14" s="36"/>
      <c r="J14" s="479">
        <v>15671</v>
      </c>
      <c r="K14" s="479">
        <v>17603</v>
      </c>
      <c r="L14" s="479">
        <v>17798</v>
      </c>
      <c r="M14" s="479">
        <v>18862</v>
      </c>
      <c r="N14" s="479">
        <v>18722</v>
      </c>
      <c r="O14" s="479">
        <v>18982</v>
      </c>
      <c r="P14" s="522">
        <v>18295</v>
      </c>
      <c r="Q14" s="522">
        <v>18860</v>
      </c>
      <c r="R14" s="480">
        <v>17907</v>
      </c>
      <c r="S14" s="80"/>
    </row>
    <row r="15" spans="3:19" ht="12.75">
      <c r="C15" s="25"/>
      <c r="D15" s="158"/>
      <c r="E15" s="34" t="s">
        <v>370</v>
      </c>
      <c r="F15" s="34"/>
      <c r="G15" s="34"/>
      <c r="H15" s="35"/>
      <c r="I15" s="36"/>
      <c r="J15" s="479">
        <v>2147</v>
      </c>
      <c r="K15" s="479">
        <v>2444</v>
      </c>
      <c r="L15" s="479">
        <v>2645</v>
      </c>
      <c r="M15" s="479">
        <v>2969</v>
      </c>
      <c r="N15" s="479">
        <v>3057</v>
      </c>
      <c r="O15" s="479">
        <v>3357</v>
      </c>
      <c r="P15" s="522">
        <v>3373</v>
      </c>
      <c r="Q15" s="522">
        <v>3380</v>
      </c>
      <c r="R15" s="480">
        <v>3055</v>
      </c>
      <c r="S15" s="80"/>
    </row>
    <row r="16" spans="3:19" ht="12.75">
      <c r="C16" s="25"/>
      <c r="D16" s="158"/>
      <c r="E16" s="34" t="s">
        <v>371</v>
      </c>
      <c r="F16" s="34"/>
      <c r="G16" s="34"/>
      <c r="H16" s="35"/>
      <c r="I16" s="36"/>
      <c r="J16" s="479">
        <v>3666</v>
      </c>
      <c r="K16" s="479">
        <v>4209</v>
      </c>
      <c r="L16" s="479">
        <v>4551</v>
      </c>
      <c r="M16" s="479">
        <v>4991</v>
      </c>
      <c r="N16" s="479">
        <v>4713</v>
      </c>
      <c r="O16" s="479">
        <v>5151</v>
      </c>
      <c r="P16" s="522">
        <v>5422</v>
      </c>
      <c r="Q16" s="522">
        <v>5833</v>
      </c>
      <c r="R16" s="480">
        <v>6196</v>
      </c>
      <c r="S16" s="80"/>
    </row>
    <row r="17" spans="3:19" ht="12.75">
      <c r="C17" s="25"/>
      <c r="D17" s="158"/>
      <c r="E17" s="34" t="s">
        <v>372</v>
      </c>
      <c r="F17" s="34"/>
      <c r="G17" s="34"/>
      <c r="H17" s="35"/>
      <c r="I17" s="36"/>
      <c r="J17" s="479">
        <v>7465</v>
      </c>
      <c r="K17" s="479">
        <v>8473</v>
      </c>
      <c r="L17" s="479">
        <v>9453</v>
      </c>
      <c r="M17" s="479">
        <v>10600</v>
      </c>
      <c r="N17" s="479">
        <v>11899</v>
      </c>
      <c r="O17" s="479">
        <v>13321</v>
      </c>
      <c r="P17" s="522">
        <v>13819</v>
      </c>
      <c r="Q17" s="522">
        <v>13038</v>
      </c>
      <c r="R17" s="480">
        <v>12166</v>
      </c>
      <c r="S17" s="80"/>
    </row>
    <row r="18" spans="3:19" ht="12.75">
      <c r="C18" s="25"/>
      <c r="D18" s="158"/>
      <c r="E18" s="34" t="s">
        <v>373</v>
      </c>
      <c r="F18" s="34"/>
      <c r="G18" s="34"/>
      <c r="H18" s="35"/>
      <c r="I18" s="36"/>
      <c r="J18" s="479">
        <v>11858</v>
      </c>
      <c r="K18" s="479">
        <v>13546</v>
      </c>
      <c r="L18" s="479">
        <v>15672</v>
      </c>
      <c r="M18" s="479">
        <v>17616</v>
      </c>
      <c r="N18" s="479">
        <v>20505</v>
      </c>
      <c r="O18" s="479">
        <v>21947</v>
      </c>
      <c r="P18" s="522">
        <v>22520</v>
      </c>
      <c r="Q18" s="522">
        <v>20772</v>
      </c>
      <c r="R18" s="480">
        <v>19252</v>
      </c>
      <c r="S18" s="80"/>
    </row>
    <row r="19" spans="3:19" ht="12.75">
      <c r="C19" s="25"/>
      <c r="D19" s="158"/>
      <c r="E19" s="34" t="s">
        <v>374</v>
      </c>
      <c r="F19" s="34"/>
      <c r="G19" s="34"/>
      <c r="H19" s="35"/>
      <c r="I19" s="36"/>
      <c r="J19" s="479">
        <v>2122</v>
      </c>
      <c r="K19" s="479">
        <v>2137</v>
      </c>
      <c r="L19" s="479">
        <v>2287</v>
      </c>
      <c r="M19" s="479">
        <v>2528</v>
      </c>
      <c r="N19" s="479">
        <v>2829</v>
      </c>
      <c r="O19" s="479">
        <v>2965</v>
      </c>
      <c r="P19" s="522">
        <v>2776</v>
      </c>
      <c r="Q19" s="522">
        <v>2334</v>
      </c>
      <c r="R19" s="480">
        <v>2129</v>
      </c>
      <c r="S19" s="80"/>
    </row>
    <row r="20" spans="3:19" ht="12.75">
      <c r="C20" s="25"/>
      <c r="D20" s="158"/>
      <c r="E20" s="34" t="s">
        <v>375</v>
      </c>
      <c r="F20" s="34"/>
      <c r="G20" s="34"/>
      <c r="H20" s="35"/>
      <c r="I20" s="36"/>
      <c r="J20" s="479">
        <v>8081</v>
      </c>
      <c r="K20" s="479">
        <v>8885</v>
      </c>
      <c r="L20" s="479">
        <v>9413</v>
      </c>
      <c r="M20" s="479">
        <v>9085</v>
      </c>
      <c r="N20" s="479">
        <v>9925</v>
      </c>
      <c r="O20" s="479">
        <v>9083</v>
      </c>
      <c r="P20" s="522">
        <v>9071</v>
      </c>
      <c r="Q20" s="522">
        <v>9090</v>
      </c>
      <c r="R20" s="480">
        <v>7960</v>
      </c>
      <c r="S20" s="80"/>
    </row>
    <row r="21" spans="3:19" ht="13.5" thickBot="1">
      <c r="C21" s="25"/>
      <c r="D21" s="33"/>
      <c r="E21" s="65" t="s">
        <v>376</v>
      </c>
      <c r="F21" s="65"/>
      <c r="G21" s="65"/>
      <c r="H21" s="136"/>
      <c r="I21" s="137"/>
      <c r="J21" s="481">
        <v>1004</v>
      </c>
      <c r="K21" s="481">
        <v>1198</v>
      </c>
      <c r="L21" s="481">
        <v>1344</v>
      </c>
      <c r="M21" s="481">
        <v>1430</v>
      </c>
      <c r="N21" s="481">
        <v>1550</v>
      </c>
      <c r="O21" s="481">
        <v>1585</v>
      </c>
      <c r="P21" s="598">
        <v>1670</v>
      </c>
      <c r="Q21" s="598">
        <v>1645</v>
      </c>
      <c r="R21" s="482">
        <v>1677</v>
      </c>
      <c r="S21" s="80"/>
    </row>
    <row r="22" spans="3:19" ht="13.5" thickBot="1">
      <c r="C22" s="25"/>
      <c r="D22" s="47" t="s">
        <v>378</v>
      </c>
      <c r="E22" s="48"/>
      <c r="F22" s="48"/>
      <c r="G22" s="48"/>
      <c r="H22" s="48"/>
      <c r="I22" s="48"/>
      <c r="J22" s="483"/>
      <c r="K22" s="483"/>
      <c r="L22" s="483"/>
      <c r="M22" s="483"/>
      <c r="N22" s="483"/>
      <c r="O22" s="483"/>
      <c r="P22" s="599"/>
      <c r="Q22" s="599"/>
      <c r="R22" s="484"/>
      <c r="S22" s="80"/>
    </row>
    <row r="23" spans="3:19" ht="12.75">
      <c r="C23" s="25"/>
      <c r="D23" s="177"/>
      <c r="E23" s="178" t="s">
        <v>368</v>
      </c>
      <c r="F23" s="178"/>
      <c r="G23" s="178"/>
      <c r="H23" s="179"/>
      <c r="I23" s="97"/>
      <c r="J23" s="485">
        <v>3562</v>
      </c>
      <c r="K23" s="485">
        <v>4102</v>
      </c>
      <c r="L23" s="485">
        <v>4567</v>
      </c>
      <c r="M23" s="485">
        <v>4657</v>
      </c>
      <c r="N23" s="485">
        <v>5005</v>
      </c>
      <c r="O23" s="485">
        <v>5228</v>
      </c>
      <c r="P23" s="524">
        <v>5737</v>
      </c>
      <c r="Q23" s="524">
        <v>6469</v>
      </c>
      <c r="R23" s="486">
        <v>5794</v>
      </c>
      <c r="S23" s="80"/>
    </row>
    <row r="24" spans="3:19" ht="12.75">
      <c r="C24" s="25"/>
      <c r="D24" s="158"/>
      <c r="E24" s="34" t="s">
        <v>369</v>
      </c>
      <c r="F24" s="34"/>
      <c r="G24" s="34"/>
      <c r="H24" s="35"/>
      <c r="I24" s="36"/>
      <c r="J24" s="479">
        <v>13997</v>
      </c>
      <c r="K24" s="479">
        <v>15289</v>
      </c>
      <c r="L24" s="479">
        <v>15506</v>
      </c>
      <c r="M24" s="479">
        <v>16117</v>
      </c>
      <c r="N24" s="479">
        <v>15820</v>
      </c>
      <c r="O24" s="479">
        <v>15538</v>
      </c>
      <c r="P24" s="522">
        <v>15403</v>
      </c>
      <c r="Q24" s="522">
        <v>16080</v>
      </c>
      <c r="R24" s="480">
        <v>15290</v>
      </c>
      <c r="S24" s="80"/>
    </row>
    <row r="25" spans="3:19" ht="12.75">
      <c r="C25" s="25"/>
      <c r="D25" s="158"/>
      <c r="E25" s="34" t="s">
        <v>370</v>
      </c>
      <c r="F25" s="34"/>
      <c r="G25" s="34"/>
      <c r="H25" s="35"/>
      <c r="I25" s="36"/>
      <c r="J25" s="479">
        <v>1819</v>
      </c>
      <c r="K25" s="479">
        <v>2037</v>
      </c>
      <c r="L25" s="479">
        <v>2197</v>
      </c>
      <c r="M25" s="479">
        <v>2372</v>
      </c>
      <c r="N25" s="479">
        <v>2469</v>
      </c>
      <c r="O25" s="479">
        <v>2585</v>
      </c>
      <c r="P25" s="522">
        <v>2546</v>
      </c>
      <c r="Q25" s="522">
        <v>2560</v>
      </c>
      <c r="R25" s="480">
        <v>2381</v>
      </c>
      <c r="S25" s="80"/>
    </row>
    <row r="26" spans="3:19" ht="12.75">
      <c r="C26" s="25"/>
      <c r="D26" s="158"/>
      <c r="E26" s="34" t="s">
        <v>371</v>
      </c>
      <c r="F26" s="34"/>
      <c r="G26" s="34"/>
      <c r="H26" s="35"/>
      <c r="I26" s="36"/>
      <c r="J26" s="479">
        <v>3312</v>
      </c>
      <c r="K26" s="479">
        <v>3754</v>
      </c>
      <c r="L26" s="479">
        <v>4159</v>
      </c>
      <c r="M26" s="479">
        <v>4486</v>
      </c>
      <c r="N26" s="479">
        <v>4220</v>
      </c>
      <c r="O26" s="479">
        <v>4395</v>
      </c>
      <c r="P26" s="522">
        <v>4490</v>
      </c>
      <c r="Q26" s="522">
        <v>4933</v>
      </c>
      <c r="R26" s="480">
        <v>5220</v>
      </c>
      <c r="S26" s="80"/>
    </row>
    <row r="27" spans="3:19" ht="12.75">
      <c r="C27" s="25"/>
      <c r="D27" s="158"/>
      <c r="E27" s="34" t="s">
        <v>372</v>
      </c>
      <c r="F27" s="34"/>
      <c r="G27" s="34"/>
      <c r="H27" s="35"/>
      <c r="I27" s="36"/>
      <c r="J27" s="479">
        <v>5895</v>
      </c>
      <c r="K27" s="479">
        <v>6467</v>
      </c>
      <c r="L27" s="479">
        <v>7254</v>
      </c>
      <c r="M27" s="479">
        <v>8026</v>
      </c>
      <c r="N27" s="479">
        <v>8857</v>
      </c>
      <c r="O27" s="479">
        <v>9914</v>
      </c>
      <c r="P27" s="522">
        <v>10294</v>
      </c>
      <c r="Q27" s="522">
        <v>10199</v>
      </c>
      <c r="R27" s="480">
        <v>9736</v>
      </c>
      <c r="S27" s="80"/>
    </row>
    <row r="28" spans="3:19" ht="12.75">
      <c r="C28" s="25"/>
      <c r="D28" s="158"/>
      <c r="E28" s="34" t="s">
        <v>373</v>
      </c>
      <c r="F28" s="34"/>
      <c r="G28" s="34"/>
      <c r="H28" s="35"/>
      <c r="I28" s="36"/>
      <c r="J28" s="479">
        <v>8656</v>
      </c>
      <c r="K28" s="479">
        <v>9864</v>
      </c>
      <c r="L28" s="479">
        <v>10965</v>
      </c>
      <c r="M28" s="479">
        <v>11848</v>
      </c>
      <c r="N28" s="479">
        <v>13808</v>
      </c>
      <c r="O28" s="479">
        <v>14278</v>
      </c>
      <c r="P28" s="522">
        <v>15416</v>
      </c>
      <c r="Q28" s="522">
        <v>14524</v>
      </c>
      <c r="R28" s="480">
        <v>14028</v>
      </c>
      <c r="S28" s="80"/>
    </row>
    <row r="29" spans="3:19" ht="12.75">
      <c r="C29" s="25"/>
      <c r="D29" s="158"/>
      <c r="E29" s="34" t="s">
        <v>374</v>
      </c>
      <c r="F29" s="34"/>
      <c r="G29" s="34"/>
      <c r="H29" s="35"/>
      <c r="I29" s="36"/>
      <c r="J29" s="479">
        <v>1854</v>
      </c>
      <c r="K29" s="479">
        <v>1620</v>
      </c>
      <c r="L29" s="479">
        <v>1688</v>
      </c>
      <c r="M29" s="479">
        <v>1982</v>
      </c>
      <c r="N29" s="479">
        <v>1852</v>
      </c>
      <c r="O29" s="479">
        <v>1979</v>
      </c>
      <c r="P29" s="522">
        <v>1835</v>
      </c>
      <c r="Q29" s="522">
        <v>1537</v>
      </c>
      <c r="R29" s="480">
        <v>1494</v>
      </c>
      <c r="S29" s="80"/>
    </row>
    <row r="30" spans="3:19" ht="12.75">
      <c r="C30" s="25"/>
      <c r="D30" s="158"/>
      <c r="E30" s="34" t="s">
        <v>375</v>
      </c>
      <c r="F30" s="34"/>
      <c r="G30" s="34"/>
      <c r="H30" s="35"/>
      <c r="I30" s="36"/>
      <c r="J30" s="479">
        <v>5238</v>
      </c>
      <c r="K30" s="479">
        <v>5328</v>
      </c>
      <c r="L30" s="479">
        <v>5710</v>
      </c>
      <c r="M30" s="479">
        <v>5238</v>
      </c>
      <c r="N30" s="479">
        <v>5289</v>
      </c>
      <c r="O30" s="479">
        <v>4942</v>
      </c>
      <c r="P30" s="522">
        <v>4810</v>
      </c>
      <c r="Q30" s="522">
        <v>5046</v>
      </c>
      <c r="R30" s="480">
        <v>4528</v>
      </c>
      <c r="S30" s="80"/>
    </row>
    <row r="31" spans="3:19" ht="13.5" thickBot="1">
      <c r="C31" s="25"/>
      <c r="D31" s="100"/>
      <c r="E31" s="34" t="s">
        <v>376</v>
      </c>
      <c r="F31" s="34"/>
      <c r="G31" s="34"/>
      <c r="H31" s="35"/>
      <c r="I31" s="43"/>
      <c r="J31" s="487">
        <v>859</v>
      </c>
      <c r="K31" s="487">
        <v>1004</v>
      </c>
      <c r="L31" s="487">
        <v>1135</v>
      </c>
      <c r="M31" s="487">
        <v>1237</v>
      </c>
      <c r="N31" s="487">
        <v>1254</v>
      </c>
      <c r="O31" s="487">
        <v>1374</v>
      </c>
      <c r="P31" s="525">
        <v>1489</v>
      </c>
      <c r="Q31" s="525">
        <v>1449</v>
      </c>
      <c r="R31" s="488">
        <v>1459</v>
      </c>
      <c r="S31" s="80"/>
    </row>
    <row r="32" spans="3:19" ht="13.5" thickBot="1">
      <c r="C32" s="25"/>
      <c r="D32" s="47" t="s">
        <v>377</v>
      </c>
      <c r="E32" s="48"/>
      <c r="F32" s="48"/>
      <c r="G32" s="48"/>
      <c r="H32" s="48"/>
      <c r="I32" s="48"/>
      <c r="J32" s="483"/>
      <c r="K32" s="483"/>
      <c r="L32" s="483"/>
      <c r="M32" s="483"/>
      <c r="N32" s="483"/>
      <c r="O32" s="483"/>
      <c r="P32" s="599"/>
      <c r="Q32" s="599"/>
      <c r="R32" s="484"/>
      <c r="S32" s="80"/>
    </row>
    <row r="33" spans="3:19" ht="12.75">
      <c r="C33" s="25"/>
      <c r="D33" s="177"/>
      <c r="E33" s="178" t="s">
        <v>368</v>
      </c>
      <c r="F33" s="178"/>
      <c r="G33" s="178"/>
      <c r="H33" s="179"/>
      <c r="I33" s="180"/>
      <c r="J33" s="477">
        <v>281</v>
      </c>
      <c r="K33" s="485">
        <v>344</v>
      </c>
      <c r="L33" s="485">
        <v>426</v>
      </c>
      <c r="M33" s="485">
        <v>483</v>
      </c>
      <c r="N33" s="485">
        <v>604</v>
      </c>
      <c r="O33" s="485">
        <v>711</v>
      </c>
      <c r="P33" s="524">
        <v>615</v>
      </c>
      <c r="Q33" s="524">
        <v>558</v>
      </c>
      <c r="R33" s="486">
        <v>413</v>
      </c>
      <c r="S33" s="80"/>
    </row>
    <row r="34" spans="3:19" ht="12.75">
      <c r="C34" s="25"/>
      <c r="D34" s="158"/>
      <c r="E34" s="34" t="s">
        <v>369</v>
      </c>
      <c r="F34" s="34"/>
      <c r="G34" s="34"/>
      <c r="H34" s="35"/>
      <c r="I34" s="36"/>
      <c r="J34" s="479">
        <v>1676</v>
      </c>
      <c r="K34" s="479">
        <v>2314</v>
      </c>
      <c r="L34" s="479">
        <v>2292</v>
      </c>
      <c r="M34" s="479">
        <v>2745</v>
      </c>
      <c r="N34" s="479">
        <v>2903</v>
      </c>
      <c r="O34" s="479">
        <v>3446</v>
      </c>
      <c r="P34" s="522">
        <v>2892</v>
      </c>
      <c r="Q34" s="522">
        <v>2781</v>
      </c>
      <c r="R34" s="480">
        <v>2617</v>
      </c>
      <c r="S34" s="80"/>
    </row>
    <row r="35" spans="3:19" ht="12.75">
      <c r="C35" s="25"/>
      <c r="D35" s="158"/>
      <c r="E35" s="34" t="s">
        <v>370</v>
      </c>
      <c r="F35" s="34"/>
      <c r="G35" s="34"/>
      <c r="H35" s="35"/>
      <c r="I35" s="36"/>
      <c r="J35" s="479">
        <v>328</v>
      </c>
      <c r="K35" s="479">
        <v>407</v>
      </c>
      <c r="L35" s="479">
        <v>448</v>
      </c>
      <c r="M35" s="479">
        <v>597</v>
      </c>
      <c r="N35" s="479">
        <v>588</v>
      </c>
      <c r="O35" s="479">
        <v>774</v>
      </c>
      <c r="P35" s="522">
        <v>828</v>
      </c>
      <c r="Q35" s="522">
        <v>821</v>
      </c>
      <c r="R35" s="480">
        <v>675</v>
      </c>
      <c r="S35" s="80"/>
    </row>
    <row r="36" spans="3:19" ht="12.75">
      <c r="C36" s="25"/>
      <c r="D36" s="158"/>
      <c r="E36" s="34" t="s">
        <v>371</v>
      </c>
      <c r="F36" s="34"/>
      <c r="G36" s="34"/>
      <c r="H36" s="35"/>
      <c r="I36" s="36"/>
      <c r="J36" s="479">
        <v>354</v>
      </c>
      <c r="K36" s="479">
        <v>455</v>
      </c>
      <c r="L36" s="479">
        <v>392</v>
      </c>
      <c r="M36" s="479">
        <v>505</v>
      </c>
      <c r="N36" s="479">
        <v>493</v>
      </c>
      <c r="O36" s="479">
        <v>756</v>
      </c>
      <c r="P36" s="522">
        <v>932</v>
      </c>
      <c r="Q36" s="522">
        <v>900</v>
      </c>
      <c r="R36" s="480">
        <v>977</v>
      </c>
      <c r="S36" s="80"/>
    </row>
    <row r="37" spans="3:19" ht="12.75">
      <c r="C37" s="25"/>
      <c r="D37" s="158"/>
      <c r="E37" s="34" t="s">
        <v>372</v>
      </c>
      <c r="F37" s="34"/>
      <c r="G37" s="34"/>
      <c r="H37" s="35"/>
      <c r="I37" s="36"/>
      <c r="J37" s="479">
        <v>1570</v>
      </c>
      <c r="K37" s="479">
        <v>2006</v>
      </c>
      <c r="L37" s="479">
        <v>2201</v>
      </c>
      <c r="M37" s="479">
        <v>2578</v>
      </c>
      <c r="N37" s="479">
        <v>3047</v>
      </c>
      <c r="O37" s="479">
        <v>3414</v>
      </c>
      <c r="P37" s="522">
        <v>3526</v>
      </c>
      <c r="Q37" s="522">
        <v>2841</v>
      </c>
      <c r="R37" s="480">
        <v>2436</v>
      </c>
      <c r="S37" s="80"/>
    </row>
    <row r="38" spans="3:19" ht="12.75">
      <c r="C38" s="25"/>
      <c r="D38" s="158"/>
      <c r="E38" s="34" t="s">
        <v>373</v>
      </c>
      <c r="F38" s="34"/>
      <c r="G38" s="34"/>
      <c r="H38" s="35"/>
      <c r="I38" s="36"/>
      <c r="J38" s="479">
        <v>3204</v>
      </c>
      <c r="K38" s="479">
        <v>3685</v>
      </c>
      <c r="L38" s="479">
        <v>4708</v>
      </c>
      <c r="M38" s="479">
        <v>5770</v>
      </c>
      <c r="N38" s="479">
        <v>6698</v>
      </c>
      <c r="O38" s="479">
        <v>7669</v>
      </c>
      <c r="P38" s="522">
        <v>7105</v>
      </c>
      <c r="Q38" s="522">
        <v>6248</v>
      </c>
      <c r="R38" s="480">
        <v>5226</v>
      </c>
      <c r="S38" s="80"/>
    </row>
    <row r="39" spans="3:19" ht="12.75">
      <c r="C39" s="25"/>
      <c r="D39" s="158"/>
      <c r="E39" s="34" t="s">
        <v>374</v>
      </c>
      <c r="F39" s="34"/>
      <c r="G39" s="34"/>
      <c r="H39" s="35"/>
      <c r="I39" s="36"/>
      <c r="J39" s="479">
        <v>270</v>
      </c>
      <c r="K39" s="479">
        <v>522</v>
      </c>
      <c r="L39" s="479">
        <v>603</v>
      </c>
      <c r="M39" s="479">
        <v>550</v>
      </c>
      <c r="N39" s="479">
        <v>978</v>
      </c>
      <c r="O39" s="479">
        <v>986</v>
      </c>
      <c r="P39" s="522">
        <v>941</v>
      </c>
      <c r="Q39" s="522">
        <v>797</v>
      </c>
      <c r="R39" s="480">
        <v>635</v>
      </c>
      <c r="S39" s="80"/>
    </row>
    <row r="40" spans="3:19" ht="12.75">
      <c r="C40" s="25"/>
      <c r="D40" s="158"/>
      <c r="E40" s="34" t="s">
        <v>375</v>
      </c>
      <c r="F40" s="34"/>
      <c r="G40" s="34"/>
      <c r="H40" s="35"/>
      <c r="I40" s="36"/>
      <c r="J40" s="479">
        <v>2845</v>
      </c>
      <c r="K40" s="479">
        <v>3557</v>
      </c>
      <c r="L40" s="479">
        <v>3705</v>
      </c>
      <c r="M40" s="479">
        <v>3847</v>
      </c>
      <c r="N40" s="479">
        <v>4636</v>
      </c>
      <c r="O40" s="479">
        <v>4143</v>
      </c>
      <c r="P40" s="522">
        <v>4262</v>
      </c>
      <c r="Q40" s="522">
        <v>4047</v>
      </c>
      <c r="R40" s="480">
        <v>3433</v>
      </c>
      <c r="S40" s="80"/>
    </row>
    <row r="41" spans="3:19" ht="13.5" thickBot="1">
      <c r="C41" s="25"/>
      <c r="D41" s="100"/>
      <c r="E41" s="34" t="s">
        <v>376</v>
      </c>
      <c r="F41" s="34"/>
      <c r="G41" s="34"/>
      <c r="H41" s="35"/>
      <c r="I41" s="43"/>
      <c r="J41" s="487">
        <v>146</v>
      </c>
      <c r="K41" s="487">
        <v>194</v>
      </c>
      <c r="L41" s="487">
        <v>209</v>
      </c>
      <c r="M41" s="487">
        <v>193</v>
      </c>
      <c r="N41" s="487">
        <v>296</v>
      </c>
      <c r="O41" s="487">
        <v>211</v>
      </c>
      <c r="P41" s="525">
        <v>181</v>
      </c>
      <c r="Q41" s="525">
        <v>196</v>
      </c>
      <c r="R41" s="488">
        <v>218</v>
      </c>
      <c r="S41" s="80"/>
    </row>
    <row r="42" spans="4:19" ht="13.5">
      <c r="D42" s="81" t="s">
        <v>272</v>
      </c>
      <c r="E42" s="82"/>
      <c r="F42" s="82"/>
      <c r="G42" s="82"/>
      <c r="H42" s="82"/>
      <c r="I42" s="81"/>
      <c r="J42" s="81"/>
      <c r="K42" s="81"/>
      <c r="L42" s="81"/>
      <c r="M42" s="81"/>
      <c r="N42" s="81"/>
      <c r="O42" s="81"/>
      <c r="P42" s="81"/>
      <c r="Q42" s="81"/>
      <c r="R42" s="71" t="s">
        <v>513</v>
      </c>
      <c r="S42" s="74" t="s">
        <v>273</v>
      </c>
    </row>
    <row r="43" spans="4:18" ht="12.75">
      <c r="D43" s="72"/>
      <c r="E43" s="691" t="s">
        <v>67</v>
      </c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4:18" ht="23.25" customHeight="1">
      <c r="D44" s="326"/>
      <c r="E44" s="654" t="s">
        <v>46</v>
      </c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</sheetData>
  <sheetProtection/>
  <mergeCells count="12">
    <mergeCell ref="L7:L10"/>
    <mergeCell ref="M7:M10"/>
    <mergeCell ref="Q7:Q10"/>
    <mergeCell ref="N7:N10"/>
    <mergeCell ref="O7:O10"/>
    <mergeCell ref="P7:P10"/>
    <mergeCell ref="E44:R44"/>
    <mergeCell ref="E43:R43"/>
    <mergeCell ref="J7:J10"/>
    <mergeCell ref="R7:R10"/>
    <mergeCell ref="K7:K10"/>
    <mergeCell ref="D7:I11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5"/>
  <dimension ref="C3:S3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8.75390625" style="74" customWidth="1"/>
    <col min="8" max="8" width="9.00390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6.75390625" style="74" customWidth="1"/>
    <col min="21" max="32" width="1.75390625" style="74" customWidth="1"/>
    <col min="33" max="33" width="6.25390625" style="74" customWidth="1"/>
    <col min="34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275</v>
      </c>
      <c r="E4" s="76"/>
      <c r="F4" s="76"/>
      <c r="G4" s="76"/>
      <c r="H4" s="16" t="s">
        <v>222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516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5.75" customHeight="1" thickBot="1">
      <c r="C6" s="75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3:19" ht="6" customHeight="1">
      <c r="C7" s="75"/>
      <c r="D7" s="648" t="s">
        <v>68</v>
      </c>
      <c r="E7" s="649"/>
      <c r="F7" s="649"/>
      <c r="G7" s="649"/>
      <c r="H7" s="649"/>
      <c r="I7" s="649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59" t="s">
        <v>515</v>
      </c>
      <c r="S7" s="80"/>
    </row>
    <row r="8" spans="3:19" ht="6" customHeight="1">
      <c r="C8" s="75"/>
      <c r="D8" s="650"/>
      <c r="E8" s="651"/>
      <c r="F8" s="651"/>
      <c r="G8" s="651"/>
      <c r="H8" s="651"/>
      <c r="I8" s="651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50"/>
      <c r="E9" s="651"/>
      <c r="F9" s="651"/>
      <c r="G9" s="651"/>
      <c r="H9" s="651"/>
      <c r="I9" s="651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50"/>
      <c r="E10" s="651"/>
      <c r="F10" s="651"/>
      <c r="G10" s="651"/>
      <c r="H10" s="651"/>
      <c r="I10" s="651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52"/>
      <c r="E11" s="653"/>
      <c r="F11" s="653"/>
      <c r="G11" s="653"/>
      <c r="H11" s="653"/>
      <c r="I11" s="653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6.5" thickBot="1" thickTop="1">
      <c r="C12" s="25"/>
      <c r="D12" s="328" t="s">
        <v>353</v>
      </c>
      <c r="E12" s="329"/>
      <c r="F12" s="329"/>
      <c r="G12" s="329"/>
      <c r="H12" s="329"/>
      <c r="I12" s="329"/>
      <c r="J12" s="106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 customHeight="1">
      <c r="C13" s="25"/>
      <c r="D13" s="330" t="s">
        <v>354</v>
      </c>
      <c r="E13" s="334"/>
      <c r="F13" s="27"/>
      <c r="G13" s="27"/>
      <c r="H13" s="28"/>
      <c r="I13" s="29"/>
      <c r="J13" s="30">
        <v>6925</v>
      </c>
      <c r="K13" s="31">
        <v>7989</v>
      </c>
      <c r="L13" s="31">
        <v>7521</v>
      </c>
      <c r="M13" s="31">
        <v>6233</v>
      </c>
      <c r="N13" s="31">
        <v>6696</v>
      </c>
      <c r="O13" s="497">
        <v>6185</v>
      </c>
      <c r="P13" s="497">
        <v>6352</v>
      </c>
      <c r="Q13" s="497">
        <v>4862</v>
      </c>
      <c r="R13" s="32" t="s">
        <v>299</v>
      </c>
      <c r="S13" s="80"/>
    </row>
    <row r="14" spans="3:19" ht="12.75" customHeight="1">
      <c r="C14" s="25"/>
      <c r="D14" s="33"/>
      <c r="E14" s="655" t="s">
        <v>43</v>
      </c>
      <c r="F14" s="34" t="s">
        <v>350</v>
      </c>
      <c r="G14" s="34"/>
      <c r="H14" s="35"/>
      <c r="I14" s="36"/>
      <c r="J14" s="37">
        <v>6075</v>
      </c>
      <c r="K14" s="38">
        <v>7025</v>
      </c>
      <c r="L14" s="38">
        <v>6338</v>
      </c>
      <c r="M14" s="38">
        <v>5310</v>
      </c>
      <c r="N14" s="38">
        <v>5774</v>
      </c>
      <c r="O14" s="428">
        <v>5186</v>
      </c>
      <c r="P14" s="428">
        <v>4663</v>
      </c>
      <c r="Q14" s="428">
        <v>3606</v>
      </c>
      <c r="R14" s="39" t="s">
        <v>299</v>
      </c>
      <c r="S14" s="80"/>
    </row>
    <row r="15" spans="3:19" ht="13.5" thickBot="1">
      <c r="C15" s="25"/>
      <c r="D15" s="40"/>
      <c r="E15" s="656"/>
      <c r="F15" s="41" t="s">
        <v>351</v>
      </c>
      <c r="G15" s="41"/>
      <c r="H15" s="42"/>
      <c r="I15" s="43"/>
      <c r="J15" s="44">
        <v>850</v>
      </c>
      <c r="K15" s="45">
        <v>964</v>
      </c>
      <c r="L15" s="45">
        <v>1183</v>
      </c>
      <c r="M15" s="45">
        <v>923</v>
      </c>
      <c r="N15" s="45">
        <v>922</v>
      </c>
      <c r="O15" s="252">
        <v>999</v>
      </c>
      <c r="P15" s="252">
        <v>1689</v>
      </c>
      <c r="Q15" s="252">
        <v>1256</v>
      </c>
      <c r="R15" s="46" t="s">
        <v>299</v>
      </c>
      <c r="S15" s="80"/>
    </row>
    <row r="16" spans="3:19" ht="15.75" thickBot="1">
      <c r="C16" s="25"/>
      <c r="D16" s="47" t="s">
        <v>69</v>
      </c>
      <c r="E16" s="335"/>
      <c r="F16" s="48"/>
      <c r="G16" s="48"/>
      <c r="H16" s="48"/>
      <c r="I16" s="331"/>
      <c r="J16" s="122"/>
      <c r="K16" s="50"/>
      <c r="L16" s="50"/>
      <c r="M16" s="50"/>
      <c r="N16" s="50"/>
      <c r="O16" s="498"/>
      <c r="P16" s="498"/>
      <c r="Q16" s="498"/>
      <c r="R16" s="105"/>
      <c r="S16" s="80"/>
    </row>
    <row r="17" spans="3:19" ht="12.75">
      <c r="C17" s="25"/>
      <c r="D17" s="26" t="s">
        <v>354</v>
      </c>
      <c r="E17" s="336"/>
      <c r="F17" s="27"/>
      <c r="G17" s="27"/>
      <c r="H17" s="28"/>
      <c r="I17" s="29"/>
      <c r="J17" s="30">
        <v>32978</v>
      </c>
      <c r="K17" s="31">
        <v>38376</v>
      </c>
      <c r="L17" s="31">
        <v>44343</v>
      </c>
      <c r="M17" s="31">
        <v>53468</v>
      </c>
      <c r="N17" s="31">
        <v>63765</v>
      </c>
      <c r="O17" s="497">
        <v>73230</v>
      </c>
      <c r="P17" s="497">
        <v>81733</v>
      </c>
      <c r="Q17" s="497">
        <v>88054</v>
      </c>
      <c r="R17" s="32">
        <v>92924</v>
      </c>
      <c r="S17" s="80"/>
    </row>
    <row r="18" spans="3:19" ht="12.75" customHeight="1">
      <c r="C18" s="25"/>
      <c r="D18" s="33"/>
      <c r="E18" s="655" t="s">
        <v>456</v>
      </c>
      <c r="F18" s="34" t="s">
        <v>148</v>
      </c>
      <c r="G18" s="34"/>
      <c r="H18" s="35"/>
      <c r="I18" s="36"/>
      <c r="J18" s="37">
        <v>27140</v>
      </c>
      <c r="K18" s="38">
        <v>30786</v>
      </c>
      <c r="L18" s="38">
        <v>34491</v>
      </c>
      <c r="M18" s="38">
        <v>40818</v>
      </c>
      <c r="N18" s="38">
        <v>47967</v>
      </c>
      <c r="O18" s="428">
        <v>53945</v>
      </c>
      <c r="P18" s="428">
        <v>58730</v>
      </c>
      <c r="Q18" s="428">
        <v>62040</v>
      </c>
      <c r="R18" s="39">
        <v>64715</v>
      </c>
      <c r="S18" s="80"/>
    </row>
    <row r="19" spans="3:19" ht="13.5" thickBot="1">
      <c r="C19" s="25"/>
      <c r="D19" s="52"/>
      <c r="E19" s="656"/>
      <c r="F19" s="53" t="s">
        <v>149</v>
      </c>
      <c r="G19" s="53"/>
      <c r="H19" s="54"/>
      <c r="I19" s="55"/>
      <c r="J19" s="44">
        <v>5874</v>
      </c>
      <c r="K19" s="45">
        <v>7627</v>
      </c>
      <c r="L19" s="45">
        <v>9913</v>
      </c>
      <c r="M19" s="45">
        <v>12727</v>
      </c>
      <c r="N19" s="45">
        <v>15852</v>
      </c>
      <c r="O19" s="252">
        <v>19342</v>
      </c>
      <c r="P19" s="252">
        <v>23082</v>
      </c>
      <c r="Q19" s="252">
        <v>26113</v>
      </c>
      <c r="R19" s="46">
        <v>28329</v>
      </c>
      <c r="S19" s="80"/>
    </row>
    <row r="20" spans="3:19" ht="12.75">
      <c r="C20" s="25"/>
      <c r="D20" s="318"/>
      <c r="E20" s="27" t="s">
        <v>452</v>
      </c>
      <c r="F20" s="319"/>
      <c r="G20" s="319"/>
      <c r="H20" s="319"/>
      <c r="I20" s="332"/>
      <c r="J20" s="30">
        <v>8567</v>
      </c>
      <c r="K20" s="31">
        <v>11963</v>
      </c>
      <c r="L20" s="31">
        <v>18262</v>
      </c>
      <c r="M20" s="31">
        <v>25076</v>
      </c>
      <c r="N20" s="31">
        <v>32975</v>
      </c>
      <c r="O20" s="497">
        <v>39108</v>
      </c>
      <c r="P20" s="497">
        <v>45299</v>
      </c>
      <c r="Q20" s="497">
        <v>49221</v>
      </c>
      <c r="R20" s="32">
        <v>51890</v>
      </c>
      <c r="S20" s="80"/>
    </row>
    <row r="21" spans="3:19" ht="12.75">
      <c r="C21" s="25"/>
      <c r="D21" s="320"/>
      <c r="E21" s="337" t="s">
        <v>453</v>
      </c>
      <c r="F21" s="321"/>
      <c r="G21" s="321"/>
      <c r="H21" s="321"/>
      <c r="I21" s="333"/>
      <c r="J21" s="350">
        <v>18708</v>
      </c>
      <c r="K21" s="144">
        <v>19969</v>
      </c>
      <c r="L21" s="144">
        <v>19044</v>
      </c>
      <c r="M21" s="144">
        <v>19381</v>
      </c>
      <c r="N21" s="144">
        <v>17892</v>
      </c>
      <c r="O21" s="499">
        <v>15761</v>
      </c>
      <c r="P21" s="499">
        <v>11712</v>
      </c>
      <c r="Q21" s="499">
        <v>9671</v>
      </c>
      <c r="R21" s="165">
        <v>8107</v>
      </c>
      <c r="S21" s="80"/>
    </row>
    <row r="22" spans="3:19" ht="12.75">
      <c r="C22" s="25"/>
      <c r="D22" s="320"/>
      <c r="E22" s="337" t="s">
        <v>454</v>
      </c>
      <c r="F22" s="321"/>
      <c r="G22" s="321"/>
      <c r="H22" s="321"/>
      <c r="I22" s="333"/>
      <c r="J22" s="350">
        <v>4206</v>
      </c>
      <c r="K22" s="144">
        <v>4748</v>
      </c>
      <c r="L22" s="144">
        <v>5156</v>
      </c>
      <c r="M22" s="144">
        <v>7084</v>
      </c>
      <c r="N22" s="144">
        <v>10737</v>
      </c>
      <c r="O22" s="499">
        <v>16081</v>
      </c>
      <c r="P22" s="499">
        <v>22461</v>
      </c>
      <c r="Q22" s="499">
        <v>27067</v>
      </c>
      <c r="R22" s="165">
        <v>30645</v>
      </c>
      <c r="S22" s="80"/>
    </row>
    <row r="23" spans="3:19" ht="13.5" thickBot="1">
      <c r="C23" s="25"/>
      <c r="D23" s="322"/>
      <c r="E23" s="323" t="s">
        <v>455</v>
      </c>
      <c r="F23" s="323"/>
      <c r="G23" s="323"/>
      <c r="H23" s="324"/>
      <c r="I23" s="325"/>
      <c r="J23" s="351">
        <v>1538</v>
      </c>
      <c r="K23" s="352">
        <v>1750</v>
      </c>
      <c r="L23" s="352">
        <v>1950</v>
      </c>
      <c r="M23" s="352">
        <v>2058</v>
      </c>
      <c r="N23" s="352">
        <v>2266</v>
      </c>
      <c r="O23" s="500">
        <v>2379</v>
      </c>
      <c r="P23" s="500">
        <v>2375</v>
      </c>
      <c r="Q23" s="500">
        <v>2219</v>
      </c>
      <c r="R23" s="442">
        <v>2419</v>
      </c>
      <c r="S23" s="80"/>
    </row>
    <row r="24" spans="3:19" ht="13.5">
      <c r="C24" s="103"/>
      <c r="D24" s="81" t="s">
        <v>272</v>
      </c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513</v>
      </c>
      <c r="S24" s="103"/>
    </row>
    <row r="25" spans="3:19" ht="22.5" customHeight="1">
      <c r="C25" s="103"/>
      <c r="D25" s="326" t="s">
        <v>38</v>
      </c>
      <c r="E25" s="654" t="s">
        <v>161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103"/>
    </row>
    <row r="26" spans="3:19" ht="12" customHeight="1">
      <c r="C26" s="103"/>
      <c r="D26" s="326" t="s">
        <v>39</v>
      </c>
      <c r="E26" s="654" t="s">
        <v>47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103"/>
    </row>
    <row r="27" spans="3:19" ht="12.75">
      <c r="C27" s="103"/>
      <c r="D27" s="326" t="s">
        <v>40</v>
      </c>
      <c r="E27" s="455" t="s">
        <v>67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103"/>
    </row>
    <row r="28" spans="3:19" ht="12.7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3:19" ht="12.7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3:19" ht="12.7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3:19" ht="12.7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3:19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3:19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 ht="12.7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2.75">
      <c r="S36" s="74" t="s">
        <v>273</v>
      </c>
    </row>
    <row r="37" ht="24" customHeight="1"/>
    <row r="38" ht="37.5" customHeight="1"/>
    <row r="39" ht="13.5" customHeight="1"/>
    <row r="40" ht="13.5" customHeight="1"/>
  </sheetData>
  <sheetProtection/>
  <mergeCells count="14">
    <mergeCell ref="L7:L10"/>
    <mergeCell ref="Q7:Q10"/>
    <mergeCell ref="M7:M10"/>
    <mergeCell ref="O7:O10"/>
    <mergeCell ref="D7:I11"/>
    <mergeCell ref="E25:R25"/>
    <mergeCell ref="E18:E19"/>
    <mergeCell ref="P7:P10"/>
    <mergeCell ref="E26:R26"/>
    <mergeCell ref="R7:R10"/>
    <mergeCell ref="E14:E15"/>
    <mergeCell ref="N7:N10"/>
    <mergeCell ref="J7:J10"/>
    <mergeCell ref="K7:K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8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8" width="6.1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330</v>
      </c>
      <c r="E4" s="76"/>
      <c r="F4" s="76"/>
      <c r="G4" s="76"/>
      <c r="H4" s="16" t="s">
        <v>469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379</v>
      </c>
      <c r="E12" s="422"/>
      <c r="F12" s="422"/>
      <c r="G12" s="422"/>
      <c r="H12" s="422"/>
      <c r="I12" s="22"/>
      <c r="J12" s="464"/>
      <c r="K12" s="465"/>
      <c r="L12" s="465"/>
      <c r="M12" s="465"/>
      <c r="N12" s="465"/>
      <c r="O12" s="520"/>
      <c r="P12" s="520"/>
      <c r="Q12" s="520"/>
      <c r="R12" s="466"/>
      <c r="S12" s="80"/>
    </row>
    <row r="13" spans="3:19" ht="12.75">
      <c r="C13" s="25"/>
      <c r="D13" s="177"/>
      <c r="E13" s="178" t="s">
        <v>368</v>
      </c>
      <c r="F13" s="178"/>
      <c r="G13" s="178"/>
      <c r="H13" s="179"/>
      <c r="I13" s="180"/>
      <c r="J13" s="477">
        <v>2410</v>
      </c>
      <c r="K13" s="477">
        <v>2957</v>
      </c>
      <c r="L13" s="477">
        <v>3364</v>
      </c>
      <c r="M13" s="477">
        <v>4496</v>
      </c>
      <c r="N13" s="477">
        <v>4888</v>
      </c>
      <c r="O13" s="521">
        <v>5328</v>
      </c>
      <c r="P13" s="521">
        <v>5532</v>
      </c>
      <c r="Q13" s="521">
        <v>5989</v>
      </c>
      <c r="R13" s="478">
        <v>6005</v>
      </c>
      <c r="S13" s="80"/>
    </row>
    <row r="14" spans="3:19" ht="12.75">
      <c r="C14" s="25"/>
      <c r="D14" s="158"/>
      <c r="E14" s="34" t="s">
        <v>369</v>
      </c>
      <c r="F14" s="34"/>
      <c r="G14" s="34"/>
      <c r="H14" s="35"/>
      <c r="I14" s="36"/>
      <c r="J14" s="479">
        <v>7630</v>
      </c>
      <c r="K14" s="479">
        <v>8524</v>
      </c>
      <c r="L14" s="479">
        <v>9200</v>
      </c>
      <c r="M14" s="479">
        <v>11842</v>
      </c>
      <c r="N14" s="479">
        <v>15641</v>
      </c>
      <c r="O14" s="522">
        <v>17971</v>
      </c>
      <c r="P14" s="522">
        <v>18230</v>
      </c>
      <c r="Q14" s="522">
        <v>18171</v>
      </c>
      <c r="R14" s="480">
        <v>19306</v>
      </c>
      <c r="S14" s="80"/>
    </row>
    <row r="15" spans="3:19" ht="12.75">
      <c r="C15" s="25"/>
      <c r="D15" s="158"/>
      <c r="E15" s="34" t="s">
        <v>370</v>
      </c>
      <c r="F15" s="34"/>
      <c r="G15" s="34"/>
      <c r="H15" s="35"/>
      <c r="I15" s="36"/>
      <c r="J15" s="479">
        <v>1305</v>
      </c>
      <c r="K15" s="479">
        <v>1417</v>
      </c>
      <c r="L15" s="479">
        <v>1713</v>
      </c>
      <c r="M15" s="479">
        <v>2244</v>
      </c>
      <c r="N15" s="479">
        <v>2656</v>
      </c>
      <c r="O15" s="522">
        <v>2815</v>
      </c>
      <c r="P15" s="522">
        <v>3055</v>
      </c>
      <c r="Q15" s="522">
        <v>3074</v>
      </c>
      <c r="R15" s="480">
        <v>3239</v>
      </c>
      <c r="S15" s="80"/>
    </row>
    <row r="16" spans="3:19" ht="12.75">
      <c r="C16" s="25"/>
      <c r="D16" s="158"/>
      <c r="E16" s="34" t="s">
        <v>371</v>
      </c>
      <c r="F16" s="34"/>
      <c r="G16" s="34"/>
      <c r="H16" s="35"/>
      <c r="I16" s="36"/>
      <c r="J16" s="479">
        <v>2426</v>
      </c>
      <c r="K16" s="479">
        <v>2730</v>
      </c>
      <c r="L16" s="479">
        <v>3113</v>
      </c>
      <c r="M16" s="479">
        <v>3460</v>
      </c>
      <c r="N16" s="479">
        <v>3837</v>
      </c>
      <c r="O16" s="522">
        <v>4256</v>
      </c>
      <c r="P16" s="522">
        <v>5046</v>
      </c>
      <c r="Q16" s="522">
        <v>4923</v>
      </c>
      <c r="R16" s="480">
        <v>5357</v>
      </c>
      <c r="S16" s="80"/>
    </row>
    <row r="17" spans="3:19" ht="12.75">
      <c r="C17" s="25"/>
      <c r="D17" s="158"/>
      <c r="E17" s="34" t="s">
        <v>372</v>
      </c>
      <c r="F17" s="34"/>
      <c r="G17" s="34"/>
      <c r="H17" s="35"/>
      <c r="I17" s="36"/>
      <c r="J17" s="479">
        <v>4320</v>
      </c>
      <c r="K17" s="479">
        <v>5011</v>
      </c>
      <c r="L17" s="479">
        <v>6214</v>
      </c>
      <c r="M17" s="479">
        <v>7457</v>
      </c>
      <c r="N17" s="479">
        <v>8929</v>
      </c>
      <c r="O17" s="522">
        <v>10152</v>
      </c>
      <c r="P17" s="522">
        <v>12205</v>
      </c>
      <c r="Q17" s="522">
        <v>14042</v>
      </c>
      <c r="R17" s="480">
        <v>14969</v>
      </c>
      <c r="S17" s="80"/>
    </row>
    <row r="18" spans="3:19" ht="12.75">
      <c r="C18" s="25"/>
      <c r="D18" s="158"/>
      <c r="E18" s="34" t="s">
        <v>373</v>
      </c>
      <c r="F18" s="34"/>
      <c r="G18" s="34"/>
      <c r="H18" s="35"/>
      <c r="I18" s="36"/>
      <c r="J18" s="479">
        <v>7494</v>
      </c>
      <c r="K18" s="479">
        <v>9590</v>
      </c>
      <c r="L18" s="479">
        <v>11224</v>
      </c>
      <c r="M18" s="479">
        <v>13318</v>
      </c>
      <c r="N18" s="479">
        <v>15358</v>
      </c>
      <c r="O18" s="522">
        <v>18942</v>
      </c>
      <c r="P18" s="522">
        <v>22022</v>
      </c>
      <c r="Q18" s="522">
        <v>24076</v>
      </c>
      <c r="R18" s="480">
        <v>25762</v>
      </c>
      <c r="S18" s="80"/>
    </row>
    <row r="19" spans="3:19" ht="12.75">
      <c r="C19" s="25"/>
      <c r="D19" s="158"/>
      <c r="E19" s="34" t="s">
        <v>374</v>
      </c>
      <c r="F19" s="34"/>
      <c r="G19" s="34"/>
      <c r="H19" s="35"/>
      <c r="I19" s="36"/>
      <c r="J19" s="479">
        <v>1470</v>
      </c>
      <c r="K19" s="479">
        <v>1712</v>
      </c>
      <c r="L19" s="479">
        <v>1920</v>
      </c>
      <c r="M19" s="479">
        <v>2000</v>
      </c>
      <c r="N19" s="479">
        <v>2240</v>
      </c>
      <c r="O19" s="522">
        <v>2396</v>
      </c>
      <c r="P19" s="522">
        <v>2632</v>
      </c>
      <c r="Q19" s="522">
        <v>3071</v>
      </c>
      <c r="R19" s="480">
        <v>2981</v>
      </c>
      <c r="S19" s="80"/>
    </row>
    <row r="20" spans="3:19" ht="12.75">
      <c r="C20" s="25"/>
      <c r="D20" s="158"/>
      <c r="E20" s="34" t="s">
        <v>375</v>
      </c>
      <c r="F20" s="34"/>
      <c r="G20" s="34"/>
      <c r="H20" s="35"/>
      <c r="I20" s="36"/>
      <c r="J20" s="479">
        <v>5155</v>
      </c>
      <c r="K20" s="479">
        <v>5588</v>
      </c>
      <c r="L20" s="479">
        <v>6613</v>
      </c>
      <c r="M20" s="479">
        <v>7612</v>
      </c>
      <c r="N20" s="479">
        <v>8937</v>
      </c>
      <c r="O20" s="522">
        <v>10034</v>
      </c>
      <c r="P20" s="522">
        <v>11441</v>
      </c>
      <c r="Q20" s="522">
        <v>12984</v>
      </c>
      <c r="R20" s="480">
        <v>13311</v>
      </c>
      <c r="S20" s="80"/>
    </row>
    <row r="21" spans="3:19" ht="13.5" thickBot="1">
      <c r="C21" s="25"/>
      <c r="D21" s="158"/>
      <c r="E21" s="34" t="s">
        <v>376</v>
      </c>
      <c r="F21" s="34"/>
      <c r="G21" s="34"/>
      <c r="H21" s="35"/>
      <c r="I21" s="36"/>
      <c r="J21" s="479">
        <v>923</v>
      </c>
      <c r="K21" s="479">
        <v>1010</v>
      </c>
      <c r="L21" s="479">
        <v>1133</v>
      </c>
      <c r="M21" s="479">
        <v>1219</v>
      </c>
      <c r="N21" s="479">
        <v>1485</v>
      </c>
      <c r="O21" s="522">
        <v>1568</v>
      </c>
      <c r="P21" s="522">
        <v>1846</v>
      </c>
      <c r="Q21" s="522">
        <v>2011</v>
      </c>
      <c r="R21" s="480">
        <v>2267</v>
      </c>
      <c r="S21" s="80"/>
    </row>
    <row r="22" spans="3:19" ht="13.5" thickBot="1">
      <c r="C22" s="25"/>
      <c r="D22" s="47" t="s">
        <v>378</v>
      </c>
      <c r="E22" s="48"/>
      <c r="F22" s="48"/>
      <c r="G22" s="48"/>
      <c r="H22" s="48"/>
      <c r="I22" s="421"/>
      <c r="J22" s="489"/>
      <c r="K22" s="490"/>
      <c r="L22" s="490"/>
      <c r="M22" s="490"/>
      <c r="N22" s="490"/>
      <c r="O22" s="523"/>
      <c r="P22" s="523"/>
      <c r="Q22" s="523"/>
      <c r="R22" s="491"/>
      <c r="S22" s="80"/>
    </row>
    <row r="23" spans="3:19" ht="12.75">
      <c r="C23" s="25"/>
      <c r="D23" s="177"/>
      <c r="E23" s="178" t="s">
        <v>368</v>
      </c>
      <c r="F23" s="178"/>
      <c r="G23" s="178"/>
      <c r="H23" s="179"/>
      <c r="I23" s="97"/>
      <c r="J23" s="485">
        <v>2010</v>
      </c>
      <c r="K23" s="485">
        <v>2492</v>
      </c>
      <c r="L23" s="485">
        <v>2806</v>
      </c>
      <c r="M23" s="485">
        <v>3860</v>
      </c>
      <c r="N23" s="485">
        <v>4219</v>
      </c>
      <c r="O23" s="524">
        <v>4687</v>
      </c>
      <c r="P23" s="524">
        <v>4868</v>
      </c>
      <c r="Q23" s="524">
        <v>5248</v>
      </c>
      <c r="R23" s="486">
        <v>5261</v>
      </c>
      <c r="S23" s="80"/>
    </row>
    <row r="24" spans="3:19" ht="12.75">
      <c r="C24" s="25"/>
      <c r="D24" s="158"/>
      <c r="E24" s="34" t="s">
        <v>369</v>
      </c>
      <c r="F24" s="34"/>
      <c r="G24" s="34"/>
      <c r="H24" s="35"/>
      <c r="I24" s="36"/>
      <c r="J24" s="479">
        <v>6893</v>
      </c>
      <c r="K24" s="479">
        <v>7547</v>
      </c>
      <c r="L24" s="479">
        <v>8020</v>
      </c>
      <c r="M24" s="479">
        <v>10326</v>
      </c>
      <c r="N24" s="479">
        <v>13442</v>
      </c>
      <c r="O24" s="522">
        <v>15260</v>
      </c>
      <c r="P24" s="522">
        <v>15190</v>
      </c>
      <c r="Q24" s="522">
        <v>14952</v>
      </c>
      <c r="R24" s="480">
        <v>15600</v>
      </c>
      <c r="S24" s="80"/>
    </row>
    <row r="25" spans="3:19" ht="12.75">
      <c r="C25" s="25"/>
      <c r="D25" s="158"/>
      <c r="E25" s="34" t="s">
        <v>370</v>
      </c>
      <c r="F25" s="34"/>
      <c r="G25" s="34"/>
      <c r="H25" s="35"/>
      <c r="I25" s="36"/>
      <c r="J25" s="479">
        <v>1132</v>
      </c>
      <c r="K25" s="479">
        <v>1225</v>
      </c>
      <c r="L25" s="479">
        <v>1449</v>
      </c>
      <c r="M25" s="479">
        <v>1904</v>
      </c>
      <c r="N25" s="479">
        <v>2214</v>
      </c>
      <c r="O25" s="522">
        <v>2333</v>
      </c>
      <c r="P25" s="522">
        <v>2459</v>
      </c>
      <c r="Q25" s="522">
        <v>2447</v>
      </c>
      <c r="R25" s="480">
        <v>2566</v>
      </c>
      <c r="S25" s="80"/>
    </row>
    <row r="26" spans="3:19" ht="12.75">
      <c r="C26" s="25"/>
      <c r="D26" s="158"/>
      <c r="E26" s="34" t="s">
        <v>371</v>
      </c>
      <c r="F26" s="34"/>
      <c r="G26" s="34"/>
      <c r="H26" s="35"/>
      <c r="I26" s="36"/>
      <c r="J26" s="479">
        <v>1995</v>
      </c>
      <c r="K26" s="479">
        <v>2144</v>
      </c>
      <c r="L26" s="479">
        <v>2473</v>
      </c>
      <c r="M26" s="479">
        <v>2827</v>
      </c>
      <c r="N26" s="479">
        <v>3195</v>
      </c>
      <c r="O26" s="522">
        <v>3613</v>
      </c>
      <c r="P26" s="522">
        <v>4205</v>
      </c>
      <c r="Q26" s="522">
        <v>4099</v>
      </c>
      <c r="R26" s="480">
        <v>4269</v>
      </c>
      <c r="S26" s="80"/>
    </row>
    <row r="27" spans="3:19" ht="12.75">
      <c r="C27" s="25"/>
      <c r="D27" s="158"/>
      <c r="E27" s="34" t="s">
        <v>372</v>
      </c>
      <c r="F27" s="34"/>
      <c r="G27" s="34"/>
      <c r="H27" s="35"/>
      <c r="I27" s="36"/>
      <c r="J27" s="479">
        <v>3531</v>
      </c>
      <c r="K27" s="479">
        <v>4048</v>
      </c>
      <c r="L27" s="479">
        <v>4792</v>
      </c>
      <c r="M27" s="479">
        <v>5739</v>
      </c>
      <c r="N27" s="479">
        <v>6781</v>
      </c>
      <c r="O27" s="522">
        <v>7551</v>
      </c>
      <c r="P27" s="522">
        <v>8572</v>
      </c>
      <c r="Q27" s="522">
        <v>9725</v>
      </c>
      <c r="R27" s="480">
        <v>10247</v>
      </c>
      <c r="S27" s="80"/>
    </row>
    <row r="28" spans="3:19" ht="12.75">
      <c r="C28" s="25"/>
      <c r="D28" s="158"/>
      <c r="E28" s="34" t="s">
        <v>373</v>
      </c>
      <c r="F28" s="34"/>
      <c r="G28" s="34"/>
      <c r="H28" s="35"/>
      <c r="I28" s="36"/>
      <c r="J28" s="479">
        <v>6132</v>
      </c>
      <c r="K28" s="479">
        <v>7574</v>
      </c>
      <c r="L28" s="479">
        <v>8710</v>
      </c>
      <c r="M28" s="479">
        <v>9696</v>
      </c>
      <c r="N28" s="479">
        <v>10746</v>
      </c>
      <c r="O28" s="522">
        <v>12800</v>
      </c>
      <c r="P28" s="522">
        <v>14662</v>
      </c>
      <c r="Q28" s="522">
        <v>15892</v>
      </c>
      <c r="R28" s="480">
        <v>16790</v>
      </c>
      <c r="S28" s="80"/>
    </row>
    <row r="29" spans="3:19" ht="12.75">
      <c r="C29" s="25"/>
      <c r="D29" s="158"/>
      <c r="E29" s="34" t="s">
        <v>374</v>
      </c>
      <c r="F29" s="34"/>
      <c r="G29" s="34"/>
      <c r="H29" s="35"/>
      <c r="I29" s="36"/>
      <c r="J29" s="479">
        <v>1374</v>
      </c>
      <c r="K29" s="479">
        <v>1470</v>
      </c>
      <c r="L29" s="479">
        <v>1598</v>
      </c>
      <c r="M29" s="479">
        <v>1603</v>
      </c>
      <c r="N29" s="479">
        <v>1762</v>
      </c>
      <c r="O29" s="522">
        <v>1737</v>
      </c>
      <c r="P29" s="522">
        <v>1966</v>
      </c>
      <c r="Q29" s="522">
        <v>2132</v>
      </c>
      <c r="R29" s="480">
        <v>1944</v>
      </c>
      <c r="S29" s="80"/>
    </row>
    <row r="30" spans="3:19" ht="12.75">
      <c r="C30" s="25"/>
      <c r="D30" s="158"/>
      <c r="E30" s="34" t="s">
        <v>375</v>
      </c>
      <c r="F30" s="34"/>
      <c r="G30" s="34"/>
      <c r="H30" s="35"/>
      <c r="I30" s="36"/>
      <c r="J30" s="479">
        <v>3359</v>
      </c>
      <c r="K30" s="479">
        <v>3520</v>
      </c>
      <c r="L30" s="479">
        <v>3755</v>
      </c>
      <c r="M30" s="479">
        <v>3915</v>
      </c>
      <c r="N30" s="479">
        <v>4454</v>
      </c>
      <c r="O30" s="522">
        <v>4824</v>
      </c>
      <c r="P30" s="522">
        <v>5398</v>
      </c>
      <c r="Q30" s="522">
        <v>6006</v>
      </c>
      <c r="R30" s="480">
        <v>6253</v>
      </c>
      <c r="S30" s="80"/>
    </row>
    <row r="31" spans="3:19" ht="13.5" thickBot="1">
      <c r="C31" s="25"/>
      <c r="D31" s="100"/>
      <c r="E31" s="34" t="s">
        <v>376</v>
      </c>
      <c r="F31" s="34"/>
      <c r="G31" s="34"/>
      <c r="H31" s="35"/>
      <c r="I31" s="43"/>
      <c r="J31" s="487">
        <v>849</v>
      </c>
      <c r="K31" s="487">
        <v>915</v>
      </c>
      <c r="L31" s="487">
        <v>1015</v>
      </c>
      <c r="M31" s="487">
        <v>1097</v>
      </c>
      <c r="N31" s="487">
        <v>1320</v>
      </c>
      <c r="O31" s="525">
        <v>1336</v>
      </c>
      <c r="P31" s="525">
        <v>1630</v>
      </c>
      <c r="Q31" s="525">
        <v>1754</v>
      </c>
      <c r="R31" s="488">
        <v>1967</v>
      </c>
      <c r="S31" s="80"/>
    </row>
    <row r="32" spans="3:19" ht="13.5" thickBot="1">
      <c r="C32" s="25"/>
      <c r="D32" s="47" t="s">
        <v>377</v>
      </c>
      <c r="E32" s="48"/>
      <c r="F32" s="48"/>
      <c r="G32" s="48"/>
      <c r="H32" s="48"/>
      <c r="I32" s="421"/>
      <c r="J32" s="489"/>
      <c r="K32" s="490"/>
      <c r="L32" s="490"/>
      <c r="M32" s="490"/>
      <c r="N32" s="490"/>
      <c r="O32" s="523"/>
      <c r="P32" s="523"/>
      <c r="Q32" s="523"/>
      <c r="R32" s="491"/>
      <c r="S32" s="80"/>
    </row>
    <row r="33" spans="3:19" ht="12.75">
      <c r="C33" s="25"/>
      <c r="D33" s="177"/>
      <c r="E33" s="178" t="s">
        <v>368</v>
      </c>
      <c r="F33" s="178"/>
      <c r="G33" s="178"/>
      <c r="H33" s="179"/>
      <c r="I33" s="180"/>
      <c r="J33" s="477">
        <v>401</v>
      </c>
      <c r="K33" s="485">
        <v>465</v>
      </c>
      <c r="L33" s="485">
        <v>559</v>
      </c>
      <c r="M33" s="485">
        <v>637</v>
      </c>
      <c r="N33" s="485">
        <v>670</v>
      </c>
      <c r="O33" s="524">
        <v>643</v>
      </c>
      <c r="P33" s="524">
        <v>664</v>
      </c>
      <c r="Q33" s="524">
        <v>742</v>
      </c>
      <c r="R33" s="486">
        <v>744</v>
      </c>
      <c r="S33" s="80"/>
    </row>
    <row r="34" spans="3:19" ht="12.75">
      <c r="C34" s="25"/>
      <c r="D34" s="158"/>
      <c r="E34" s="34" t="s">
        <v>369</v>
      </c>
      <c r="F34" s="34"/>
      <c r="G34" s="34"/>
      <c r="H34" s="35"/>
      <c r="I34" s="36"/>
      <c r="J34" s="479">
        <v>750</v>
      </c>
      <c r="K34" s="479">
        <v>996</v>
      </c>
      <c r="L34" s="479">
        <v>1203</v>
      </c>
      <c r="M34" s="479">
        <v>1540</v>
      </c>
      <c r="N34" s="479">
        <v>2204</v>
      </c>
      <c r="O34" s="522">
        <v>2714</v>
      </c>
      <c r="P34" s="522">
        <v>3044</v>
      </c>
      <c r="Q34" s="522">
        <v>3221</v>
      </c>
      <c r="R34" s="480">
        <v>3712</v>
      </c>
      <c r="S34" s="80"/>
    </row>
    <row r="35" spans="3:19" ht="12.75">
      <c r="C35" s="25"/>
      <c r="D35" s="158"/>
      <c r="E35" s="34" t="s">
        <v>370</v>
      </c>
      <c r="F35" s="34"/>
      <c r="G35" s="34"/>
      <c r="H35" s="35"/>
      <c r="I35" s="36"/>
      <c r="J35" s="479">
        <v>173</v>
      </c>
      <c r="K35" s="479">
        <v>192</v>
      </c>
      <c r="L35" s="479">
        <v>264</v>
      </c>
      <c r="M35" s="479">
        <v>340</v>
      </c>
      <c r="N35" s="479">
        <v>442</v>
      </c>
      <c r="O35" s="522">
        <v>482</v>
      </c>
      <c r="P35" s="522">
        <v>600</v>
      </c>
      <c r="Q35" s="522">
        <v>628</v>
      </c>
      <c r="R35" s="480">
        <v>675</v>
      </c>
      <c r="S35" s="80"/>
    </row>
    <row r="36" spans="3:19" ht="12.75">
      <c r="C36" s="25"/>
      <c r="D36" s="158"/>
      <c r="E36" s="34" t="s">
        <v>371</v>
      </c>
      <c r="F36" s="34"/>
      <c r="G36" s="34"/>
      <c r="H36" s="35"/>
      <c r="I36" s="36"/>
      <c r="J36" s="479">
        <v>431</v>
      </c>
      <c r="K36" s="479">
        <v>586</v>
      </c>
      <c r="L36" s="479">
        <v>642</v>
      </c>
      <c r="M36" s="479">
        <v>633</v>
      </c>
      <c r="N36" s="479">
        <v>642</v>
      </c>
      <c r="O36" s="522">
        <v>643</v>
      </c>
      <c r="P36" s="522">
        <v>841</v>
      </c>
      <c r="Q36" s="522">
        <v>824</v>
      </c>
      <c r="R36" s="480">
        <v>1088</v>
      </c>
      <c r="S36" s="80"/>
    </row>
    <row r="37" spans="3:19" ht="12.75">
      <c r="C37" s="25"/>
      <c r="D37" s="158"/>
      <c r="E37" s="34" t="s">
        <v>372</v>
      </c>
      <c r="F37" s="34"/>
      <c r="G37" s="34"/>
      <c r="H37" s="35"/>
      <c r="I37" s="36"/>
      <c r="J37" s="479">
        <v>791</v>
      </c>
      <c r="K37" s="479">
        <v>965</v>
      </c>
      <c r="L37" s="479">
        <v>1429</v>
      </c>
      <c r="M37" s="479">
        <v>1722</v>
      </c>
      <c r="N37" s="479">
        <v>2149</v>
      </c>
      <c r="O37" s="522">
        <v>2609</v>
      </c>
      <c r="P37" s="522">
        <v>3644</v>
      </c>
      <c r="Q37" s="522">
        <v>4330</v>
      </c>
      <c r="R37" s="480">
        <v>4736</v>
      </c>
      <c r="S37" s="80"/>
    </row>
    <row r="38" spans="3:19" ht="12.75">
      <c r="C38" s="25"/>
      <c r="D38" s="158"/>
      <c r="E38" s="34" t="s">
        <v>373</v>
      </c>
      <c r="F38" s="34"/>
      <c r="G38" s="34"/>
      <c r="H38" s="35"/>
      <c r="I38" s="36"/>
      <c r="J38" s="479">
        <v>1367</v>
      </c>
      <c r="K38" s="479">
        <v>2020</v>
      </c>
      <c r="L38" s="479">
        <v>2516</v>
      </c>
      <c r="M38" s="479">
        <v>3627</v>
      </c>
      <c r="N38" s="479">
        <v>4614</v>
      </c>
      <c r="O38" s="522">
        <v>6146</v>
      </c>
      <c r="P38" s="522">
        <v>7363</v>
      </c>
      <c r="Q38" s="522">
        <v>8186</v>
      </c>
      <c r="R38" s="480">
        <v>8982</v>
      </c>
      <c r="S38" s="80"/>
    </row>
    <row r="39" spans="3:19" ht="12.75">
      <c r="C39" s="25"/>
      <c r="D39" s="158"/>
      <c r="E39" s="34" t="s">
        <v>374</v>
      </c>
      <c r="F39" s="34"/>
      <c r="G39" s="34"/>
      <c r="H39" s="35"/>
      <c r="I39" s="36"/>
      <c r="J39" s="479">
        <v>96</v>
      </c>
      <c r="K39" s="479">
        <v>242</v>
      </c>
      <c r="L39" s="479">
        <v>322</v>
      </c>
      <c r="M39" s="479">
        <v>397</v>
      </c>
      <c r="N39" s="479">
        <v>478</v>
      </c>
      <c r="O39" s="522">
        <v>659</v>
      </c>
      <c r="P39" s="522">
        <v>666</v>
      </c>
      <c r="Q39" s="522">
        <v>940</v>
      </c>
      <c r="R39" s="480">
        <v>1037</v>
      </c>
      <c r="S39" s="80"/>
    </row>
    <row r="40" spans="3:19" ht="12.75">
      <c r="C40" s="25"/>
      <c r="D40" s="158"/>
      <c r="E40" s="34" t="s">
        <v>375</v>
      </c>
      <c r="F40" s="34"/>
      <c r="G40" s="34"/>
      <c r="H40" s="35"/>
      <c r="I40" s="36"/>
      <c r="J40" s="479">
        <v>1797</v>
      </c>
      <c r="K40" s="479">
        <v>2069</v>
      </c>
      <c r="L40" s="479">
        <v>2863</v>
      </c>
      <c r="M40" s="479">
        <v>3713</v>
      </c>
      <c r="N40" s="479">
        <v>4496</v>
      </c>
      <c r="O40" s="522">
        <v>5219</v>
      </c>
      <c r="P40" s="522">
        <v>6054</v>
      </c>
      <c r="Q40" s="522">
        <v>6993</v>
      </c>
      <c r="R40" s="480">
        <v>7069</v>
      </c>
      <c r="S40" s="80"/>
    </row>
    <row r="41" spans="3:19" ht="13.5" thickBot="1">
      <c r="C41" s="25"/>
      <c r="D41" s="100"/>
      <c r="E41" s="34" t="s">
        <v>376</v>
      </c>
      <c r="F41" s="34"/>
      <c r="G41" s="34"/>
      <c r="H41" s="35"/>
      <c r="I41" s="43"/>
      <c r="J41" s="487">
        <v>74</v>
      </c>
      <c r="K41" s="487">
        <v>95</v>
      </c>
      <c r="L41" s="487">
        <v>119</v>
      </c>
      <c r="M41" s="487">
        <v>125</v>
      </c>
      <c r="N41" s="487">
        <v>165</v>
      </c>
      <c r="O41" s="525">
        <v>233</v>
      </c>
      <c r="P41" s="525">
        <v>216</v>
      </c>
      <c r="Q41" s="525">
        <v>258</v>
      </c>
      <c r="R41" s="488">
        <v>305</v>
      </c>
      <c r="S41" s="80"/>
    </row>
    <row r="42" spans="4:19" ht="13.5">
      <c r="D42" s="81" t="s">
        <v>272</v>
      </c>
      <c r="E42" s="82"/>
      <c r="F42" s="82"/>
      <c r="G42" s="82"/>
      <c r="H42" s="82"/>
      <c r="I42" s="81"/>
      <c r="J42" s="81"/>
      <c r="K42" s="81"/>
      <c r="L42" s="81"/>
      <c r="M42" s="81"/>
      <c r="N42" s="81"/>
      <c r="O42" s="81"/>
      <c r="P42" s="81"/>
      <c r="Q42" s="81"/>
      <c r="R42" s="71" t="s">
        <v>513</v>
      </c>
      <c r="S42" s="74" t="s">
        <v>273</v>
      </c>
    </row>
    <row r="43" spans="4:18" ht="12.75">
      <c r="D43" s="72"/>
      <c r="E43" s="691" t="s">
        <v>67</v>
      </c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4:18" ht="12.75">
      <c r="D44" s="326"/>
      <c r="E44" s="654" t="s">
        <v>47</v>
      </c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</sheetData>
  <sheetProtection/>
  <mergeCells count="12">
    <mergeCell ref="M7:M10"/>
    <mergeCell ref="N7:N10"/>
    <mergeCell ref="Q7:Q10"/>
    <mergeCell ref="J7:J10"/>
    <mergeCell ref="O7:O10"/>
    <mergeCell ref="P7:P10"/>
    <mergeCell ref="E44:R44"/>
    <mergeCell ref="E43:R43"/>
    <mergeCell ref="R7:R10"/>
    <mergeCell ref="K7:K10"/>
    <mergeCell ref="D7:I11"/>
    <mergeCell ref="L7:L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39"/>
  <dimension ref="C3:AT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2.00390625" style="74" customWidth="1"/>
    <col min="9" max="9" width="1.12109375" style="74" customWidth="1"/>
    <col min="10" max="16" width="9.125" style="74" customWidth="1"/>
    <col min="17" max="17" width="10.875" style="74" customWidth="1"/>
    <col min="18" max="18" width="11.625" style="74" customWidth="1"/>
    <col min="19" max="19" width="9.375" style="74" customWidth="1"/>
    <col min="20" max="42" width="1.75390625" style="74" customWidth="1"/>
    <col min="43" max="43" width="22.00390625" style="74" customWidth="1"/>
    <col min="44" max="44" width="11.875" style="74" customWidth="1"/>
    <col min="45" max="45" width="9.125" style="74" customWidth="1"/>
    <col min="46" max="46" width="10.625" style="74" customWidth="1"/>
    <col min="47" max="47" width="9.625" style="74" bestFit="1" customWidth="1"/>
    <col min="48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331</v>
      </c>
      <c r="E4" s="76"/>
      <c r="F4" s="76"/>
      <c r="G4" s="76"/>
      <c r="H4" s="16" t="s">
        <v>232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19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 t="s">
        <v>303</v>
      </c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6.5" thickBot="1" thickTop="1">
      <c r="C12" s="25"/>
      <c r="D12" s="21" t="s">
        <v>248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>
      <c r="C13" s="25"/>
      <c r="D13" s="107"/>
      <c r="E13" s="108" t="s">
        <v>209</v>
      </c>
      <c r="F13" s="108"/>
      <c r="G13" s="108"/>
      <c r="H13" s="109"/>
      <c r="I13" s="131"/>
      <c r="J13" s="111">
        <v>18850377.47</v>
      </c>
      <c r="K13" s="111">
        <v>20763641.79</v>
      </c>
      <c r="L13" s="111">
        <v>24615888.409999996</v>
      </c>
      <c r="M13" s="111">
        <v>27673549.59</v>
      </c>
      <c r="N13" s="111">
        <v>29840274.939999998</v>
      </c>
      <c r="O13" s="429">
        <v>30371799.68</v>
      </c>
      <c r="P13" s="429">
        <v>32990723</v>
      </c>
      <c r="Q13" s="429">
        <v>32496232.009999994</v>
      </c>
      <c r="R13" s="132">
        <v>38997890.97674</v>
      </c>
      <c r="S13" s="80"/>
    </row>
    <row r="14" spans="3:19" ht="12.75">
      <c r="C14" s="25"/>
      <c r="D14" s="133"/>
      <c r="E14" s="688" t="s">
        <v>43</v>
      </c>
      <c r="F14" s="95" t="s">
        <v>304</v>
      </c>
      <c r="G14" s="95"/>
      <c r="H14" s="96"/>
      <c r="I14" s="97"/>
      <c r="J14" s="134">
        <v>15743820.200000001</v>
      </c>
      <c r="K14" s="134">
        <v>17719586.65</v>
      </c>
      <c r="L14" s="134">
        <v>20246629.65</v>
      </c>
      <c r="M14" s="134">
        <v>22721297.26</v>
      </c>
      <c r="N14" s="134">
        <v>24662764.199999996</v>
      </c>
      <c r="O14" s="512">
        <v>25445514.08</v>
      </c>
      <c r="P14" s="512">
        <v>28104867.44</v>
      </c>
      <c r="Q14" s="512">
        <v>27704057.96</v>
      </c>
      <c r="R14" s="135">
        <v>28920650.826169997</v>
      </c>
      <c r="S14" s="80"/>
    </row>
    <row r="15" spans="3:19" ht="12.75">
      <c r="C15" s="25"/>
      <c r="D15" s="52"/>
      <c r="E15" s="704"/>
      <c r="F15" s="53" t="s">
        <v>305</v>
      </c>
      <c r="G15" s="53"/>
      <c r="H15" s="54"/>
      <c r="I15" s="55"/>
      <c r="J15" s="57">
        <v>3106557.27</v>
      </c>
      <c r="K15" s="57">
        <v>3044055.14</v>
      </c>
      <c r="L15" s="57">
        <v>4369258.76</v>
      </c>
      <c r="M15" s="57">
        <v>4952252.33</v>
      </c>
      <c r="N15" s="57">
        <v>5177510.74</v>
      </c>
      <c r="O15" s="430">
        <v>4926285.6</v>
      </c>
      <c r="P15" s="430">
        <v>4885855.56</v>
      </c>
      <c r="Q15" s="430">
        <v>4792174.02</v>
      </c>
      <c r="R15" s="58">
        <v>10077240.15057</v>
      </c>
      <c r="S15" s="80"/>
    </row>
    <row r="16" spans="3:19" ht="12.75">
      <c r="C16" s="25"/>
      <c r="D16" s="133"/>
      <c r="E16" s="688" t="s">
        <v>306</v>
      </c>
      <c r="F16" s="95" t="s">
        <v>304</v>
      </c>
      <c r="G16" s="95"/>
      <c r="H16" s="96"/>
      <c r="I16" s="97"/>
      <c r="J16" s="98">
        <v>0.8351992009208292</v>
      </c>
      <c r="K16" s="98">
        <v>0.8533949308706504</v>
      </c>
      <c r="L16" s="98">
        <v>0.8225024956554067</v>
      </c>
      <c r="M16" s="98">
        <v>0.8210474477119653</v>
      </c>
      <c r="N16" s="98">
        <v>0.8264925256080766</v>
      </c>
      <c r="O16" s="514">
        <v>0.8378006686497413</v>
      </c>
      <c r="P16" s="514">
        <v>0.8519021374584607</v>
      </c>
      <c r="Q16" s="514">
        <v>0.8525313935312467</v>
      </c>
      <c r="R16" s="99">
        <f>R14/R13</f>
        <v>0.741595253020721</v>
      </c>
      <c r="S16" s="80"/>
    </row>
    <row r="17" spans="3:43" ht="13.5" thickBot="1">
      <c r="C17" s="25"/>
      <c r="D17" s="40"/>
      <c r="E17" s="716"/>
      <c r="F17" s="41" t="s">
        <v>305</v>
      </c>
      <c r="G17" s="41"/>
      <c r="H17" s="42"/>
      <c r="I17" s="43"/>
      <c r="J17" s="101">
        <v>0.16480079907917092</v>
      </c>
      <c r="K17" s="101">
        <v>0.1466050691293495</v>
      </c>
      <c r="L17" s="101">
        <v>0.17749750434459335</v>
      </c>
      <c r="M17" s="101">
        <v>0.17895255228803483</v>
      </c>
      <c r="N17" s="101">
        <v>0.1735074743919233</v>
      </c>
      <c r="O17" s="515">
        <v>0.16219933135025866</v>
      </c>
      <c r="P17" s="515">
        <v>0.1480978625415393</v>
      </c>
      <c r="Q17" s="515">
        <v>0.14746860554556954</v>
      </c>
      <c r="R17" s="102">
        <f>R15/R13</f>
        <v>0.2584047469792788</v>
      </c>
      <c r="S17" s="80"/>
      <c r="AQ17" s="647"/>
    </row>
    <row r="18" spans="3:19" ht="13.5" thickBot="1">
      <c r="C18" s="25"/>
      <c r="D18" s="47" t="s">
        <v>210</v>
      </c>
      <c r="E18" s="48"/>
      <c r="F18" s="48"/>
      <c r="G18" s="48"/>
      <c r="H18" s="48"/>
      <c r="I18" s="48"/>
      <c r="J18" s="50"/>
      <c r="K18" s="50"/>
      <c r="L18" s="50"/>
      <c r="M18" s="50"/>
      <c r="N18" s="51"/>
      <c r="O18" s="51"/>
      <c r="P18" s="51"/>
      <c r="Q18" s="51"/>
      <c r="R18" s="51"/>
      <c r="S18" s="80"/>
    </row>
    <row r="19" spans="3:19" ht="12.75">
      <c r="C19" s="25"/>
      <c r="D19" s="177"/>
      <c r="E19" s="178" t="s">
        <v>211</v>
      </c>
      <c r="F19" s="178"/>
      <c r="G19" s="178"/>
      <c r="H19" s="179"/>
      <c r="I19" s="180"/>
      <c r="J19" s="208">
        <v>0.20817562398238587</v>
      </c>
      <c r="K19" s="208">
        <v>0.2171973047710187</v>
      </c>
      <c r="L19" s="208">
        <v>0.23997415124688617</v>
      </c>
      <c r="M19" s="208">
        <v>0.2495767471257305</v>
      </c>
      <c r="N19" s="208">
        <v>0.2422116865918167</v>
      </c>
      <c r="O19" s="516">
        <v>0.2544070464126848</v>
      </c>
      <c r="P19" s="516">
        <v>0.2584475302145628</v>
      </c>
      <c r="Q19" s="516">
        <v>0.261504978146472</v>
      </c>
      <c r="R19" s="232">
        <v>0.280642877487446</v>
      </c>
      <c r="S19" s="80"/>
    </row>
    <row r="20" spans="3:19" ht="15">
      <c r="C20" s="25"/>
      <c r="D20" s="158"/>
      <c r="E20" s="34" t="s">
        <v>444</v>
      </c>
      <c r="F20" s="34"/>
      <c r="G20" s="34"/>
      <c r="H20" s="35"/>
      <c r="I20" s="36"/>
      <c r="J20" s="116">
        <v>114.24777249999998</v>
      </c>
      <c r="K20" s="116">
        <v>121.34803966999998</v>
      </c>
      <c r="L20" s="116">
        <v>128.55417447999997</v>
      </c>
      <c r="M20" s="116">
        <v>141.24843944</v>
      </c>
      <c r="N20" s="116">
        <v>151.58498969999997</v>
      </c>
      <c r="O20" s="517">
        <v>149.79972682000005</v>
      </c>
      <c r="P20" s="517">
        <v>162.80350399</v>
      </c>
      <c r="Q20" s="517">
        <v>161.87480193999997</v>
      </c>
      <c r="R20" s="573">
        <v>172.76879587426</v>
      </c>
      <c r="S20" s="80"/>
    </row>
    <row r="21" spans="3:19" ht="12.75">
      <c r="C21" s="25"/>
      <c r="D21" s="196"/>
      <c r="E21" s="53" t="s">
        <v>236</v>
      </c>
      <c r="F21" s="53"/>
      <c r="G21" s="53"/>
      <c r="H21" s="54"/>
      <c r="I21" s="55"/>
      <c r="J21" s="129">
        <v>0.16499557984817606</v>
      </c>
      <c r="K21" s="129">
        <v>0.17110817650178525</v>
      </c>
      <c r="L21" s="129">
        <v>0.1914826065320006</v>
      </c>
      <c r="M21" s="129">
        <v>0.19592109972836388</v>
      </c>
      <c r="N21" s="129">
        <v>0.19685507779534453</v>
      </c>
      <c r="O21" s="518">
        <v>0.20274936626883755</v>
      </c>
      <c r="P21" s="518">
        <v>0.20264135716652884</v>
      </c>
      <c r="Q21" s="518">
        <v>0.2007046922549264</v>
      </c>
      <c r="R21" s="120">
        <v>0.22571880348583975</v>
      </c>
      <c r="S21" s="80"/>
    </row>
    <row r="22" spans="3:19" ht="12.75">
      <c r="C22" s="25"/>
      <c r="D22" s="94"/>
      <c r="E22" s="95" t="s">
        <v>237</v>
      </c>
      <c r="F22" s="95"/>
      <c r="G22" s="95"/>
      <c r="H22" s="96"/>
      <c r="I22" s="97"/>
      <c r="J22" s="189">
        <v>2688.107</v>
      </c>
      <c r="K22" s="189">
        <v>2929.172</v>
      </c>
      <c r="L22" s="189">
        <v>3116.056</v>
      </c>
      <c r="M22" s="189">
        <v>3352.599</v>
      </c>
      <c r="N22" s="189">
        <v>3662.573</v>
      </c>
      <c r="O22" s="519">
        <v>3848.411</v>
      </c>
      <c r="P22" s="519">
        <v>3739.225</v>
      </c>
      <c r="Q22" s="519">
        <v>3775.237</v>
      </c>
      <c r="R22" s="195">
        <v>3809.311</v>
      </c>
      <c r="S22" s="80"/>
    </row>
    <row r="23" spans="3:19" ht="13.5" thickBot="1">
      <c r="C23" s="25"/>
      <c r="D23" s="158"/>
      <c r="E23" s="34" t="s">
        <v>238</v>
      </c>
      <c r="F23" s="34"/>
      <c r="G23" s="34"/>
      <c r="H23" s="35"/>
      <c r="I23" s="36"/>
      <c r="J23" s="101">
        <v>0.0070125100935342225</v>
      </c>
      <c r="K23" s="101">
        <v>0.007088570350255977</v>
      </c>
      <c r="L23" s="101">
        <v>0.007899693846965521</v>
      </c>
      <c r="M23" s="101">
        <v>0.008254357168871075</v>
      </c>
      <c r="N23" s="101">
        <v>0.008147352951053809</v>
      </c>
      <c r="O23" s="515">
        <v>0.007892036396320455</v>
      </c>
      <c r="P23" s="515">
        <v>0.008822877200489408</v>
      </c>
      <c r="Q23" s="515">
        <v>0.008607732974115266</v>
      </c>
      <c r="R23" s="102">
        <v>0.010237518274758873</v>
      </c>
      <c r="S23" s="80"/>
    </row>
    <row r="24" spans="3:19" ht="13.5" thickBot="1">
      <c r="C24" s="25"/>
      <c r="D24" s="47" t="s">
        <v>239</v>
      </c>
      <c r="E24" s="48"/>
      <c r="F24" s="48"/>
      <c r="G24" s="48"/>
      <c r="H24" s="48"/>
      <c r="I24" s="48"/>
      <c r="J24" s="50"/>
      <c r="K24" s="50"/>
      <c r="L24" s="50"/>
      <c r="M24" s="50"/>
      <c r="N24" s="51"/>
      <c r="O24" s="51"/>
      <c r="P24" s="51"/>
      <c r="Q24" s="51"/>
      <c r="R24" s="51"/>
      <c r="S24" s="80"/>
    </row>
    <row r="25" spans="3:19" ht="12.75">
      <c r="C25" s="25"/>
      <c r="D25" s="107"/>
      <c r="E25" s="108" t="s">
        <v>41</v>
      </c>
      <c r="F25" s="108"/>
      <c r="G25" s="108"/>
      <c r="H25" s="109"/>
      <c r="I25" s="131"/>
      <c r="J25" s="111">
        <v>18850377.47</v>
      </c>
      <c r="K25" s="111">
        <v>20763641.79</v>
      </c>
      <c r="L25" s="111">
        <v>24615888.410000004</v>
      </c>
      <c r="M25" s="111">
        <v>27673549.590000004</v>
      </c>
      <c r="N25" s="111">
        <v>29840274.939999998</v>
      </c>
      <c r="O25" s="429">
        <v>30371799.68</v>
      </c>
      <c r="P25" s="429">
        <v>32990723.169999998</v>
      </c>
      <c r="Q25" s="429">
        <v>32496232.009999994</v>
      </c>
      <c r="R25" s="132">
        <v>38997890.97674</v>
      </c>
      <c r="S25" s="80"/>
    </row>
    <row r="26" spans="3:46" ht="12.75">
      <c r="C26" s="25"/>
      <c r="D26" s="158"/>
      <c r="E26" s="34" t="s">
        <v>240</v>
      </c>
      <c r="F26" s="34"/>
      <c r="G26" s="34"/>
      <c r="H26" s="35"/>
      <c r="I26" s="36"/>
      <c r="J26" s="134">
        <v>14669699.04</v>
      </c>
      <c r="K26" s="134">
        <v>16563709.11</v>
      </c>
      <c r="L26" s="134">
        <v>19628944.560000002</v>
      </c>
      <c r="M26" s="134">
        <v>22337116.25</v>
      </c>
      <c r="N26" s="134">
        <v>23896148.919999998</v>
      </c>
      <c r="O26" s="512">
        <v>24360991.05</v>
      </c>
      <c r="P26" s="512">
        <v>25964702.87</v>
      </c>
      <c r="Q26" s="512">
        <v>24688485.83</v>
      </c>
      <c r="R26" s="135">
        <v>22736230.28153</v>
      </c>
      <c r="S26" s="80"/>
      <c r="AT26" s="450"/>
    </row>
    <row r="27" spans="3:46" ht="12.75">
      <c r="C27" s="25"/>
      <c r="D27" s="158"/>
      <c r="E27" s="34" t="s">
        <v>241</v>
      </c>
      <c r="F27" s="34"/>
      <c r="G27" s="34"/>
      <c r="H27" s="35"/>
      <c r="I27" s="36"/>
      <c r="J27" s="38">
        <v>815910</v>
      </c>
      <c r="K27" s="38">
        <v>812027</v>
      </c>
      <c r="L27" s="38">
        <v>651419</v>
      </c>
      <c r="M27" s="38">
        <v>205437</v>
      </c>
      <c r="N27" s="38">
        <v>203865</v>
      </c>
      <c r="O27" s="428">
        <v>222664</v>
      </c>
      <c r="P27" s="428">
        <v>216727</v>
      </c>
      <c r="Q27" s="428">
        <v>219496</v>
      </c>
      <c r="R27" s="39">
        <v>199831.89</v>
      </c>
      <c r="S27" s="80"/>
      <c r="AT27" s="450"/>
    </row>
    <row r="28" spans="3:46" ht="12.75">
      <c r="C28" s="25"/>
      <c r="D28" s="158"/>
      <c r="E28" s="34" t="s">
        <v>242</v>
      </c>
      <c r="F28" s="34"/>
      <c r="G28" s="34"/>
      <c r="H28" s="35"/>
      <c r="I28" s="36"/>
      <c r="J28" s="38">
        <v>3270175.53</v>
      </c>
      <c r="K28" s="38">
        <v>3282212.77</v>
      </c>
      <c r="L28" s="38">
        <v>4171199</v>
      </c>
      <c r="M28" s="38">
        <v>4761132</v>
      </c>
      <c r="N28" s="38">
        <v>5323507</v>
      </c>
      <c r="O28" s="428">
        <v>5456632.27</v>
      </c>
      <c r="P28" s="428">
        <v>6685905.8</v>
      </c>
      <c r="Q28" s="428">
        <v>7473846.36</v>
      </c>
      <c r="R28" s="39">
        <v>15576234.95788</v>
      </c>
      <c r="S28" s="80"/>
      <c r="AT28" s="450"/>
    </row>
    <row r="29" spans="3:46" ht="12.75">
      <c r="C29" s="25"/>
      <c r="D29" s="158"/>
      <c r="E29" s="34" t="s">
        <v>243</v>
      </c>
      <c r="F29" s="34"/>
      <c r="G29" s="34"/>
      <c r="H29" s="35"/>
      <c r="I29" s="36"/>
      <c r="J29" s="38">
        <v>5303.9</v>
      </c>
      <c r="K29" s="38">
        <v>5178.91</v>
      </c>
      <c r="L29" s="38">
        <v>5355.26</v>
      </c>
      <c r="M29" s="38">
        <v>6808.55</v>
      </c>
      <c r="N29" s="38">
        <v>3916</v>
      </c>
      <c r="O29" s="428">
        <v>4565</v>
      </c>
      <c r="P29" s="428">
        <v>3958.9</v>
      </c>
      <c r="Q29" s="428">
        <v>4085.24</v>
      </c>
      <c r="R29" s="39">
        <v>388318.43133000005</v>
      </c>
      <c r="S29" s="80"/>
      <c r="AT29" s="450"/>
    </row>
    <row r="30" spans="3:46" ht="12.75">
      <c r="C30" s="25"/>
      <c r="D30" s="158"/>
      <c r="E30" s="34" t="s">
        <v>335</v>
      </c>
      <c r="F30" s="34"/>
      <c r="G30" s="34"/>
      <c r="H30" s="35"/>
      <c r="I30" s="36"/>
      <c r="J30" s="38" t="s">
        <v>288</v>
      </c>
      <c r="K30" s="38" t="s">
        <v>288</v>
      </c>
      <c r="L30" s="38" t="s">
        <v>288</v>
      </c>
      <c r="M30" s="38" t="s">
        <v>288</v>
      </c>
      <c r="N30" s="38">
        <v>750.59</v>
      </c>
      <c r="O30" s="428">
        <v>2229</v>
      </c>
      <c r="P30" s="428">
        <v>3752.6</v>
      </c>
      <c r="Q30" s="428">
        <v>2671.08</v>
      </c>
      <c r="R30" s="39">
        <v>2283</v>
      </c>
      <c r="S30" s="80"/>
      <c r="AT30" s="450"/>
    </row>
    <row r="31" spans="3:46" ht="12.75">
      <c r="C31" s="25"/>
      <c r="D31" s="158"/>
      <c r="E31" s="34" t="s">
        <v>336</v>
      </c>
      <c r="F31" s="34"/>
      <c r="G31" s="34"/>
      <c r="H31" s="35"/>
      <c r="I31" s="36"/>
      <c r="J31" s="38" t="s">
        <v>288</v>
      </c>
      <c r="K31" s="38" t="s">
        <v>288</v>
      </c>
      <c r="L31" s="38" t="s">
        <v>288</v>
      </c>
      <c r="M31" s="38" t="s">
        <v>288</v>
      </c>
      <c r="N31" s="38">
        <v>739</v>
      </c>
      <c r="O31" s="428">
        <v>330</v>
      </c>
      <c r="P31" s="428">
        <v>522</v>
      </c>
      <c r="Q31" s="428">
        <v>154</v>
      </c>
      <c r="R31" s="39">
        <v>0</v>
      </c>
      <c r="S31" s="80"/>
      <c r="AT31" s="450"/>
    </row>
    <row r="32" spans="3:46" ht="12.75">
      <c r="C32" s="25"/>
      <c r="D32" s="158"/>
      <c r="E32" s="34" t="s">
        <v>244</v>
      </c>
      <c r="F32" s="34"/>
      <c r="G32" s="34"/>
      <c r="H32" s="35"/>
      <c r="I32" s="36"/>
      <c r="J32" s="38">
        <v>0</v>
      </c>
      <c r="K32" s="38">
        <v>0</v>
      </c>
      <c r="L32" s="38">
        <v>47678.7</v>
      </c>
      <c r="M32" s="38">
        <v>234768.87</v>
      </c>
      <c r="N32" s="38">
        <v>278467.93</v>
      </c>
      <c r="O32" s="428">
        <v>195241.36</v>
      </c>
      <c r="P32" s="428">
        <v>0</v>
      </c>
      <c r="Q32" s="428">
        <v>0</v>
      </c>
      <c r="R32" s="39"/>
      <c r="S32" s="80"/>
      <c r="AT32" s="450"/>
    </row>
    <row r="33" spans="3:46" ht="12.75">
      <c r="C33" s="25"/>
      <c r="D33" s="158"/>
      <c r="E33" s="34" t="s">
        <v>439</v>
      </c>
      <c r="F33" s="34"/>
      <c r="G33" s="34"/>
      <c r="H33" s="35"/>
      <c r="I33" s="36"/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428">
        <v>0</v>
      </c>
      <c r="P33" s="428">
        <v>813</v>
      </c>
      <c r="Q33" s="428">
        <v>1159</v>
      </c>
      <c r="R33" s="39">
        <v>1462.416</v>
      </c>
      <c r="S33" s="80"/>
      <c r="AT33" s="450"/>
    </row>
    <row r="34" spans="3:46" ht="12.75">
      <c r="C34" s="25"/>
      <c r="D34" s="158"/>
      <c r="E34" s="746" t="s">
        <v>245</v>
      </c>
      <c r="F34" s="747"/>
      <c r="G34" s="747"/>
      <c r="H34" s="747"/>
      <c r="I34" s="36"/>
      <c r="J34" s="38">
        <v>219</v>
      </c>
      <c r="K34" s="38">
        <v>420</v>
      </c>
      <c r="L34" s="38">
        <v>360</v>
      </c>
      <c r="M34" s="38">
        <v>0</v>
      </c>
      <c r="N34" s="38">
        <v>335.5</v>
      </c>
      <c r="O34" s="428">
        <v>0</v>
      </c>
      <c r="P34" s="428">
        <v>0</v>
      </c>
      <c r="Q34" s="428">
        <v>240</v>
      </c>
      <c r="R34" s="39">
        <v>0</v>
      </c>
      <c r="S34" s="80"/>
      <c r="AT34" s="450"/>
    </row>
    <row r="35" spans="3:46" ht="12.75">
      <c r="C35" s="25"/>
      <c r="D35" s="158"/>
      <c r="E35" s="34" t="s">
        <v>246</v>
      </c>
      <c r="F35" s="34"/>
      <c r="G35" s="34"/>
      <c r="H35" s="35"/>
      <c r="I35" s="36"/>
      <c r="J35" s="38">
        <v>780</v>
      </c>
      <c r="K35" s="38">
        <v>520</v>
      </c>
      <c r="L35" s="38">
        <v>420</v>
      </c>
      <c r="M35" s="38">
        <v>463.75</v>
      </c>
      <c r="N35" s="38">
        <v>240</v>
      </c>
      <c r="O35" s="428">
        <v>582</v>
      </c>
      <c r="P35" s="428">
        <v>550</v>
      </c>
      <c r="Q35" s="428">
        <v>296.5</v>
      </c>
      <c r="R35" s="39">
        <v>592</v>
      </c>
      <c r="S35" s="80"/>
      <c r="AT35" s="450"/>
    </row>
    <row r="36" spans="3:46" ht="13.5" thickBot="1">
      <c r="C36" s="25"/>
      <c r="D36" s="158"/>
      <c r="E36" s="34" t="s">
        <v>247</v>
      </c>
      <c r="F36" s="34"/>
      <c r="G36" s="34"/>
      <c r="H36" s="35"/>
      <c r="I36" s="36"/>
      <c r="J36" s="45">
        <v>88290</v>
      </c>
      <c r="K36" s="45">
        <v>99574</v>
      </c>
      <c r="L36" s="45">
        <v>110511.89</v>
      </c>
      <c r="M36" s="45">
        <v>127823.17</v>
      </c>
      <c r="N36" s="45">
        <v>132305</v>
      </c>
      <c r="O36" s="252">
        <v>128565</v>
      </c>
      <c r="P36" s="252">
        <v>113791</v>
      </c>
      <c r="Q36" s="252">
        <v>105798</v>
      </c>
      <c r="R36" s="46">
        <v>92938</v>
      </c>
      <c r="S36" s="80"/>
      <c r="AT36" s="450"/>
    </row>
    <row r="37" spans="4:46" ht="13.5">
      <c r="D37" s="81" t="s">
        <v>272</v>
      </c>
      <c r="E37" s="82"/>
      <c r="F37" s="82"/>
      <c r="G37" s="82"/>
      <c r="H37" s="82"/>
      <c r="I37" s="81"/>
      <c r="J37" s="81"/>
      <c r="K37" s="81"/>
      <c r="L37" s="81"/>
      <c r="M37" s="81"/>
      <c r="N37" s="81"/>
      <c r="O37" s="81"/>
      <c r="P37" s="81"/>
      <c r="Q37" s="81"/>
      <c r="R37" s="71" t="s">
        <v>334</v>
      </c>
      <c r="S37" s="74" t="s">
        <v>273</v>
      </c>
      <c r="AT37" s="450"/>
    </row>
    <row r="38" spans="4:46" ht="12.75">
      <c r="D38" s="72" t="s">
        <v>38</v>
      </c>
      <c r="E38" s="687" t="s">
        <v>428</v>
      </c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AT38" s="450"/>
    </row>
    <row r="39" spans="4:18" ht="24.75" customHeight="1">
      <c r="D39" s="72" t="s">
        <v>39</v>
      </c>
      <c r="E39" s="691" t="s">
        <v>470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</row>
    <row r="40" spans="4:18" ht="24.75" customHeight="1">
      <c r="D40" s="454" t="s">
        <v>40</v>
      </c>
      <c r="E40" s="717" t="s">
        <v>126</v>
      </c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</row>
    <row r="41" ht="12.75">
      <c r="R41" s="453"/>
    </row>
    <row r="42" ht="12.75">
      <c r="R42" s="637"/>
    </row>
    <row r="43" spans="10:18" ht="12.75">
      <c r="J43" s="637"/>
      <c r="K43" s="637"/>
      <c r="L43" s="637"/>
      <c r="M43" s="637"/>
      <c r="N43" s="637"/>
      <c r="O43" s="637"/>
      <c r="P43" s="637"/>
      <c r="Q43" s="637"/>
      <c r="R43" s="637"/>
    </row>
    <row r="44" spans="10:18" ht="12.75">
      <c r="J44" s="637"/>
      <c r="K44" s="637"/>
      <c r="L44" s="637"/>
      <c r="M44" s="637"/>
      <c r="N44" s="637"/>
      <c r="O44" s="637"/>
      <c r="P44" s="637"/>
      <c r="Q44" s="637"/>
      <c r="R44" s="637"/>
    </row>
    <row r="45" ht="12.75">
      <c r="R45" s="450"/>
    </row>
    <row r="47" spans="10:18" ht="12.75">
      <c r="J47" s="637"/>
      <c r="K47" s="637"/>
      <c r="L47" s="637"/>
      <c r="M47" s="637"/>
      <c r="N47" s="637"/>
      <c r="O47" s="637"/>
      <c r="P47" s="637"/>
      <c r="Q47" s="637"/>
      <c r="R47" s="637"/>
    </row>
    <row r="50" ht="12.75">
      <c r="R50" s="637"/>
    </row>
  </sheetData>
  <sheetProtection/>
  <mergeCells count="16">
    <mergeCell ref="E40:R40"/>
    <mergeCell ref="N7:N10"/>
    <mergeCell ref="R7:R10"/>
    <mergeCell ref="E39:R39"/>
    <mergeCell ref="D7:I11"/>
    <mergeCell ref="J7:J10"/>
    <mergeCell ref="K7:K10"/>
    <mergeCell ref="E34:H34"/>
    <mergeCell ref="E14:E15"/>
    <mergeCell ref="E16:E17"/>
    <mergeCell ref="E38:R38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0"/>
  <dimension ref="C3:S2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.625" style="74" customWidth="1"/>
    <col min="9" max="9" width="1.12109375" style="74" customWidth="1"/>
    <col min="10" max="18" width="8.875" style="74" customWidth="1"/>
    <col min="19" max="41" width="1.75390625" style="74" customWidth="1"/>
    <col min="42" max="42" width="4.2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332</v>
      </c>
      <c r="E4" s="76"/>
      <c r="F4" s="76"/>
      <c r="G4" s="76"/>
      <c r="H4" s="16" t="s">
        <v>471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21" customHeight="1" thickBot="1">
      <c r="D6" s="17" t="s">
        <v>337</v>
      </c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249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2.75" customHeight="1" thickTop="1">
      <c r="C12" s="25"/>
      <c r="D12" s="209"/>
      <c r="E12" s="751" t="s">
        <v>250</v>
      </c>
      <c r="F12" s="751"/>
      <c r="G12" s="751"/>
      <c r="H12" s="751"/>
      <c r="I12" s="210"/>
      <c r="J12" s="211">
        <v>30079</v>
      </c>
      <c r="K12" s="211">
        <v>32990</v>
      </c>
      <c r="L12" s="211">
        <v>33320</v>
      </c>
      <c r="M12" s="211">
        <v>33986</v>
      </c>
      <c r="N12" s="211">
        <v>34325</v>
      </c>
      <c r="O12" s="493">
        <v>34325</v>
      </c>
      <c r="P12" s="493">
        <v>34325</v>
      </c>
      <c r="Q12" s="493">
        <v>28414</v>
      </c>
      <c r="R12" s="644" t="s">
        <v>299</v>
      </c>
      <c r="S12" s="80"/>
    </row>
    <row r="13" spans="3:19" ht="12.75" customHeight="1">
      <c r="C13" s="25"/>
      <c r="D13" s="158"/>
      <c r="E13" s="750" t="s">
        <v>251</v>
      </c>
      <c r="F13" s="750"/>
      <c r="G13" s="750"/>
      <c r="H13" s="750"/>
      <c r="I13" s="212"/>
      <c r="J13" s="213">
        <v>36095</v>
      </c>
      <c r="K13" s="213">
        <v>39588</v>
      </c>
      <c r="L13" s="213">
        <v>39984</v>
      </c>
      <c r="M13" s="213">
        <v>40783.2</v>
      </c>
      <c r="N13" s="213">
        <v>41190</v>
      </c>
      <c r="O13" s="494">
        <v>41190</v>
      </c>
      <c r="P13" s="494">
        <v>41190</v>
      </c>
      <c r="Q13" s="494">
        <v>34096.8</v>
      </c>
      <c r="R13" s="645" t="s">
        <v>299</v>
      </c>
      <c r="S13" s="80"/>
    </row>
    <row r="14" spans="3:19" ht="12.75" customHeight="1">
      <c r="C14" s="25"/>
      <c r="D14" s="158"/>
      <c r="E14" s="750" t="s">
        <v>252</v>
      </c>
      <c r="F14" s="750"/>
      <c r="G14" s="750"/>
      <c r="H14" s="750"/>
      <c r="I14" s="212"/>
      <c r="J14" s="213">
        <v>49630</v>
      </c>
      <c r="K14" s="213">
        <v>54433.5</v>
      </c>
      <c r="L14" s="213">
        <v>54978</v>
      </c>
      <c r="M14" s="213">
        <v>56076.9</v>
      </c>
      <c r="N14" s="213">
        <v>56636.25</v>
      </c>
      <c r="O14" s="494">
        <v>56636.25</v>
      </c>
      <c r="P14" s="494">
        <v>56636.25</v>
      </c>
      <c r="Q14" s="494">
        <v>46883.1</v>
      </c>
      <c r="R14" s="645" t="s">
        <v>299</v>
      </c>
      <c r="S14" s="80"/>
    </row>
    <row r="15" spans="3:19" ht="12.75" customHeight="1">
      <c r="C15" s="25"/>
      <c r="D15" s="158"/>
      <c r="E15" s="748" t="s">
        <v>253</v>
      </c>
      <c r="F15" s="748"/>
      <c r="G15" s="748"/>
      <c r="H15" s="748"/>
      <c r="I15" s="36"/>
      <c r="J15" s="213">
        <v>67678</v>
      </c>
      <c r="K15" s="213">
        <v>74227.5</v>
      </c>
      <c r="L15" s="213">
        <v>74970</v>
      </c>
      <c r="M15" s="213">
        <v>76468.5</v>
      </c>
      <c r="N15" s="213">
        <v>77231.25</v>
      </c>
      <c r="O15" s="494">
        <v>77231.25</v>
      </c>
      <c r="P15" s="494">
        <v>77231.25</v>
      </c>
      <c r="Q15" s="494">
        <v>63931.5</v>
      </c>
      <c r="R15" s="645" t="s">
        <v>299</v>
      </c>
      <c r="S15" s="80"/>
    </row>
    <row r="16" spans="3:19" ht="12.75" customHeight="1">
      <c r="C16" s="25"/>
      <c r="D16" s="158"/>
      <c r="E16" s="748" t="s">
        <v>254</v>
      </c>
      <c r="F16" s="748"/>
      <c r="G16" s="748"/>
      <c r="H16" s="748"/>
      <c r="I16" s="36"/>
      <c r="J16" s="213">
        <v>84221</v>
      </c>
      <c r="K16" s="213">
        <v>92372</v>
      </c>
      <c r="L16" s="213">
        <v>93296</v>
      </c>
      <c r="M16" s="213">
        <v>95160.8</v>
      </c>
      <c r="N16" s="213">
        <v>96110</v>
      </c>
      <c r="O16" s="494">
        <v>96110</v>
      </c>
      <c r="P16" s="494">
        <v>96110</v>
      </c>
      <c r="Q16" s="494">
        <v>79559.2</v>
      </c>
      <c r="R16" s="645" t="s">
        <v>299</v>
      </c>
      <c r="S16" s="80"/>
    </row>
    <row r="17" spans="3:19" ht="12.75" customHeight="1">
      <c r="C17" s="25"/>
      <c r="D17" s="158"/>
      <c r="E17" s="748" t="s">
        <v>255</v>
      </c>
      <c r="F17" s="748"/>
      <c r="G17" s="748"/>
      <c r="H17" s="748"/>
      <c r="I17" s="36"/>
      <c r="J17" s="213">
        <v>105277</v>
      </c>
      <c r="K17" s="213">
        <v>115465</v>
      </c>
      <c r="L17" s="213">
        <v>116620</v>
      </c>
      <c r="M17" s="213">
        <v>118951</v>
      </c>
      <c r="N17" s="213">
        <v>120137.5</v>
      </c>
      <c r="O17" s="494">
        <v>120137.5</v>
      </c>
      <c r="P17" s="494">
        <v>120137.5</v>
      </c>
      <c r="Q17" s="494">
        <v>99449</v>
      </c>
      <c r="R17" s="645" t="s">
        <v>299</v>
      </c>
      <c r="S17" s="80"/>
    </row>
    <row r="18" spans="3:19" ht="12.75" customHeight="1" thickBot="1">
      <c r="C18" s="25"/>
      <c r="D18" s="100"/>
      <c r="E18" s="749" t="s">
        <v>256</v>
      </c>
      <c r="F18" s="749"/>
      <c r="G18" s="749"/>
      <c r="H18" s="749"/>
      <c r="I18" s="43"/>
      <c r="J18" s="201" t="s">
        <v>79</v>
      </c>
      <c r="K18" s="201">
        <v>194641</v>
      </c>
      <c r="L18" s="201">
        <v>196588</v>
      </c>
      <c r="M18" s="201">
        <v>200517.4</v>
      </c>
      <c r="N18" s="201">
        <v>202517.5</v>
      </c>
      <c r="O18" s="495">
        <v>202517.5</v>
      </c>
      <c r="P18" s="495">
        <v>202517.5</v>
      </c>
      <c r="Q18" s="495">
        <v>167642.6</v>
      </c>
      <c r="R18" s="646" t="s">
        <v>299</v>
      </c>
      <c r="S18" s="80"/>
    </row>
    <row r="19" spans="4:19" ht="13.5">
      <c r="D19" s="81" t="s">
        <v>273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71" t="s">
        <v>430</v>
      </c>
      <c r="S19" s="74" t="s">
        <v>273</v>
      </c>
    </row>
    <row r="21" ht="12.75">
      <c r="L21" s="451"/>
    </row>
    <row r="22" ht="12.75">
      <c r="L22" s="451"/>
    </row>
    <row r="23" ht="12.75">
      <c r="L23" s="451"/>
    </row>
    <row r="54" ht="14.25" customHeight="1"/>
  </sheetData>
  <sheetProtection/>
  <mergeCells count="17">
    <mergeCell ref="N7:N10"/>
    <mergeCell ref="R7:R10"/>
    <mergeCell ref="O7:O10"/>
    <mergeCell ref="P7:P10"/>
    <mergeCell ref="Q7:Q10"/>
    <mergeCell ref="K7:K10"/>
    <mergeCell ref="E13:H13"/>
    <mergeCell ref="E12:H12"/>
    <mergeCell ref="D7:I11"/>
    <mergeCell ref="L7:L10"/>
    <mergeCell ref="M7:M10"/>
    <mergeCell ref="E17:H17"/>
    <mergeCell ref="E18:H18"/>
    <mergeCell ref="E14:H14"/>
    <mergeCell ref="E15:H15"/>
    <mergeCell ref="E16:H16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1"/>
  <dimension ref="C3:AV4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8.875" style="74" customWidth="1"/>
    <col min="9" max="9" width="1.12109375" style="74" customWidth="1"/>
    <col min="10" max="18" width="6.1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472</v>
      </c>
      <c r="E4" s="76"/>
      <c r="F4" s="76"/>
      <c r="G4" s="76"/>
      <c r="H4" s="16" t="s">
        <v>233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22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  <c r="V6" s="432"/>
    </row>
    <row r="7" spans="3:19" ht="6" customHeight="1">
      <c r="C7" s="25"/>
      <c r="D7" s="661" t="s">
        <v>257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3.5" thickTop="1">
      <c r="C12" s="25"/>
      <c r="D12" s="215"/>
      <c r="E12" s="216" t="s">
        <v>316</v>
      </c>
      <c r="F12" s="216"/>
      <c r="G12" s="216"/>
      <c r="H12" s="217"/>
      <c r="I12" s="218"/>
      <c r="J12" s="92">
        <v>27379.826</v>
      </c>
      <c r="K12" s="92">
        <v>28224.408</v>
      </c>
      <c r="L12" s="92">
        <v>28585</v>
      </c>
      <c r="M12" s="92">
        <v>28359.712</v>
      </c>
      <c r="N12" s="92">
        <v>28544.681</v>
      </c>
      <c r="O12" s="511">
        <v>29041.985</v>
      </c>
      <c r="P12" s="511">
        <v>29253.72</v>
      </c>
      <c r="Q12" s="511">
        <v>29006.111000000008</v>
      </c>
      <c r="R12" s="93">
        <v>27746.524999999976</v>
      </c>
      <c r="S12" s="80"/>
    </row>
    <row r="13" spans="3:43" ht="12.75">
      <c r="C13" s="25"/>
      <c r="D13" s="133"/>
      <c r="E13" s="688" t="s">
        <v>43</v>
      </c>
      <c r="F13" s="95" t="s">
        <v>258</v>
      </c>
      <c r="G13" s="95"/>
      <c r="H13" s="96"/>
      <c r="I13" s="97"/>
      <c r="J13" s="134">
        <v>24572.132</v>
      </c>
      <c r="K13" s="134">
        <v>25498.842</v>
      </c>
      <c r="L13" s="134">
        <v>26087.3</v>
      </c>
      <c r="M13" s="134">
        <v>26647.559</v>
      </c>
      <c r="N13" s="134">
        <v>27140.782</v>
      </c>
      <c r="O13" s="512">
        <v>27702.5</v>
      </c>
      <c r="P13" s="512">
        <v>28100.826</v>
      </c>
      <c r="Q13" s="512">
        <v>27908.211000000007</v>
      </c>
      <c r="R13" s="135">
        <v>26592.976999999977</v>
      </c>
      <c r="S13" s="80"/>
      <c r="AQ13" s="450"/>
    </row>
    <row r="14" spans="3:43" ht="12.75">
      <c r="C14" s="25"/>
      <c r="D14" s="118"/>
      <c r="E14" s="703"/>
      <c r="F14" s="34" t="s">
        <v>259</v>
      </c>
      <c r="G14" s="34"/>
      <c r="H14" s="35"/>
      <c r="I14" s="36"/>
      <c r="J14" s="38">
        <v>1954.377</v>
      </c>
      <c r="K14" s="38">
        <v>1911.09</v>
      </c>
      <c r="L14" s="38">
        <v>1800.9</v>
      </c>
      <c r="M14" s="38">
        <v>1118.013</v>
      </c>
      <c r="N14" s="38">
        <v>792.414</v>
      </c>
      <c r="O14" s="428">
        <v>671.874</v>
      </c>
      <c r="P14" s="428">
        <v>563.325</v>
      </c>
      <c r="Q14" s="428">
        <v>551.4120000000001</v>
      </c>
      <c r="R14" s="39">
        <v>572.405</v>
      </c>
      <c r="S14" s="80"/>
      <c r="AQ14" s="450"/>
    </row>
    <row r="15" spans="3:19" ht="12.75">
      <c r="C15" s="25"/>
      <c r="D15" s="52"/>
      <c r="E15" s="704"/>
      <c r="F15" s="53" t="s">
        <v>260</v>
      </c>
      <c r="G15" s="53"/>
      <c r="H15" s="54"/>
      <c r="I15" s="55"/>
      <c r="J15" s="57">
        <v>853.317</v>
      </c>
      <c r="K15" s="57">
        <v>814.476</v>
      </c>
      <c r="L15" s="57">
        <v>696.8</v>
      </c>
      <c r="M15" s="57">
        <v>594.14</v>
      </c>
      <c r="N15" s="57">
        <v>611.485</v>
      </c>
      <c r="O15" s="430">
        <v>667.611</v>
      </c>
      <c r="P15" s="430">
        <v>589.5690000000001</v>
      </c>
      <c r="Q15" s="430">
        <v>546.488</v>
      </c>
      <c r="R15" s="58">
        <v>581.143</v>
      </c>
      <c r="S15" s="80"/>
    </row>
    <row r="16" spans="3:19" ht="13.5" thickBot="1">
      <c r="C16" s="25"/>
      <c r="D16" s="159"/>
      <c r="E16" s="160" t="s">
        <v>261</v>
      </c>
      <c r="F16" s="160"/>
      <c r="G16" s="160"/>
      <c r="H16" s="161"/>
      <c r="I16" s="162"/>
      <c r="J16" s="163">
        <v>14220.397</v>
      </c>
      <c r="K16" s="163">
        <v>14622.75</v>
      </c>
      <c r="L16" s="163">
        <v>15015.9</v>
      </c>
      <c r="M16" s="163">
        <v>15524.186</v>
      </c>
      <c r="N16" s="163">
        <v>16525.931</v>
      </c>
      <c r="O16" s="513">
        <v>16976.59800000001</v>
      </c>
      <c r="P16" s="513">
        <v>17271.64299999999</v>
      </c>
      <c r="Q16" s="513">
        <v>16990.582000000006</v>
      </c>
      <c r="R16" s="164">
        <v>16418.91</v>
      </c>
      <c r="S16" s="80"/>
    </row>
    <row r="17" spans="4:44" ht="13.5">
      <c r="D17" s="81" t="s">
        <v>273</v>
      </c>
      <c r="E17" s="82"/>
      <c r="F17" s="82"/>
      <c r="G17" s="82"/>
      <c r="H17" s="82"/>
      <c r="I17" s="81"/>
      <c r="J17" s="81"/>
      <c r="K17" s="81"/>
      <c r="L17" s="81"/>
      <c r="M17" s="81"/>
      <c r="N17" s="81"/>
      <c r="O17" s="81"/>
      <c r="P17" s="81"/>
      <c r="Q17" s="81"/>
      <c r="R17" s="71" t="s">
        <v>513</v>
      </c>
      <c r="S17" s="74" t="s">
        <v>273</v>
      </c>
      <c r="AR17" s="574"/>
    </row>
    <row r="18" spans="18:44" ht="12.75">
      <c r="R18" s="450"/>
      <c r="AR18" s="574"/>
    </row>
    <row r="19" spans="18:44" ht="12.75">
      <c r="R19" s="450"/>
      <c r="AR19" s="574"/>
    </row>
    <row r="20" spans="10:44" ht="12.75">
      <c r="J20" s="450"/>
      <c r="K20" s="450"/>
      <c r="L20" s="450"/>
      <c r="M20" s="450"/>
      <c r="N20" s="450"/>
      <c r="O20" s="450"/>
      <c r="P20" s="450"/>
      <c r="Q20" s="450"/>
      <c r="R20" s="450"/>
      <c r="AR20" s="574"/>
    </row>
    <row r="21" spans="10:44" ht="12.75">
      <c r="J21" s="450"/>
      <c r="K21" s="450"/>
      <c r="L21" s="450"/>
      <c r="M21" s="450"/>
      <c r="N21" s="450"/>
      <c r="O21" s="450"/>
      <c r="P21" s="450"/>
      <c r="Q21" s="450"/>
      <c r="R21" s="450"/>
      <c r="AR21" s="574"/>
    </row>
    <row r="22" spans="10:44" ht="12.75">
      <c r="J22" s="450"/>
      <c r="K22" s="450"/>
      <c r="L22" s="450"/>
      <c r="M22" s="450"/>
      <c r="N22" s="450"/>
      <c r="O22" s="450"/>
      <c r="P22" s="450"/>
      <c r="Q22" s="450"/>
      <c r="R22" s="450"/>
      <c r="AR22" s="574"/>
    </row>
    <row r="23" spans="10:18" ht="12.75">
      <c r="J23" s="450"/>
      <c r="K23" s="450"/>
      <c r="L23" s="450"/>
      <c r="M23" s="450"/>
      <c r="N23" s="450"/>
      <c r="O23" s="450"/>
      <c r="P23" s="450"/>
      <c r="Q23" s="450"/>
      <c r="R23" s="574"/>
    </row>
    <row r="24" spans="10:45" ht="12.75">
      <c r="J24" s="450"/>
      <c r="K24" s="450"/>
      <c r="L24" s="450"/>
      <c r="M24" s="450"/>
      <c r="N24" s="450"/>
      <c r="O24" s="450"/>
      <c r="P24" s="450"/>
      <c r="Q24" s="450"/>
      <c r="R24" s="574"/>
      <c r="AR24" s="450"/>
      <c r="AS24" s="452"/>
    </row>
    <row r="25" spans="18:45" ht="12.75">
      <c r="R25" s="574"/>
      <c r="AR25" s="450"/>
      <c r="AS25" s="452"/>
    </row>
    <row r="26" spans="10:45" ht="12.75">
      <c r="J26" s="449"/>
      <c r="K26" s="449"/>
      <c r="L26" s="449"/>
      <c r="M26" s="449"/>
      <c r="N26" s="449"/>
      <c r="O26" s="449"/>
      <c r="P26" s="449"/>
      <c r="Q26" s="449"/>
      <c r="R26" s="574"/>
      <c r="AR26" s="450"/>
      <c r="AS26" s="452"/>
    </row>
    <row r="27" spans="10:45" ht="12.75">
      <c r="J27" s="449"/>
      <c r="K27" s="449"/>
      <c r="L27" s="449"/>
      <c r="M27" s="449"/>
      <c r="N27" s="449"/>
      <c r="O27" s="449"/>
      <c r="P27" s="449"/>
      <c r="Q27" s="449"/>
      <c r="R27" s="574"/>
      <c r="AR27" s="450"/>
      <c r="AS27" s="452"/>
    </row>
    <row r="28" spans="10:45" ht="12.75">
      <c r="J28" s="449"/>
      <c r="K28" s="449"/>
      <c r="L28" s="449"/>
      <c r="M28" s="449"/>
      <c r="N28" s="449"/>
      <c r="O28" s="449"/>
      <c r="P28" s="449"/>
      <c r="Q28" s="449"/>
      <c r="R28" s="574"/>
      <c r="AR28" s="450"/>
      <c r="AS28" s="452"/>
    </row>
    <row r="29" spans="10:44" ht="12.75">
      <c r="J29" s="449"/>
      <c r="K29" s="449"/>
      <c r="L29" s="449"/>
      <c r="M29" s="449"/>
      <c r="N29" s="449"/>
      <c r="O29" s="449"/>
      <c r="P29" s="449"/>
      <c r="Q29" s="449"/>
      <c r="AR29" s="450"/>
    </row>
    <row r="30" spans="10:18" ht="12.75">
      <c r="J30" s="449"/>
      <c r="K30" s="575"/>
      <c r="L30" s="575"/>
      <c r="M30" s="575"/>
      <c r="N30" s="575"/>
      <c r="O30" s="575"/>
      <c r="P30" s="575"/>
      <c r="Q30" s="575"/>
      <c r="R30" s="575"/>
    </row>
    <row r="31" spans="10:48" ht="12.75">
      <c r="J31" s="449"/>
      <c r="K31" s="575"/>
      <c r="L31" s="575"/>
      <c r="M31" s="575"/>
      <c r="N31" s="575"/>
      <c r="O31" s="575"/>
      <c r="P31" s="575"/>
      <c r="Q31" s="575"/>
      <c r="R31" s="575"/>
      <c r="AQ31" s="576"/>
      <c r="AR31" s="576"/>
      <c r="AS31" s="576"/>
      <c r="AT31" s="576"/>
      <c r="AU31" s="576"/>
      <c r="AV31" s="576"/>
    </row>
    <row r="32" spans="10:48" ht="12.75">
      <c r="J32" s="449"/>
      <c r="K32" s="575"/>
      <c r="L32" s="575"/>
      <c r="M32" s="575"/>
      <c r="N32" s="575"/>
      <c r="O32" s="575"/>
      <c r="P32" s="575"/>
      <c r="Q32" s="575"/>
      <c r="R32" s="575"/>
      <c r="S32" s="449"/>
      <c r="AQ32" s="576"/>
      <c r="AR32" s="576"/>
      <c r="AS32" s="576"/>
      <c r="AT32" s="576"/>
      <c r="AU32" s="576"/>
      <c r="AV32" s="576"/>
    </row>
    <row r="33" spans="11:48" ht="12.75">
      <c r="K33" s="575"/>
      <c r="L33" s="575"/>
      <c r="M33" s="575"/>
      <c r="N33" s="575"/>
      <c r="O33" s="575"/>
      <c r="P33" s="575"/>
      <c r="Q33" s="575"/>
      <c r="R33" s="575"/>
      <c r="AQ33" s="576"/>
      <c r="AR33" s="576"/>
      <c r="AS33" s="576"/>
      <c r="AT33" s="576"/>
      <c r="AU33" s="576"/>
      <c r="AV33" s="576"/>
    </row>
    <row r="34" spans="10:48" ht="12.75">
      <c r="J34" s="450"/>
      <c r="K34" s="575"/>
      <c r="L34" s="575"/>
      <c r="M34" s="575"/>
      <c r="N34" s="575"/>
      <c r="O34" s="575"/>
      <c r="P34" s="575"/>
      <c r="Q34" s="575"/>
      <c r="R34" s="575"/>
      <c r="AQ34" s="576"/>
      <c r="AR34" s="576"/>
      <c r="AS34" s="576"/>
      <c r="AT34" s="576"/>
      <c r="AU34" s="576"/>
      <c r="AV34" s="576"/>
    </row>
    <row r="35" spans="10:48" ht="12.75">
      <c r="J35" s="450"/>
      <c r="K35" s="449"/>
      <c r="L35" s="449"/>
      <c r="M35" s="449"/>
      <c r="N35" s="449"/>
      <c r="O35" s="449"/>
      <c r="P35" s="449"/>
      <c r="Q35" s="449"/>
      <c r="R35" s="449"/>
      <c r="AQ35" s="576"/>
      <c r="AR35" s="576"/>
      <c r="AS35" s="576"/>
      <c r="AT35" s="576"/>
      <c r="AU35" s="576"/>
      <c r="AV35" s="576"/>
    </row>
    <row r="36" spans="10:48" ht="12.75">
      <c r="J36" s="450"/>
      <c r="K36" s="449"/>
      <c r="L36" s="449"/>
      <c r="M36" s="449"/>
      <c r="N36" s="449"/>
      <c r="O36" s="449"/>
      <c r="P36" s="449"/>
      <c r="Q36" s="449"/>
      <c r="R36" s="449"/>
      <c r="AQ36" s="449"/>
      <c r="AR36" s="449"/>
      <c r="AS36" s="449"/>
      <c r="AT36" s="449"/>
      <c r="AU36" s="449"/>
      <c r="AV36" s="449"/>
    </row>
    <row r="37" spans="10:48" ht="12.75">
      <c r="J37" s="450"/>
      <c r="AQ37" s="449"/>
      <c r="AR37" s="449"/>
      <c r="AS37" s="449"/>
      <c r="AT37" s="449"/>
      <c r="AU37" s="449"/>
      <c r="AV37" s="449"/>
    </row>
    <row r="38" spans="10:48" ht="12.75">
      <c r="J38" s="450"/>
      <c r="AQ38" s="449"/>
      <c r="AR38" s="449"/>
      <c r="AS38" s="449"/>
      <c r="AT38" s="449"/>
      <c r="AU38" s="449"/>
      <c r="AV38" s="449"/>
    </row>
    <row r="39" spans="10:48" ht="12.75">
      <c r="J39" s="450"/>
      <c r="AQ39" s="449"/>
      <c r="AR39" s="449"/>
      <c r="AS39" s="449"/>
      <c r="AT39" s="449"/>
      <c r="AU39" s="449"/>
      <c r="AV39" s="449"/>
    </row>
    <row r="40" spans="10:48" ht="12.75">
      <c r="J40" s="450"/>
      <c r="AQ40" s="449"/>
      <c r="AR40" s="449"/>
      <c r="AS40" s="449"/>
      <c r="AT40" s="449"/>
      <c r="AU40" s="449"/>
      <c r="AV40" s="449"/>
    </row>
    <row r="41" ht="12.75">
      <c r="J41" s="450"/>
    </row>
  </sheetData>
  <sheetProtection/>
  <mergeCells count="11">
    <mergeCell ref="P7:P10"/>
    <mergeCell ref="Q7:Q10"/>
    <mergeCell ref="J7:J10"/>
    <mergeCell ref="E13:E15"/>
    <mergeCell ref="D7:I11"/>
    <mergeCell ref="R7:R10"/>
    <mergeCell ref="K7:K10"/>
    <mergeCell ref="L7:L10"/>
    <mergeCell ref="M7:M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2"/>
  <dimension ref="C3:U7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0.875" style="74" customWidth="1"/>
    <col min="9" max="9" width="1.12109375" style="74" customWidth="1"/>
    <col min="10" max="17" width="8.625" style="74" customWidth="1"/>
    <col min="18" max="18" width="8.37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429</v>
      </c>
      <c r="E4" s="76"/>
      <c r="F4" s="76"/>
      <c r="G4" s="76"/>
      <c r="H4" s="16" t="s">
        <v>234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21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  <c r="U6" s="432"/>
    </row>
    <row r="7" spans="3:19" ht="6" customHeight="1">
      <c r="C7" s="25"/>
      <c r="D7" s="661" t="s">
        <v>262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103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103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103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103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103"/>
    </row>
    <row r="12" spans="3:19" ht="14.25" thickBot="1" thickTop="1">
      <c r="C12" s="25"/>
      <c r="D12" s="21" t="s">
        <v>317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103"/>
    </row>
    <row r="13" spans="3:19" ht="12.75">
      <c r="C13" s="25"/>
      <c r="D13" s="26"/>
      <c r="E13" s="27" t="s">
        <v>316</v>
      </c>
      <c r="F13" s="27"/>
      <c r="G13" s="27"/>
      <c r="H13" s="28"/>
      <c r="I13" s="29"/>
      <c r="J13" s="219">
        <v>17984</v>
      </c>
      <c r="K13" s="219">
        <v>19937</v>
      </c>
      <c r="L13" s="219">
        <v>22324.63440032651</v>
      </c>
      <c r="M13" s="219">
        <v>24082</v>
      </c>
      <c r="N13" s="219">
        <v>26167</v>
      </c>
      <c r="O13" s="506">
        <v>27498.577252323958</v>
      </c>
      <c r="P13" s="506">
        <v>28479.463996373783</v>
      </c>
      <c r="Q13" s="506">
        <v>28526.330592313214</v>
      </c>
      <c r="R13" s="220">
        <v>28570.902650572192</v>
      </c>
      <c r="S13" s="103"/>
    </row>
    <row r="14" spans="3:19" ht="12.75">
      <c r="C14" s="25"/>
      <c r="D14" s="133"/>
      <c r="E14" s="688" t="s">
        <v>43</v>
      </c>
      <c r="F14" s="95" t="s">
        <v>258</v>
      </c>
      <c r="G14" s="95"/>
      <c r="H14" s="96"/>
      <c r="I14" s="97"/>
      <c r="J14" s="221">
        <v>18668</v>
      </c>
      <c r="K14" s="221">
        <v>20709</v>
      </c>
      <c r="L14" s="221">
        <v>23181.04261878105</v>
      </c>
      <c r="M14" s="221">
        <v>24764</v>
      </c>
      <c r="N14" s="221">
        <v>26751</v>
      </c>
      <c r="O14" s="507">
        <v>28069.835430015355</v>
      </c>
      <c r="P14" s="507">
        <v>28967.77758418915</v>
      </c>
      <c r="Q14" s="507">
        <v>28993.159062279785</v>
      </c>
      <c r="R14" s="222">
        <v>29075.401414566495</v>
      </c>
      <c r="S14" s="103"/>
    </row>
    <row r="15" spans="3:19" ht="12.75">
      <c r="C15" s="25"/>
      <c r="D15" s="118"/>
      <c r="E15" s="703"/>
      <c r="F15" s="34" t="s">
        <v>259</v>
      </c>
      <c r="G15" s="34"/>
      <c r="H15" s="35"/>
      <c r="I15" s="36"/>
      <c r="J15" s="213">
        <v>12188</v>
      </c>
      <c r="K15" s="213">
        <v>13028</v>
      </c>
      <c r="L15" s="213">
        <v>13704.347053515652</v>
      </c>
      <c r="M15" s="213">
        <v>13609</v>
      </c>
      <c r="N15" s="213">
        <v>15429</v>
      </c>
      <c r="O15" s="494">
        <v>16465.370491094065</v>
      </c>
      <c r="P15" s="494">
        <v>17484.21648249234</v>
      </c>
      <c r="Q15" s="494">
        <v>17215.69443537681</v>
      </c>
      <c r="R15" s="214">
        <v>18190.387196710955</v>
      </c>
      <c r="S15" s="103"/>
    </row>
    <row r="16" spans="3:19" ht="12.75">
      <c r="C16" s="25"/>
      <c r="D16" s="52"/>
      <c r="E16" s="704"/>
      <c r="F16" s="53" t="s">
        <v>260</v>
      </c>
      <c r="G16" s="53"/>
      <c r="H16" s="54"/>
      <c r="I16" s="55"/>
      <c r="J16" s="223">
        <v>11550</v>
      </c>
      <c r="K16" s="223">
        <v>11993</v>
      </c>
      <c r="L16" s="223">
        <v>12540.89185585756</v>
      </c>
      <c r="M16" s="223">
        <v>13199</v>
      </c>
      <c r="N16" s="223">
        <v>14138</v>
      </c>
      <c r="O16" s="508">
        <v>14897.893758491098</v>
      </c>
      <c r="P16" s="508">
        <v>15710.61529693725</v>
      </c>
      <c r="Q16" s="508">
        <v>16098.744010237493</v>
      </c>
      <c r="R16" s="224">
        <v>15709.584388007772</v>
      </c>
      <c r="S16" s="103"/>
    </row>
    <row r="17" spans="3:19" ht="13.5" thickBot="1">
      <c r="C17" s="25"/>
      <c r="D17" s="159"/>
      <c r="E17" s="160" t="s">
        <v>263</v>
      </c>
      <c r="F17" s="160"/>
      <c r="G17" s="160"/>
      <c r="H17" s="161"/>
      <c r="I17" s="162"/>
      <c r="J17" s="225">
        <v>24116</v>
      </c>
      <c r="K17" s="225">
        <v>26462</v>
      </c>
      <c r="L17" s="225">
        <v>30462.799260954052</v>
      </c>
      <c r="M17" s="225">
        <v>32053</v>
      </c>
      <c r="N17" s="225">
        <v>34469</v>
      </c>
      <c r="O17" s="509">
        <v>35528.85920763784</v>
      </c>
      <c r="P17" s="509">
        <v>36889.087665738225</v>
      </c>
      <c r="Q17" s="509">
        <v>36635.9324144007</v>
      </c>
      <c r="R17" s="226">
        <v>37504.49812644893</v>
      </c>
      <c r="S17" s="103"/>
    </row>
    <row r="18" spans="3:19" ht="13.5" thickBot="1">
      <c r="C18" s="25"/>
      <c r="D18" s="47" t="s">
        <v>60</v>
      </c>
      <c r="E18" s="48"/>
      <c r="F18" s="48"/>
      <c r="G18" s="48"/>
      <c r="H18" s="48"/>
      <c r="I18" s="48"/>
      <c r="J18" s="50"/>
      <c r="K18" s="50"/>
      <c r="L18" s="50"/>
      <c r="M18" s="50"/>
      <c r="N18" s="51"/>
      <c r="O18" s="51"/>
      <c r="P18" s="51"/>
      <c r="Q18" s="51"/>
      <c r="R18" s="51"/>
      <c r="S18" s="103"/>
    </row>
    <row r="19" spans="3:19" ht="12.75">
      <c r="C19" s="25"/>
      <c r="D19" s="26"/>
      <c r="E19" s="27" t="s">
        <v>316</v>
      </c>
      <c r="F19" s="27"/>
      <c r="G19" s="27"/>
      <c r="H19" s="28"/>
      <c r="I19" s="29"/>
      <c r="J19" s="219">
        <f>J13/J$25*100</f>
        <v>18831.413612565444</v>
      </c>
      <c r="K19" s="219">
        <f aca="true" t="shared" si="0" ref="K19:R19">K13/K$25*100</f>
        <v>20323.139653414884</v>
      </c>
      <c r="L19" s="219">
        <f t="shared" si="0"/>
        <v>22324.63440032651</v>
      </c>
      <c r="M19" s="219">
        <f t="shared" si="0"/>
        <v>23494.63414634146</v>
      </c>
      <c r="N19" s="219">
        <f t="shared" si="0"/>
        <v>24826.37571157495</v>
      </c>
      <c r="O19" s="506">
        <f t="shared" si="0"/>
        <v>24530.398976203353</v>
      </c>
      <c r="P19" s="506">
        <f t="shared" si="0"/>
        <v>25136.3318591119</v>
      </c>
      <c r="Q19" s="506">
        <f t="shared" si="0"/>
        <v>24827.09363995928</v>
      </c>
      <c r="R19" s="220">
        <f t="shared" si="0"/>
        <v>24398.721307064214</v>
      </c>
      <c r="S19" s="103"/>
    </row>
    <row r="20" spans="3:19" ht="12.75">
      <c r="C20" s="25"/>
      <c r="D20" s="133"/>
      <c r="E20" s="688" t="s">
        <v>43</v>
      </c>
      <c r="F20" s="95" t="s">
        <v>258</v>
      </c>
      <c r="G20" s="95"/>
      <c r="H20" s="96"/>
      <c r="I20" s="97"/>
      <c r="J20" s="221">
        <f>J14/J$25*100</f>
        <v>19547.64397905759</v>
      </c>
      <c r="K20" s="221">
        <f aca="true" t="shared" si="1" ref="K20:R20">K14/K$25*100</f>
        <v>21110.09174311927</v>
      </c>
      <c r="L20" s="221">
        <f t="shared" si="1"/>
        <v>23181.04261878105</v>
      </c>
      <c r="M20" s="221">
        <f t="shared" si="1"/>
        <v>24160</v>
      </c>
      <c r="N20" s="221">
        <f t="shared" si="1"/>
        <v>25380.45540796964</v>
      </c>
      <c r="O20" s="507">
        <f t="shared" si="1"/>
        <v>25039.995923296483</v>
      </c>
      <c r="P20" s="507">
        <f t="shared" si="1"/>
        <v>25567.32355179978</v>
      </c>
      <c r="Q20" s="507">
        <f t="shared" si="1"/>
        <v>25233.38473653593</v>
      </c>
      <c r="R20" s="222">
        <f t="shared" si="1"/>
        <v>24829.548603387273</v>
      </c>
      <c r="S20" s="103"/>
    </row>
    <row r="21" spans="3:19" ht="12.75">
      <c r="C21" s="25"/>
      <c r="D21" s="118"/>
      <c r="E21" s="703"/>
      <c r="F21" s="34" t="s">
        <v>259</v>
      </c>
      <c r="G21" s="34"/>
      <c r="H21" s="35"/>
      <c r="I21" s="36"/>
      <c r="J21" s="213">
        <f>J15/J$25*100</f>
        <v>12762.303664921465</v>
      </c>
      <c r="K21" s="213">
        <f aca="true" t="shared" si="2" ref="K21:R21">K15/K$25*100</f>
        <v>13280.326197757393</v>
      </c>
      <c r="L21" s="213">
        <f t="shared" si="2"/>
        <v>13704.347053515652</v>
      </c>
      <c r="M21" s="213">
        <f t="shared" si="2"/>
        <v>13277.073170731708</v>
      </c>
      <c r="N21" s="213">
        <f t="shared" si="2"/>
        <v>14638.519924098671</v>
      </c>
      <c r="O21" s="494">
        <f t="shared" si="2"/>
        <v>14688.109269486233</v>
      </c>
      <c r="P21" s="494">
        <f t="shared" si="2"/>
        <v>15431.788598845842</v>
      </c>
      <c r="Q21" s="494">
        <f t="shared" si="2"/>
        <v>14983.19794201637</v>
      </c>
      <c r="R21" s="214">
        <f t="shared" si="2"/>
        <v>15534.062507865889</v>
      </c>
      <c r="S21" s="103"/>
    </row>
    <row r="22" spans="3:19" ht="12.75">
      <c r="C22" s="25"/>
      <c r="D22" s="52"/>
      <c r="E22" s="704"/>
      <c r="F22" s="53" t="s">
        <v>260</v>
      </c>
      <c r="G22" s="53"/>
      <c r="H22" s="54"/>
      <c r="I22" s="55"/>
      <c r="J22" s="223">
        <f>J16/J$25*100</f>
        <v>12094.240837696336</v>
      </c>
      <c r="K22" s="223">
        <f aca="true" t="shared" si="3" ref="K22:R22">K16/K$25*100</f>
        <v>12225.280326197757</v>
      </c>
      <c r="L22" s="223">
        <f t="shared" si="3"/>
        <v>12540.89185585756</v>
      </c>
      <c r="M22" s="223">
        <f t="shared" si="3"/>
        <v>12877.073170731708</v>
      </c>
      <c r="N22" s="223">
        <f t="shared" si="3"/>
        <v>13413.662239089183</v>
      </c>
      <c r="O22" s="510">
        <f t="shared" si="3"/>
        <v>13289.824940670025</v>
      </c>
      <c r="P22" s="510">
        <f t="shared" si="3"/>
        <v>13866.385963757502</v>
      </c>
      <c r="Q22" s="510">
        <f t="shared" si="3"/>
        <v>14011.091392721926</v>
      </c>
      <c r="R22" s="214">
        <f t="shared" si="3"/>
        <v>13415.528939374699</v>
      </c>
      <c r="S22" s="103"/>
    </row>
    <row r="23" spans="3:19" ht="13.5" thickBot="1">
      <c r="C23" s="25"/>
      <c r="D23" s="159"/>
      <c r="E23" s="160" t="s">
        <v>263</v>
      </c>
      <c r="F23" s="160"/>
      <c r="G23" s="160"/>
      <c r="H23" s="161"/>
      <c r="I23" s="162"/>
      <c r="J23" s="225">
        <f>J17/J$25*100</f>
        <v>25252.35602094241</v>
      </c>
      <c r="K23" s="225">
        <f aca="true" t="shared" si="4" ref="K23:Q23">K17/K$25*100</f>
        <v>26974.515800203873</v>
      </c>
      <c r="L23" s="225">
        <f t="shared" si="4"/>
        <v>30462.799260954052</v>
      </c>
      <c r="M23" s="225">
        <f t="shared" si="4"/>
        <v>31271.21951219512</v>
      </c>
      <c r="N23" s="225">
        <f t="shared" si="4"/>
        <v>32703.036053130927</v>
      </c>
      <c r="O23" s="509">
        <f t="shared" si="4"/>
        <v>31693.897598249634</v>
      </c>
      <c r="P23" s="509">
        <f t="shared" si="4"/>
        <v>32558.771108330297</v>
      </c>
      <c r="Q23" s="509">
        <f t="shared" si="4"/>
        <v>31885.058672237334</v>
      </c>
      <c r="R23" s="226">
        <f>R17/R$25*100</f>
        <v>32027.752456403876</v>
      </c>
      <c r="S23" s="103"/>
    </row>
    <row r="24" spans="3:19" ht="13.5" thickBot="1">
      <c r="C24" s="25"/>
      <c r="D24" s="47" t="s">
        <v>318</v>
      </c>
      <c r="E24" s="48"/>
      <c r="F24" s="48"/>
      <c r="G24" s="48"/>
      <c r="H24" s="48"/>
      <c r="I24" s="48"/>
      <c r="J24" s="50"/>
      <c r="K24" s="50"/>
      <c r="L24" s="50"/>
      <c r="M24" s="50"/>
      <c r="N24" s="51"/>
      <c r="O24" s="51"/>
      <c r="P24" s="51"/>
      <c r="Q24" s="51"/>
      <c r="R24" s="51"/>
      <c r="S24" s="103"/>
    </row>
    <row r="25" spans="3:19" ht="12.75">
      <c r="C25" s="25"/>
      <c r="D25" s="227"/>
      <c r="E25" s="228" t="s">
        <v>220</v>
      </c>
      <c r="F25" s="228"/>
      <c r="G25" s="228"/>
      <c r="H25" s="229"/>
      <c r="I25" s="230"/>
      <c r="J25" s="638">
        <v>95.5</v>
      </c>
      <c r="K25" s="638">
        <v>98.1</v>
      </c>
      <c r="L25" s="638">
        <v>100</v>
      </c>
      <c r="M25" s="638">
        <v>102.5</v>
      </c>
      <c r="N25" s="638">
        <v>105.4</v>
      </c>
      <c r="O25" s="639">
        <v>112.1</v>
      </c>
      <c r="P25" s="639">
        <v>113.3</v>
      </c>
      <c r="Q25" s="639">
        <v>114.9</v>
      </c>
      <c r="R25" s="640">
        <v>117.1</v>
      </c>
      <c r="S25" s="103"/>
    </row>
    <row r="26" spans="3:19" ht="13.5" thickBot="1">
      <c r="C26" s="25"/>
      <c r="D26" s="159"/>
      <c r="E26" s="160" t="s">
        <v>264</v>
      </c>
      <c r="F26" s="160"/>
      <c r="G26" s="160"/>
      <c r="H26" s="161"/>
      <c r="I26" s="162"/>
      <c r="J26" s="641">
        <v>0.001</v>
      </c>
      <c r="K26" s="641">
        <v>0.028</v>
      </c>
      <c r="L26" s="641">
        <v>0.019</v>
      </c>
      <c r="M26" s="641">
        <v>0.025</v>
      </c>
      <c r="N26" s="641">
        <v>0.028</v>
      </c>
      <c r="O26" s="642">
        <v>0.063</v>
      </c>
      <c r="P26" s="642">
        <v>0.01</v>
      </c>
      <c r="Q26" s="642">
        <v>0.015</v>
      </c>
      <c r="R26" s="643">
        <v>0.019</v>
      </c>
      <c r="S26" s="103"/>
    </row>
    <row r="27" spans="4:19" ht="13.5">
      <c r="D27" s="81" t="s">
        <v>273</v>
      </c>
      <c r="E27" s="82"/>
      <c r="F27" s="82"/>
      <c r="G27" s="82"/>
      <c r="H27" s="82"/>
      <c r="I27" s="81"/>
      <c r="J27" s="81"/>
      <c r="K27" s="81"/>
      <c r="L27" s="84"/>
      <c r="M27" s="84"/>
      <c r="N27" s="84"/>
      <c r="O27" s="84"/>
      <c r="P27" s="84"/>
      <c r="Q27" s="84"/>
      <c r="R27" s="84" t="s">
        <v>514</v>
      </c>
      <c r="S27" s="74" t="s">
        <v>273</v>
      </c>
    </row>
    <row r="31" ht="12.75">
      <c r="J31" s="451"/>
    </row>
    <row r="32" ht="12.75">
      <c r="J32" s="451"/>
    </row>
    <row r="33" ht="12.75">
      <c r="J33" s="451"/>
    </row>
    <row r="34" ht="12.75">
      <c r="J34" s="451"/>
    </row>
    <row r="35" ht="12.75">
      <c r="J35" s="451"/>
    </row>
    <row r="36" ht="12.75">
      <c r="J36" s="451"/>
    </row>
    <row r="37" ht="12.75">
      <c r="J37" s="451"/>
    </row>
    <row r="38" ht="12.75">
      <c r="J38" s="451"/>
    </row>
    <row r="39" ht="12.75">
      <c r="J39" s="451"/>
    </row>
    <row r="40" ht="12.75">
      <c r="J40" s="451"/>
    </row>
    <row r="41" ht="12.75">
      <c r="J41" s="451"/>
    </row>
    <row r="42" ht="12.75">
      <c r="J42" s="451"/>
    </row>
    <row r="43" ht="12.75">
      <c r="J43" s="449"/>
    </row>
    <row r="44" ht="12.75">
      <c r="J44" s="449"/>
    </row>
    <row r="45" ht="12.75">
      <c r="J45" s="449"/>
    </row>
    <row r="46" ht="12.75">
      <c r="J46" s="449"/>
    </row>
    <row r="47" ht="12.75">
      <c r="J47" s="449"/>
    </row>
    <row r="48" ht="12.75">
      <c r="J48" s="449"/>
    </row>
    <row r="49" ht="12.75">
      <c r="J49" s="449"/>
    </row>
    <row r="50" ht="12.75">
      <c r="J50" s="449"/>
    </row>
    <row r="51" ht="12.75">
      <c r="J51" s="449"/>
    </row>
    <row r="52" ht="12.75">
      <c r="J52" s="449"/>
    </row>
    <row r="53" ht="12.75">
      <c r="J53" s="449"/>
    </row>
    <row r="55" spans="10:17" ht="12.75">
      <c r="J55" s="451"/>
      <c r="K55" s="451"/>
      <c r="L55" s="451"/>
      <c r="M55" s="451"/>
      <c r="N55" s="451"/>
      <c r="O55" s="451"/>
      <c r="P55" s="451"/>
      <c r="Q55" s="451"/>
    </row>
    <row r="56" spans="10:17" ht="12.75">
      <c r="J56" s="451"/>
      <c r="K56" s="451"/>
      <c r="L56" s="451"/>
      <c r="M56" s="451"/>
      <c r="N56" s="451"/>
      <c r="O56" s="451"/>
      <c r="P56" s="451"/>
      <c r="Q56" s="451"/>
    </row>
    <row r="57" spans="10:17" ht="12.75">
      <c r="J57" s="451"/>
      <c r="K57" s="451"/>
      <c r="L57" s="451"/>
      <c r="M57" s="451"/>
      <c r="N57" s="451"/>
      <c r="O57" s="451"/>
      <c r="P57" s="451"/>
      <c r="Q57" s="451"/>
    </row>
    <row r="58" spans="10:17" ht="12.75">
      <c r="J58" s="451"/>
      <c r="K58" s="451"/>
      <c r="L58" s="451"/>
      <c r="M58" s="451"/>
      <c r="N58" s="451"/>
      <c r="O58" s="451"/>
      <c r="P58" s="451"/>
      <c r="Q58" s="451"/>
    </row>
    <row r="59" spans="10:17" ht="12.75">
      <c r="J59" s="451"/>
      <c r="K59" s="451"/>
      <c r="L59" s="451"/>
      <c r="M59" s="451"/>
      <c r="N59" s="451"/>
      <c r="O59" s="451"/>
      <c r="P59" s="451"/>
      <c r="Q59" s="451"/>
    </row>
    <row r="60" ht="12.75">
      <c r="J60" s="451"/>
    </row>
    <row r="61" spans="10:17" ht="12.75">
      <c r="J61" s="449"/>
      <c r="K61" s="449"/>
      <c r="L61" s="449"/>
      <c r="M61" s="449"/>
      <c r="N61" s="449"/>
      <c r="O61" s="449"/>
      <c r="P61" s="449"/>
      <c r="Q61" s="449"/>
    </row>
    <row r="62" spans="10:17" ht="12.75">
      <c r="J62" s="449"/>
      <c r="K62" s="449"/>
      <c r="L62" s="449"/>
      <c r="M62" s="449"/>
      <c r="N62" s="449"/>
      <c r="O62" s="449"/>
      <c r="P62" s="449"/>
      <c r="Q62" s="449"/>
    </row>
    <row r="63" spans="10:17" ht="12.75">
      <c r="J63" s="449"/>
      <c r="K63" s="449"/>
      <c r="L63" s="449"/>
      <c r="M63" s="449"/>
      <c r="N63" s="449"/>
      <c r="O63" s="449"/>
      <c r="P63" s="449"/>
      <c r="Q63" s="449"/>
    </row>
    <row r="64" spans="10:17" ht="12.75">
      <c r="J64" s="449"/>
      <c r="K64" s="449"/>
      <c r="L64" s="449"/>
      <c r="M64" s="449"/>
      <c r="N64" s="449"/>
      <c r="O64" s="449"/>
      <c r="P64" s="449"/>
      <c r="Q64" s="449"/>
    </row>
    <row r="65" spans="10:17" ht="12.75">
      <c r="J65" s="449"/>
      <c r="K65" s="449"/>
      <c r="L65" s="449"/>
      <c r="M65" s="449"/>
      <c r="N65" s="449"/>
      <c r="O65" s="449"/>
      <c r="P65" s="449"/>
      <c r="Q65" s="449"/>
    </row>
    <row r="66" ht="12.75">
      <c r="J66" s="451"/>
    </row>
    <row r="67" ht="12.75">
      <c r="J67" s="451"/>
    </row>
    <row r="68" ht="12.75">
      <c r="J68" s="451"/>
    </row>
    <row r="69" ht="12.75">
      <c r="J69" s="451"/>
    </row>
    <row r="70" ht="12.75">
      <c r="J70" s="451"/>
    </row>
  </sheetData>
  <sheetProtection/>
  <mergeCells count="12">
    <mergeCell ref="D7:I11"/>
    <mergeCell ref="E14:E16"/>
    <mergeCell ref="E20:E22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7"/>
  <dimension ref="C3:AR3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2.00390625" style="74" customWidth="1"/>
    <col min="5" max="6" width="1.75390625" style="74" customWidth="1"/>
    <col min="7" max="7" width="15.75390625" style="74" customWidth="1"/>
    <col min="8" max="8" width="10.875" style="74" customWidth="1"/>
    <col min="9" max="9" width="1.12109375" style="74" customWidth="1"/>
    <col min="10" max="18" width="7.875" style="74" customWidth="1"/>
    <col min="19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431</v>
      </c>
      <c r="E4" s="76"/>
      <c r="F4" s="76"/>
      <c r="G4" s="76"/>
      <c r="H4" s="16" t="s">
        <v>235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22" s="79" customFormat="1" ht="21" customHeight="1" thickBot="1">
      <c r="D6" s="17" t="s">
        <v>358</v>
      </c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V6" s="432"/>
    </row>
    <row r="7" spans="3:18" ht="6" customHeight="1">
      <c r="C7" s="25"/>
      <c r="D7" s="661" t="s">
        <v>265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44" ht="13.5" thickTop="1">
      <c r="C12" s="25"/>
      <c r="D12" s="296" t="s">
        <v>197</v>
      </c>
      <c r="E12" s="297"/>
      <c r="F12" s="297"/>
      <c r="G12" s="298"/>
      <c r="H12" s="297"/>
      <c r="I12" s="299"/>
      <c r="J12" s="300">
        <v>17606</v>
      </c>
      <c r="K12" s="300">
        <v>18271</v>
      </c>
      <c r="L12" s="300">
        <v>19108</v>
      </c>
      <c r="M12" s="300">
        <v>19785</v>
      </c>
      <c r="N12" s="300">
        <v>21335</v>
      </c>
      <c r="O12" s="501">
        <v>22109</v>
      </c>
      <c r="P12" s="501">
        <v>22638</v>
      </c>
      <c r="Q12" s="501">
        <v>22119</v>
      </c>
      <c r="R12" s="383">
        <v>21816</v>
      </c>
      <c r="AQ12" s="452"/>
      <c r="AR12" s="452"/>
    </row>
    <row r="13" spans="3:44" ht="12.75">
      <c r="C13" s="25"/>
      <c r="D13" s="301"/>
      <c r="E13" s="302" t="s">
        <v>266</v>
      </c>
      <c r="F13" s="302"/>
      <c r="G13" s="303"/>
      <c r="H13" s="302"/>
      <c r="I13" s="304"/>
      <c r="J13" s="305">
        <v>5999</v>
      </c>
      <c r="K13" s="305">
        <v>6213</v>
      </c>
      <c r="L13" s="305">
        <v>6495</v>
      </c>
      <c r="M13" s="305">
        <v>6767</v>
      </c>
      <c r="N13" s="305">
        <v>7379</v>
      </c>
      <c r="O13" s="502">
        <v>7668</v>
      </c>
      <c r="P13" s="502">
        <v>7874</v>
      </c>
      <c r="Q13" s="502">
        <v>7792</v>
      </c>
      <c r="R13" s="384">
        <v>7693</v>
      </c>
      <c r="AQ13" s="452"/>
      <c r="AR13" s="452"/>
    </row>
    <row r="14" spans="3:44" ht="12.75">
      <c r="C14" s="25"/>
      <c r="D14" s="752" t="s">
        <v>43</v>
      </c>
      <c r="E14" s="306" t="s">
        <v>189</v>
      </c>
      <c r="F14" s="307"/>
      <c r="G14" s="308"/>
      <c r="H14" s="307"/>
      <c r="I14" s="309"/>
      <c r="J14" s="310" t="s">
        <v>188</v>
      </c>
      <c r="K14" s="310" t="s">
        <v>188</v>
      </c>
      <c r="L14" s="310" t="s">
        <v>188</v>
      </c>
      <c r="M14" s="310" t="s">
        <v>188</v>
      </c>
      <c r="N14" s="310">
        <v>585</v>
      </c>
      <c r="O14" s="503">
        <v>565</v>
      </c>
      <c r="P14" s="503">
        <v>523</v>
      </c>
      <c r="Q14" s="503">
        <v>529</v>
      </c>
      <c r="R14" s="385">
        <v>522</v>
      </c>
      <c r="AQ14" s="452"/>
      <c r="AR14" s="452"/>
    </row>
    <row r="15" spans="3:44" ht="12.75">
      <c r="C15" s="25"/>
      <c r="D15" s="753"/>
      <c r="E15" s="311" t="s">
        <v>190</v>
      </c>
      <c r="F15" s="302"/>
      <c r="G15" s="303"/>
      <c r="H15" s="302"/>
      <c r="I15" s="304"/>
      <c r="J15" s="387" t="s">
        <v>188</v>
      </c>
      <c r="K15" s="387" t="s">
        <v>188</v>
      </c>
      <c r="L15" s="387" t="s">
        <v>188</v>
      </c>
      <c r="M15" s="387" t="s">
        <v>188</v>
      </c>
      <c r="N15" s="387">
        <v>161</v>
      </c>
      <c r="O15" s="504">
        <v>138</v>
      </c>
      <c r="P15" s="504">
        <v>139</v>
      </c>
      <c r="Q15" s="504">
        <v>147</v>
      </c>
      <c r="R15" s="388">
        <v>157</v>
      </c>
      <c r="AQ15" s="452"/>
      <c r="AR15" s="452"/>
    </row>
    <row r="16" spans="3:44" ht="12.75">
      <c r="C16" s="25"/>
      <c r="D16" s="753"/>
      <c r="E16" s="306" t="s">
        <v>191</v>
      </c>
      <c r="F16" s="307"/>
      <c r="G16" s="308"/>
      <c r="H16" s="307"/>
      <c r="I16" s="309"/>
      <c r="J16" s="310">
        <v>1959</v>
      </c>
      <c r="K16" s="310">
        <v>2092</v>
      </c>
      <c r="L16" s="310">
        <v>2184</v>
      </c>
      <c r="M16" s="310">
        <v>2238</v>
      </c>
      <c r="N16" s="310">
        <v>2333</v>
      </c>
      <c r="O16" s="503">
        <v>2424</v>
      </c>
      <c r="P16" s="503">
        <v>2553</v>
      </c>
      <c r="Q16" s="503">
        <v>2526</v>
      </c>
      <c r="R16" s="385">
        <v>2496</v>
      </c>
      <c r="AQ16" s="452"/>
      <c r="AR16" s="452"/>
    </row>
    <row r="17" spans="3:44" ht="12.75">
      <c r="C17" s="25"/>
      <c r="D17" s="754"/>
      <c r="E17" s="311" t="s">
        <v>190</v>
      </c>
      <c r="F17" s="302"/>
      <c r="G17" s="303"/>
      <c r="H17" s="302"/>
      <c r="I17" s="304"/>
      <c r="J17" s="305">
        <v>189</v>
      </c>
      <c r="K17" s="305">
        <v>215</v>
      </c>
      <c r="L17" s="305">
        <v>240</v>
      </c>
      <c r="M17" s="305">
        <v>258</v>
      </c>
      <c r="N17" s="305">
        <v>263</v>
      </c>
      <c r="O17" s="502">
        <v>298</v>
      </c>
      <c r="P17" s="502">
        <v>329</v>
      </c>
      <c r="Q17" s="502">
        <v>342</v>
      </c>
      <c r="R17" s="384">
        <v>353</v>
      </c>
      <c r="AQ17" s="452"/>
      <c r="AR17" s="452"/>
    </row>
    <row r="18" spans="3:44" ht="12.75">
      <c r="C18" s="25"/>
      <c r="D18" s="754"/>
      <c r="E18" s="306" t="s">
        <v>192</v>
      </c>
      <c r="F18" s="307"/>
      <c r="G18" s="308"/>
      <c r="H18" s="307"/>
      <c r="I18" s="309"/>
      <c r="J18" s="310">
        <v>3772</v>
      </c>
      <c r="K18" s="310">
        <v>3816</v>
      </c>
      <c r="L18" s="310">
        <v>3933</v>
      </c>
      <c r="M18" s="310">
        <v>4000</v>
      </c>
      <c r="N18" s="310">
        <v>4040</v>
      </c>
      <c r="O18" s="503">
        <v>4150</v>
      </c>
      <c r="P18" s="503">
        <v>4294</v>
      </c>
      <c r="Q18" s="503">
        <v>4323</v>
      </c>
      <c r="R18" s="385">
        <v>4318</v>
      </c>
      <c r="AQ18" s="452"/>
      <c r="AR18" s="452"/>
    </row>
    <row r="19" spans="3:44" ht="12.75">
      <c r="C19" s="25"/>
      <c r="D19" s="754"/>
      <c r="E19" s="311" t="s">
        <v>190</v>
      </c>
      <c r="F19" s="302"/>
      <c r="G19" s="303"/>
      <c r="H19" s="302"/>
      <c r="I19" s="304"/>
      <c r="J19" s="305">
        <v>829</v>
      </c>
      <c r="K19" s="305">
        <v>844</v>
      </c>
      <c r="L19" s="305">
        <v>881</v>
      </c>
      <c r="M19" s="305">
        <v>917</v>
      </c>
      <c r="N19" s="305">
        <v>940</v>
      </c>
      <c r="O19" s="502">
        <v>959</v>
      </c>
      <c r="P19" s="502">
        <v>1008</v>
      </c>
      <c r="Q19" s="502">
        <v>1034</v>
      </c>
      <c r="R19" s="384">
        <v>1044</v>
      </c>
      <c r="AQ19" s="452"/>
      <c r="AR19" s="452"/>
    </row>
    <row r="20" spans="3:44" ht="12.75">
      <c r="C20" s="25"/>
      <c r="D20" s="754"/>
      <c r="E20" s="306" t="s">
        <v>193</v>
      </c>
      <c r="F20" s="307"/>
      <c r="G20" s="308"/>
      <c r="H20" s="307"/>
      <c r="I20" s="309"/>
      <c r="J20" s="310">
        <v>9704</v>
      </c>
      <c r="K20" s="310">
        <v>10215</v>
      </c>
      <c r="L20" s="310">
        <v>10665</v>
      </c>
      <c r="M20" s="310">
        <v>10821</v>
      </c>
      <c r="N20" s="310">
        <v>11392</v>
      </c>
      <c r="O20" s="503">
        <v>11802</v>
      </c>
      <c r="P20" s="503">
        <v>12039</v>
      </c>
      <c r="Q20" s="503">
        <v>11717</v>
      </c>
      <c r="R20" s="385">
        <v>11728</v>
      </c>
      <c r="AQ20" s="452"/>
      <c r="AR20" s="452"/>
    </row>
    <row r="21" spans="3:44" ht="12.75">
      <c r="C21" s="25"/>
      <c r="D21" s="754"/>
      <c r="E21" s="311" t="s">
        <v>190</v>
      </c>
      <c r="F21" s="302"/>
      <c r="G21" s="303"/>
      <c r="H21" s="302"/>
      <c r="I21" s="304"/>
      <c r="J21" s="305">
        <v>3917</v>
      </c>
      <c r="K21" s="305">
        <v>4105</v>
      </c>
      <c r="L21" s="305">
        <v>4249</v>
      </c>
      <c r="M21" s="305">
        <v>4270</v>
      </c>
      <c r="N21" s="305">
        <v>4495</v>
      </c>
      <c r="O21" s="502">
        <v>4652</v>
      </c>
      <c r="P21" s="502">
        <v>4758</v>
      </c>
      <c r="Q21" s="502">
        <v>4669</v>
      </c>
      <c r="R21" s="384">
        <v>4709</v>
      </c>
      <c r="AQ21" s="452"/>
      <c r="AR21" s="452"/>
    </row>
    <row r="22" spans="3:44" ht="12.75">
      <c r="C22" s="25"/>
      <c r="D22" s="754"/>
      <c r="E22" s="306" t="s">
        <v>194</v>
      </c>
      <c r="F22" s="307"/>
      <c r="G22" s="308"/>
      <c r="H22" s="307"/>
      <c r="I22" s="309"/>
      <c r="J22" s="310">
        <v>1777</v>
      </c>
      <c r="K22" s="310">
        <v>1674</v>
      </c>
      <c r="L22" s="310">
        <v>1829</v>
      </c>
      <c r="M22" s="310">
        <v>2080</v>
      </c>
      <c r="N22" s="310">
        <v>2229</v>
      </c>
      <c r="O22" s="503">
        <v>2395</v>
      </c>
      <c r="P22" s="503">
        <v>2387</v>
      </c>
      <c r="Q22" s="503">
        <v>2199</v>
      </c>
      <c r="R22" s="385">
        <v>2028</v>
      </c>
      <c r="AQ22" s="452"/>
      <c r="AR22" s="452"/>
    </row>
    <row r="23" spans="3:44" ht="12.75">
      <c r="C23" s="25"/>
      <c r="D23" s="754"/>
      <c r="E23" s="311" t="s">
        <v>190</v>
      </c>
      <c r="F23" s="302"/>
      <c r="G23" s="303"/>
      <c r="H23" s="302"/>
      <c r="I23" s="304"/>
      <c r="J23" s="305">
        <v>840</v>
      </c>
      <c r="K23" s="305">
        <v>799</v>
      </c>
      <c r="L23" s="305">
        <v>851</v>
      </c>
      <c r="M23" s="305">
        <v>968</v>
      </c>
      <c r="N23" s="305">
        <v>1059</v>
      </c>
      <c r="O23" s="502">
        <v>1158</v>
      </c>
      <c r="P23" s="502">
        <v>1141</v>
      </c>
      <c r="Q23" s="502">
        <v>1101</v>
      </c>
      <c r="R23" s="384">
        <v>999</v>
      </c>
      <c r="AQ23" s="452"/>
      <c r="AR23" s="452"/>
    </row>
    <row r="24" spans="3:44" ht="12.75">
      <c r="C24" s="25"/>
      <c r="D24" s="754"/>
      <c r="E24" s="306" t="s">
        <v>195</v>
      </c>
      <c r="F24" s="307"/>
      <c r="G24" s="308"/>
      <c r="H24" s="307"/>
      <c r="I24" s="309"/>
      <c r="J24" s="310">
        <v>394</v>
      </c>
      <c r="K24" s="310">
        <v>474</v>
      </c>
      <c r="L24" s="310">
        <v>497</v>
      </c>
      <c r="M24" s="310">
        <v>647</v>
      </c>
      <c r="N24" s="310">
        <v>757</v>
      </c>
      <c r="O24" s="503">
        <v>773</v>
      </c>
      <c r="P24" s="503">
        <v>842</v>
      </c>
      <c r="Q24" s="503">
        <v>825</v>
      </c>
      <c r="R24" s="385">
        <v>724</v>
      </c>
      <c r="AQ24" s="452"/>
      <c r="AR24" s="452"/>
    </row>
    <row r="25" spans="3:44" ht="12.75">
      <c r="C25" s="25"/>
      <c r="D25" s="754"/>
      <c r="E25" s="312" t="s">
        <v>190</v>
      </c>
      <c r="F25" s="270"/>
      <c r="G25" s="271"/>
      <c r="H25" s="270"/>
      <c r="I25" s="272"/>
      <c r="J25" s="305">
        <v>224</v>
      </c>
      <c r="K25" s="305">
        <v>250</v>
      </c>
      <c r="L25" s="305">
        <v>274</v>
      </c>
      <c r="M25" s="305">
        <v>352</v>
      </c>
      <c r="N25" s="305">
        <v>459</v>
      </c>
      <c r="O25" s="502">
        <v>463</v>
      </c>
      <c r="P25" s="502">
        <v>499</v>
      </c>
      <c r="Q25" s="502">
        <v>499</v>
      </c>
      <c r="R25" s="384">
        <v>431</v>
      </c>
      <c r="AP25" s="450"/>
      <c r="AQ25" s="452"/>
      <c r="AR25" s="452"/>
    </row>
    <row r="26" spans="3:44" ht="12.75">
      <c r="C26" s="25"/>
      <c r="D26" s="313" t="s">
        <v>196</v>
      </c>
      <c r="E26" s="314"/>
      <c r="F26" s="314"/>
      <c r="G26" s="315"/>
      <c r="H26" s="314"/>
      <c r="I26" s="316"/>
      <c r="J26" s="310">
        <v>1899</v>
      </c>
      <c r="K26" s="310">
        <v>1851</v>
      </c>
      <c r="L26" s="310">
        <v>2172</v>
      </c>
      <c r="M26" s="310">
        <v>2516</v>
      </c>
      <c r="N26" s="310">
        <v>2574</v>
      </c>
      <c r="O26" s="503">
        <v>2609</v>
      </c>
      <c r="P26" s="503">
        <v>2602</v>
      </c>
      <c r="Q26" s="503">
        <v>2532</v>
      </c>
      <c r="R26" s="385">
        <v>2479</v>
      </c>
      <c r="AP26" s="450"/>
      <c r="AQ26" s="452"/>
      <c r="AR26" s="452"/>
    </row>
    <row r="27" spans="3:44" ht="13.5" thickBot="1">
      <c r="C27" s="25"/>
      <c r="D27" s="317"/>
      <c r="E27" s="248" t="s">
        <v>266</v>
      </c>
      <c r="F27" s="248"/>
      <c r="G27" s="249"/>
      <c r="H27" s="248"/>
      <c r="I27" s="250"/>
      <c r="J27" s="251">
        <v>637</v>
      </c>
      <c r="K27" s="251">
        <v>633</v>
      </c>
      <c r="L27" s="251">
        <v>778</v>
      </c>
      <c r="M27" s="251">
        <v>876</v>
      </c>
      <c r="N27" s="251">
        <v>990</v>
      </c>
      <c r="O27" s="505">
        <v>1013</v>
      </c>
      <c r="P27" s="505">
        <v>973</v>
      </c>
      <c r="Q27" s="505">
        <v>983</v>
      </c>
      <c r="R27" s="386">
        <v>917</v>
      </c>
      <c r="AQ27" s="452"/>
      <c r="AR27" s="452"/>
    </row>
    <row r="28" spans="4:44" ht="13.5">
      <c r="D28" s="81" t="s">
        <v>273</v>
      </c>
      <c r="E28" s="82"/>
      <c r="F28" s="82"/>
      <c r="G28" s="82"/>
      <c r="H28" s="82"/>
      <c r="I28" s="81"/>
      <c r="J28" s="81"/>
      <c r="K28" s="81"/>
      <c r="L28" s="84"/>
      <c r="M28" s="84"/>
      <c r="N28" s="84"/>
      <c r="O28" s="84"/>
      <c r="P28" s="84"/>
      <c r="Q28" s="84"/>
      <c r="R28" s="84" t="s">
        <v>513</v>
      </c>
      <c r="AQ28" s="452"/>
      <c r="AR28" s="452"/>
    </row>
    <row r="29" spans="43:44" ht="12.75">
      <c r="AQ29" s="452"/>
      <c r="AR29" s="452"/>
    </row>
    <row r="30" ht="12.75">
      <c r="AQ30" s="450"/>
    </row>
    <row r="31" ht="12.75">
      <c r="J31" s="450"/>
    </row>
    <row r="32" ht="12.75">
      <c r="J32" s="450"/>
    </row>
    <row r="37" ht="12.75">
      <c r="J37" s="450"/>
    </row>
    <row r="38" ht="12.75">
      <c r="J38" s="450"/>
    </row>
  </sheetData>
  <sheetProtection/>
  <mergeCells count="11">
    <mergeCell ref="D14:D25"/>
    <mergeCell ref="D7:I11"/>
    <mergeCell ref="N7:N10"/>
    <mergeCell ref="L7:L10"/>
    <mergeCell ref="R7:R10"/>
    <mergeCell ref="J7:J10"/>
    <mergeCell ref="K7:K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4"/>
  <dimension ref="C3:S45"/>
  <sheetViews>
    <sheetView showGridLines="0" showOutlineSymbols="0" zoomScale="90" zoomScaleNormal="90" zoomScalePageLayoutView="0" workbookViewId="0" topLeftCell="C3">
      <selection activeCell="C3" sqref="C1: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3" width="8.75390625" style="74" customWidth="1"/>
    <col min="14" max="14" width="9.75390625" style="74" customWidth="1"/>
    <col min="15" max="18" width="8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400</v>
      </c>
      <c r="E4" s="76"/>
      <c r="F4" s="76"/>
      <c r="G4" s="76"/>
      <c r="H4" s="16" t="s">
        <v>14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3"/>
      <c r="S6" s="15" t="s">
        <v>273</v>
      </c>
    </row>
    <row r="7" spans="3:19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103"/>
    </row>
    <row r="8" spans="3:19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103"/>
    </row>
    <row r="9" spans="3:19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103"/>
    </row>
    <row r="10" spans="3:19" ht="13.5" customHeight="1">
      <c r="C10" s="103"/>
      <c r="D10" s="614"/>
      <c r="E10" s="614"/>
      <c r="F10" s="614"/>
      <c r="G10" s="614"/>
      <c r="H10" s="614"/>
      <c r="I10" s="614"/>
      <c r="J10" s="615"/>
      <c r="K10" s="615"/>
      <c r="L10" s="615" t="s">
        <v>407</v>
      </c>
      <c r="M10" s="615" t="s">
        <v>408</v>
      </c>
      <c r="N10" s="615" t="s">
        <v>409</v>
      </c>
      <c r="O10" s="613"/>
      <c r="P10" s="613"/>
      <c r="Q10" s="613"/>
      <c r="R10" s="613"/>
      <c r="S10" s="103"/>
    </row>
    <row r="11" spans="3:19" ht="13.5" customHeight="1">
      <c r="C11" s="103"/>
      <c r="D11" s="614"/>
      <c r="E11" s="614"/>
      <c r="F11" s="614"/>
      <c r="G11" s="614"/>
      <c r="H11" s="614"/>
      <c r="I11" s="614"/>
      <c r="J11" s="617" t="s">
        <v>410</v>
      </c>
      <c r="K11" s="617" t="s">
        <v>268</v>
      </c>
      <c r="L11" s="618">
        <v>0.8113387438085715</v>
      </c>
      <c r="M11" s="618">
        <v>0.08886976877582184</v>
      </c>
      <c r="N11" s="618">
        <v>0.09979148741560666</v>
      </c>
      <c r="O11" s="609"/>
      <c r="P11" s="609"/>
      <c r="Q11" s="609"/>
      <c r="R11" s="609"/>
      <c r="S11" s="103"/>
    </row>
    <row r="12" spans="3:19" ht="13.5" customHeight="1">
      <c r="C12" s="103"/>
      <c r="D12" s="605"/>
      <c r="E12" s="605"/>
      <c r="F12" s="605"/>
      <c r="G12" s="605"/>
      <c r="H12" s="605"/>
      <c r="I12" s="605"/>
      <c r="J12" s="616"/>
      <c r="K12" s="616" t="s">
        <v>269</v>
      </c>
      <c r="L12" s="619">
        <v>0.8522109160842172</v>
      </c>
      <c r="M12" s="619">
        <v>0.064590898000775</v>
      </c>
      <c r="N12" s="619">
        <v>0.08319818591500783</v>
      </c>
      <c r="O12" s="610"/>
      <c r="P12" s="610"/>
      <c r="Q12" s="610"/>
      <c r="R12" s="610"/>
      <c r="S12" s="103"/>
    </row>
    <row r="13" spans="3:19" ht="13.5" customHeight="1">
      <c r="C13" s="103"/>
      <c r="D13" s="601"/>
      <c r="E13" s="606"/>
      <c r="F13" s="606"/>
      <c r="G13" s="606"/>
      <c r="H13" s="607"/>
      <c r="I13" s="606"/>
      <c r="J13" s="608"/>
      <c r="K13" s="608" t="s">
        <v>270</v>
      </c>
      <c r="L13" s="619">
        <v>0.8610831243256376</v>
      </c>
      <c r="M13" s="619">
        <v>0.06440295254632111</v>
      </c>
      <c r="N13" s="619">
        <v>0.07451392312804132</v>
      </c>
      <c r="O13" s="608"/>
      <c r="P13" s="608"/>
      <c r="Q13" s="608"/>
      <c r="R13" s="608"/>
      <c r="S13" s="103"/>
    </row>
    <row r="14" spans="3:19" ht="13.5" customHeight="1">
      <c r="C14" s="103"/>
      <c r="D14" s="601"/>
      <c r="E14" s="606"/>
      <c r="F14" s="606"/>
      <c r="G14" s="606"/>
      <c r="H14" s="607"/>
      <c r="I14" s="606"/>
      <c r="J14" s="608"/>
      <c r="K14" s="608" t="s">
        <v>271</v>
      </c>
      <c r="L14" s="619">
        <v>0.8828547833386796</v>
      </c>
      <c r="M14" s="619">
        <v>0.05926193872467052</v>
      </c>
      <c r="N14" s="619">
        <v>0.05788327793664985</v>
      </c>
      <c r="O14" s="608"/>
      <c r="P14" s="608"/>
      <c r="Q14" s="608"/>
      <c r="R14" s="608"/>
      <c r="S14" s="103"/>
    </row>
    <row r="15" spans="3:19" ht="13.5" customHeight="1">
      <c r="C15" s="103"/>
      <c r="D15" s="601"/>
      <c r="E15" s="606"/>
      <c r="F15" s="606"/>
      <c r="G15" s="606"/>
      <c r="H15" s="607"/>
      <c r="I15" s="606"/>
      <c r="J15" s="608"/>
      <c r="K15" s="608" t="s">
        <v>352</v>
      </c>
      <c r="L15" s="619">
        <v>0.8879654489648146</v>
      </c>
      <c r="M15" s="619">
        <v>0.05932371731204224</v>
      </c>
      <c r="N15" s="619">
        <v>0.05271083372314317</v>
      </c>
      <c r="O15" s="608"/>
      <c r="P15" s="608"/>
      <c r="Q15" s="608"/>
      <c r="R15" s="608"/>
      <c r="S15" s="103"/>
    </row>
    <row r="16" spans="3:19" ht="13.5" customHeight="1">
      <c r="C16" s="103"/>
      <c r="D16" s="601"/>
      <c r="E16" s="606"/>
      <c r="F16" s="606"/>
      <c r="G16" s="606"/>
      <c r="H16" s="607"/>
      <c r="I16" s="606"/>
      <c r="J16" s="608"/>
      <c r="K16" s="608" t="s">
        <v>437</v>
      </c>
      <c r="L16" s="619">
        <v>0.8934744065613082</v>
      </c>
      <c r="M16" s="619">
        <v>0.060727815405808745</v>
      </c>
      <c r="N16" s="619">
        <v>0.045797778032883076</v>
      </c>
      <c r="O16" s="608"/>
      <c r="P16" s="608"/>
      <c r="Q16" s="608"/>
      <c r="R16" s="608"/>
      <c r="S16" s="103"/>
    </row>
    <row r="17" spans="3:19" ht="13.5" customHeight="1">
      <c r="C17" s="103"/>
      <c r="D17" s="601"/>
      <c r="E17" s="606"/>
      <c r="F17" s="606"/>
      <c r="G17" s="606"/>
      <c r="H17" s="607"/>
      <c r="I17" s="606"/>
      <c r="J17" s="608"/>
      <c r="K17" s="608" t="s">
        <v>183</v>
      </c>
      <c r="L17" s="619">
        <v>0.8868817039338268</v>
      </c>
      <c r="M17" s="619">
        <v>0.06275968754394712</v>
      </c>
      <c r="N17" s="619">
        <v>0.05035860852222606</v>
      </c>
      <c r="O17" s="608"/>
      <c r="P17" s="608"/>
      <c r="Q17" s="608"/>
      <c r="R17" s="608"/>
      <c r="S17" s="103"/>
    </row>
    <row r="18" spans="3:19" ht="13.5" customHeight="1">
      <c r="C18" s="103"/>
      <c r="D18" s="601"/>
      <c r="E18" s="606"/>
      <c r="F18" s="606"/>
      <c r="G18" s="606"/>
      <c r="H18" s="607"/>
      <c r="I18" s="606"/>
      <c r="J18" s="608"/>
      <c r="K18" s="608" t="s">
        <v>391</v>
      </c>
      <c r="L18" s="619">
        <v>0.8816983840002982</v>
      </c>
      <c r="M18" s="619">
        <v>0.06439768131069318</v>
      </c>
      <c r="N18" s="619">
        <v>0.053903934689008594</v>
      </c>
      <c r="O18" s="608"/>
      <c r="P18" s="608"/>
      <c r="Q18" s="608"/>
      <c r="R18" s="608"/>
      <c r="S18" s="103"/>
    </row>
    <row r="19" spans="3:19" ht="13.5" customHeight="1">
      <c r="C19" s="103"/>
      <c r="D19" s="601"/>
      <c r="E19" s="606"/>
      <c r="F19" s="606"/>
      <c r="G19" s="606"/>
      <c r="H19" s="607"/>
      <c r="I19" s="606"/>
      <c r="J19" s="608"/>
      <c r="K19" s="607" t="s">
        <v>515</v>
      </c>
      <c r="L19" s="619">
        <v>0.8876922980202813</v>
      </c>
      <c r="M19" s="619">
        <v>0.059410422285509516</v>
      </c>
      <c r="N19" s="619">
        <v>0.05289727969420921</v>
      </c>
      <c r="O19" s="608"/>
      <c r="P19" s="608"/>
      <c r="Q19" s="608"/>
      <c r="R19" s="608"/>
      <c r="S19" s="103"/>
    </row>
    <row r="20" spans="3:19" ht="13.5" customHeight="1">
      <c r="C20" s="103"/>
      <c r="D20" s="601"/>
      <c r="E20" s="606"/>
      <c r="F20" s="606"/>
      <c r="G20" s="606"/>
      <c r="H20" s="607"/>
      <c r="I20" s="606"/>
      <c r="J20" s="608" t="s">
        <v>411</v>
      </c>
      <c r="K20" s="608" t="s">
        <v>268</v>
      </c>
      <c r="L20" s="619">
        <v>0.8130966155626266</v>
      </c>
      <c r="M20" s="619">
        <v>0.16133931154179926</v>
      </c>
      <c r="N20" s="619">
        <v>0.0255640728955742</v>
      </c>
      <c r="O20" s="608"/>
      <c r="P20" s="608"/>
      <c r="Q20" s="608"/>
      <c r="R20" s="608"/>
      <c r="S20" s="103"/>
    </row>
    <row r="21" spans="3:19" ht="13.5" customHeight="1">
      <c r="C21" s="103"/>
      <c r="D21" s="601"/>
      <c r="E21" s="606"/>
      <c r="F21" s="606"/>
      <c r="G21" s="606"/>
      <c r="H21" s="607"/>
      <c r="I21" s="606"/>
      <c r="J21" s="608"/>
      <c r="K21" s="608" t="s">
        <v>269</v>
      </c>
      <c r="L21" s="619">
        <v>0.8464411727522441</v>
      </c>
      <c r="M21" s="619">
        <v>0.13097495661368364</v>
      </c>
      <c r="N21" s="619">
        <v>0.02258387063407234</v>
      </c>
      <c r="O21" s="608"/>
      <c r="P21" s="608"/>
      <c r="Q21" s="608"/>
      <c r="R21" s="608"/>
      <c r="S21" s="103"/>
    </row>
    <row r="22" spans="3:19" ht="13.5" customHeight="1">
      <c r="C22" s="103"/>
      <c r="D22" s="601"/>
      <c r="E22" s="606"/>
      <c r="F22" s="606"/>
      <c r="G22" s="606"/>
      <c r="H22" s="607"/>
      <c r="I22" s="606"/>
      <c r="J22" s="608"/>
      <c r="K22" s="608" t="s">
        <v>270</v>
      </c>
      <c r="L22" s="619">
        <v>0.8551285990168539</v>
      </c>
      <c r="M22" s="619">
        <v>0.12234462780898876</v>
      </c>
      <c r="N22" s="619">
        <v>0.022526773174157303</v>
      </c>
      <c r="O22" s="608"/>
      <c r="P22" s="608"/>
      <c r="Q22" s="608"/>
      <c r="R22" s="608"/>
      <c r="S22" s="103"/>
    </row>
    <row r="23" spans="3:19" ht="13.5" customHeight="1">
      <c r="C23" s="103"/>
      <c r="D23" s="601"/>
      <c r="E23" s="606"/>
      <c r="F23" s="606"/>
      <c r="G23" s="606"/>
      <c r="H23" s="607"/>
      <c r="I23" s="606"/>
      <c r="J23" s="608"/>
      <c r="K23" s="608" t="s">
        <v>271</v>
      </c>
      <c r="L23" s="619">
        <v>0.8734006127230132</v>
      </c>
      <c r="M23" s="619">
        <v>0.10819767325444024</v>
      </c>
      <c r="N23" s="619">
        <v>0.018401714022546607</v>
      </c>
      <c r="O23" s="608"/>
      <c r="P23" s="608"/>
      <c r="Q23" s="608"/>
      <c r="R23" s="608"/>
      <c r="S23" s="103"/>
    </row>
    <row r="24" spans="3:19" ht="13.5" customHeight="1">
      <c r="C24" s="103"/>
      <c r="D24" s="601"/>
      <c r="E24" s="606"/>
      <c r="F24" s="606"/>
      <c r="G24" s="606"/>
      <c r="H24" s="607"/>
      <c r="I24" s="606"/>
      <c r="J24" s="608"/>
      <c r="K24" s="608" t="s">
        <v>352</v>
      </c>
      <c r="L24" s="619">
        <v>0.8746262890154268</v>
      </c>
      <c r="M24" s="619">
        <v>0.10594533930657639</v>
      </c>
      <c r="N24" s="619">
        <v>0.019428371677996818</v>
      </c>
      <c r="O24" s="608"/>
      <c r="P24" s="608"/>
      <c r="Q24" s="608"/>
      <c r="R24" s="608"/>
      <c r="S24" s="103"/>
    </row>
    <row r="25" spans="3:19" ht="13.5" customHeight="1">
      <c r="C25" s="103"/>
      <c r="D25" s="601"/>
      <c r="E25" s="606"/>
      <c r="F25" s="606"/>
      <c r="G25" s="606"/>
      <c r="H25" s="607"/>
      <c r="I25" s="606"/>
      <c r="J25" s="608"/>
      <c r="K25" s="608" t="s">
        <v>437</v>
      </c>
      <c r="L25" s="619">
        <v>0.890054915792874</v>
      </c>
      <c r="M25" s="619">
        <v>0.09198613572669571</v>
      </c>
      <c r="N25" s="619">
        <v>0.017958948480430247</v>
      </c>
      <c r="O25" s="608"/>
      <c r="P25" s="608"/>
      <c r="Q25" s="608"/>
      <c r="R25" s="608"/>
      <c r="S25" s="103"/>
    </row>
    <row r="26" spans="3:19" ht="13.5" customHeight="1">
      <c r="C26" s="103"/>
      <c r="D26" s="605"/>
      <c r="E26" s="605"/>
      <c r="F26" s="605"/>
      <c r="G26" s="605"/>
      <c r="H26" s="605"/>
      <c r="I26" s="605"/>
      <c r="J26" s="608"/>
      <c r="K26" s="608" t="s">
        <v>183</v>
      </c>
      <c r="L26" s="619">
        <v>0.882569607055566</v>
      </c>
      <c r="M26" s="619">
        <v>0.09780026321636727</v>
      </c>
      <c r="N26" s="619">
        <v>0.019630129728066728</v>
      </c>
      <c r="O26" s="611"/>
      <c r="P26" s="611"/>
      <c r="Q26" s="611"/>
      <c r="R26" s="611"/>
      <c r="S26" s="103"/>
    </row>
    <row r="27" spans="3:19" ht="13.5" customHeight="1">
      <c r="C27" s="103"/>
      <c r="D27" s="601"/>
      <c r="E27" s="606"/>
      <c r="F27" s="606"/>
      <c r="G27" s="606"/>
      <c r="H27" s="607"/>
      <c r="I27" s="606"/>
      <c r="J27" s="608"/>
      <c r="K27" s="608" t="s">
        <v>391</v>
      </c>
      <c r="L27" s="619">
        <v>0.8783185095343979</v>
      </c>
      <c r="M27" s="619">
        <v>0.10352233676975946</v>
      </c>
      <c r="N27" s="619">
        <v>0.0181591536958426</v>
      </c>
      <c r="O27" s="608"/>
      <c r="P27" s="608"/>
      <c r="Q27" s="608"/>
      <c r="R27" s="608"/>
      <c r="S27" s="103"/>
    </row>
    <row r="28" spans="3:19" ht="13.5" customHeight="1">
      <c r="C28" s="103"/>
      <c r="D28" s="601"/>
      <c r="E28" s="606"/>
      <c r="F28" s="606"/>
      <c r="G28" s="606"/>
      <c r="H28" s="607"/>
      <c r="I28" s="606"/>
      <c r="J28" s="608"/>
      <c r="K28" s="607" t="s">
        <v>515</v>
      </c>
      <c r="L28" s="619">
        <v>0.8802467852067519</v>
      </c>
      <c r="M28" s="619">
        <v>0.10088905063949256</v>
      </c>
      <c r="N28" s="619">
        <v>0.018864164153755504</v>
      </c>
      <c r="O28" s="608"/>
      <c r="P28" s="608"/>
      <c r="Q28" s="608"/>
      <c r="R28" s="608"/>
      <c r="S28" s="103"/>
    </row>
    <row r="29" spans="3:19" ht="13.5" customHeight="1">
      <c r="C29" s="103"/>
      <c r="D29" s="601"/>
      <c r="E29" s="606"/>
      <c r="F29" s="606"/>
      <c r="G29" s="606"/>
      <c r="H29" s="607"/>
      <c r="I29" s="606"/>
      <c r="J29" s="608" t="s">
        <v>412</v>
      </c>
      <c r="K29" s="608" t="s">
        <v>268</v>
      </c>
      <c r="L29" s="619">
        <v>0.8310698657009205</v>
      </c>
      <c r="M29" s="619">
        <v>0.16356068608218902</v>
      </c>
      <c r="N29" s="619">
        <v>0.005369448216890498</v>
      </c>
      <c r="O29" s="608"/>
      <c r="P29" s="608"/>
      <c r="Q29" s="608"/>
      <c r="R29" s="608"/>
      <c r="S29" s="103"/>
    </row>
    <row r="30" spans="3:19" ht="13.5" customHeight="1">
      <c r="C30" s="103"/>
      <c r="D30" s="601"/>
      <c r="E30" s="606"/>
      <c r="F30" s="606"/>
      <c r="G30" s="606"/>
      <c r="H30" s="607"/>
      <c r="I30" s="606"/>
      <c r="J30" s="608"/>
      <c r="K30" s="608" t="s">
        <v>269</v>
      </c>
      <c r="L30" s="619">
        <v>0.864032343456707</v>
      </c>
      <c r="M30" s="619">
        <v>0.13126293497617558</v>
      </c>
      <c r="N30" s="619">
        <v>0.004704721567117486</v>
      </c>
      <c r="O30" s="608"/>
      <c r="P30" s="608"/>
      <c r="Q30" s="608"/>
      <c r="R30" s="608"/>
      <c r="S30" s="103"/>
    </row>
    <row r="31" spans="3:19" ht="13.5" customHeight="1">
      <c r="C31" s="103"/>
      <c r="D31" s="601"/>
      <c r="E31" s="606"/>
      <c r="F31" s="606"/>
      <c r="G31" s="606"/>
      <c r="H31" s="607"/>
      <c r="I31" s="606"/>
      <c r="J31" s="608"/>
      <c r="K31" s="608" t="s">
        <v>270</v>
      </c>
      <c r="L31" s="619">
        <v>0.8716676642571021</v>
      </c>
      <c r="M31" s="619">
        <v>0.1227841981675031</v>
      </c>
      <c r="N31" s="619">
        <v>0.005548137575394816</v>
      </c>
      <c r="O31" s="608"/>
      <c r="P31" s="608"/>
      <c r="Q31" s="608"/>
      <c r="R31" s="608"/>
      <c r="S31" s="103"/>
    </row>
    <row r="32" spans="3:19" ht="13.5" customHeight="1">
      <c r="C32" s="103"/>
      <c r="D32" s="601"/>
      <c r="E32" s="606"/>
      <c r="F32" s="606"/>
      <c r="G32" s="606"/>
      <c r="H32" s="607"/>
      <c r="I32" s="606"/>
      <c r="J32" s="608"/>
      <c r="K32" s="608" t="s">
        <v>271</v>
      </c>
      <c r="L32" s="619">
        <v>0.8867731709351798</v>
      </c>
      <c r="M32" s="619">
        <v>0.10859681321431551</v>
      </c>
      <c r="N32" s="619">
        <v>0.004630015850504713</v>
      </c>
      <c r="O32" s="608"/>
      <c r="P32" s="608"/>
      <c r="Q32" s="608"/>
      <c r="R32" s="608"/>
      <c r="S32" s="103"/>
    </row>
    <row r="33" spans="3:19" ht="13.5" customHeight="1">
      <c r="C33" s="103"/>
      <c r="D33" s="601"/>
      <c r="E33" s="606"/>
      <c r="F33" s="606"/>
      <c r="G33" s="606"/>
      <c r="H33" s="607"/>
      <c r="I33" s="606"/>
      <c r="J33" s="608"/>
      <c r="K33" s="608" t="s">
        <v>352</v>
      </c>
      <c r="L33" s="619">
        <v>0.8904461551835717</v>
      </c>
      <c r="M33" s="619">
        <v>0.10433791498034367</v>
      </c>
      <c r="N33" s="619">
        <v>0.005215929836084575</v>
      </c>
      <c r="O33" s="608"/>
      <c r="P33" s="608"/>
      <c r="Q33" s="608"/>
      <c r="R33" s="608"/>
      <c r="S33" s="103"/>
    </row>
    <row r="34" spans="3:19" ht="13.5" customHeight="1">
      <c r="C34" s="103"/>
      <c r="D34" s="601"/>
      <c r="E34" s="606"/>
      <c r="F34" s="606"/>
      <c r="G34" s="606"/>
      <c r="H34" s="607"/>
      <c r="I34" s="606"/>
      <c r="J34" s="608"/>
      <c r="K34" s="608" t="s">
        <v>437</v>
      </c>
      <c r="L34" s="619">
        <v>0.9020251326034399</v>
      </c>
      <c r="M34" s="619">
        <v>0.0924501070939393</v>
      </c>
      <c r="N34" s="619">
        <v>0.005524760302620814</v>
      </c>
      <c r="O34" s="608"/>
      <c r="P34" s="608"/>
      <c r="Q34" s="608"/>
      <c r="R34" s="608"/>
      <c r="S34" s="103"/>
    </row>
    <row r="35" spans="3:19" ht="13.5" customHeight="1">
      <c r="C35" s="103"/>
      <c r="D35" s="601"/>
      <c r="E35" s="606"/>
      <c r="F35" s="606"/>
      <c r="G35" s="606"/>
      <c r="H35" s="607"/>
      <c r="I35" s="606"/>
      <c r="J35" s="608"/>
      <c r="K35" s="608" t="s">
        <v>183</v>
      </c>
      <c r="L35" s="619">
        <v>0.895618184444284</v>
      </c>
      <c r="M35" s="619">
        <v>0.09892034375677042</v>
      </c>
      <c r="N35" s="619">
        <v>0.00546147179894562</v>
      </c>
      <c r="O35" s="608"/>
      <c r="P35" s="608"/>
      <c r="Q35" s="608"/>
      <c r="R35" s="608"/>
      <c r="S35" s="103"/>
    </row>
    <row r="36" spans="3:19" ht="13.5" customHeight="1">
      <c r="C36" s="103"/>
      <c r="D36" s="601"/>
      <c r="E36" s="606"/>
      <c r="F36" s="606"/>
      <c r="G36" s="606"/>
      <c r="H36" s="607"/>
      <c r="I36" s="606"/>
      <c r="J36" s="608"/>
      <c r="K36" s="608" t="s">
        <v>391</v>
      </c>
      <c r="L36" s="619">
        <v>0.8887753288304302</v>
      </c>
      <c r="M36" s="619">
        <v>0.10526128688233204</v>
      </c>
      <c r="N36" s="619">
        <v>0.005963384287237824</v>
      </c>
      <c r="O36" s="608"/>
      <c r="P36" s="608"/>
      <c r="Q36" s="608"/>
      <c r="R36" s="608"/>
      <c r="S36" s="103"/>
    </row>
    <row r="37" spans="3:19" ht="13.5" customHeight="1">
      <c r="C37" s="103"/>
      <c r="D37" s="601"/>
      <c r="E37" s="606"/>
      <c r="F37" s="606"/>
      <c r="G37" s="606"/>
      <c r="H37" s="607"/>
      <c r="I37" s="606"/>
      <c r="J37" s="608"/>
      <c r="K37" s="607" t="s">
        <v>515</v>
      </c>
      <c r="L37" s="619">
        <v>0.8917391982243907</v>
      </c>
      <c r="M37" s="619">
        <v>0.10268450835985436</v>
      </c>
      <c r="N37" s="619">
        <v>0.005576293415754863</v>
      </c>
      <c r="O37" s="608"/>
      <c r="P37" s="608"/>
      <c r="Q37" s="608"/>
      <c r="R37" s="608"/>
      <c r="S37" s="103"/>
    </row>
    <row r="38" spans="3:19" ht="13.5" customHeight="1">
      <c r="C38" s="103"/>
      <c r="D38" s="605"/>
      <c r="E38" s="605"/>
      <c r="F38" s="605"/>
      <c r="G38" s="605"/>
      <c r="H38" s="605"/>
      <c r="I38" s="605"/>
      <c r="J38" s="611"/>
      <c r="K38" s="611"/>
      <c r="L38" s="620"/>
      <c r="M38" s="620"/>
      <c r="N38" s="620"/>
      <c r="O38" s="611"/>
      <c r="P38" s="611"/>
      <c r="Q38" s="611"/>
      <c r="R38" s="611"/>
      <c r="S38" s="103"/>
    </row>
    <row r="39" spans="3:19" ht="13.5" customHeight="1">
      <c r="C39" s="103"/>
      <c r="D39" s="601"/>
      <c r="E39" s="606"/>
      <c r="F39" s="606"/>
      <c r="G39" s="606"/>
      <c r="H39" s="607"/>
      <c r="I39" s="606"/>
      <c r="J39" s="608"/>
      <c r="K39" s="608"/>
      <c r="L39" s="619"/>
      <c r="M39" s="619"/>
      <c r="N39" s="619"/>
      <c r="O39" s="608"/>
      <c r="P39" s="608"/>
      <c r="Q39" s="608"/>
      <c r="R39" s="608"/>
      <c r="S39" s="103"/>
    </row>
    <row r="40" spans="3:19" ht="13.5" customHeight="1">
      <c r="C40" s="103"/>
      <c r="D40" s="601"/>
      <c r="E40" s="606"/>
      <c r="F40" s="606"/>
      <c r="G40" s="606"/>
      <c r="H40" s="607"/>
      <c r="I40" s="606"/>
      <c r="J40" s="608"/>
      <c r="K40" s="608"/>
      <c r="L40" s="619"/>
      <c r="M40" s="619"/>
      <c r="N40" s="619"/>
      <c r="O40" s="608"/>
      <c r="P40" s="608"/>
      <c r="Q40" s="608"/>
      <c r="R40" s="608"/>
      <c r="S40" s="103"/>
    </row>
    <row r="41" spans="3:19" ht="13.5" customHeight="1">
      <c r="C41" s="103"/>
      <c r="D41" s="601"/>
      <c r="E41" s="606"/>
      <c r="F41" s="606"/>
      <c r="G41" s="606"/>
      <c r="H41" s="607"/>
      <c r="I41" s="606"/>
      <c r="J41" s="608"/>
      <c r="K41" s="608"/>
      <c r="L41" s="619"/>
      <c r="M41" s="619"/>
      <c r="N41" s="619"/>
      <c r="O41" s="608"/>
      <c r="P41" s="608"/>
      <c r="Q41" s="608"/>
      <c r="R41" s="608"/>
      <c r="S41" s="103"/>
    </row>
    <row r="42" spans="3:19" ht="13.5" customHeight="1">
      <c r="C42" s="103"/>
      <c r="D42" s="601"/>
      <c r="E42" s="606"/>
      <c r="F42" s="606"/>
      <c r="G42" s="606"/>
      <c r="H42" s="607"/>
      <c r="I42" s="606"/>
      <c r="J42" s="608"/>
      <c r="K42" s="608"/>
      <c r="L42" s="619"/>
      <c r="M42" s="619"/>
      <c r="N42" s="619"/>
      <c r="O42" s="608"/>
      <c r="P42" s="608"/>
      <c r="Q42" s="608"/>
      <c r="R42" s="608"/>
      <c r="S42" s="103"/>
    </row>
    <row r="43" spans="3:19" ht="13.5" customHeight="1">
      <c r="C43" s="103"/>
      <c r="D43" s="601"/>
      <c r="E43" s="606"/>
      <c r="F43" s="606"/>
      <c r="G43" s="606"/>
      <c r="H43" s="607"/>
      <c r="I43" s="606"/>
      <c r="J43" s="608"/>
      <c r="K43" s="608"/>
      <c r="L43" s="608"/>
      <c r="M43" s="608"/>
      <c r="N43" s="608"/>
      <c r="O43" s="608"/>
      <c r="P43" s="608"/>
      <c r="Q43" s="608"/>
      <c r="R43" s="608"/>
      <c r="S43" s="103"/>
    </row>
    <row r="44" spans="3:19" ht="13.5" customHeight="1">
      <c r="C44" s="103"/>
      <c r="D44" s="601"/>
      <c r="E44" s="606"/>
      <c r="F44" s="606"/>
      <c r="G44" s="606"/>
      <c r="H44" s="607"/>
      <c r="I44" s="606"/>
      <c r="J44" s="608"/>
      <c r="K44" s="608"/>
      <c r="L44" s="608"/>
      <c r="M44" s="608"/>
      <c r="N44" s="608"/>
      <c r="O44" s="608"/>
      <c r="P44" s="608"/>
      <c r="Q44" s="608"/>
      <c r="R44" s="608"/>
      <c r="S44" s="103"/>
    </row>
    <row r="45" spans="4:19" ht="13.5">
      <c r="D45" s="87"/>
      <c r="E45" s="604"/>
      <c r="F45" s="604"/>
      <c r="G45" s="604"/>
      <c r="H45" s="604"/>
      <c r="I45" s="87"/>
      <c r="J45" s="87"/>
      <c r="K45" s="87"/>
      <c r="L45" s="87"/>
      <c r="M45" s="87"/>
      <c r="N45" s="87"/>
      <c r="O45" s="87"/>
      <c r="P45" s="87"/>
      <c r="Q45" s="87"/>
      <c r="R45" s="84" t="s">
        <v>513</v>
      </c>
      <c r="S45" s="74" t="s">
        <v>273</v>
      </c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5"/>
  <dimension ref="C3:T32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7.625" style="74" customWidth="1"/>
    <col min="8" max="8" width="14.625" style="74" customWidth="1"/>
    <col min="9" max="9" width="1.12109375" style="74" customWidth="1"/>
    <col min="10" max="19" width="8.75390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406</v>
      </c>
      <c r="E4" s="76"/>
      <c r="F4" s="76"/>
      <c r="G4" s="76"/>
      <c r="H4" s="16" t="s">
        <v>15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10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 t="s">
        <v>268</v>
      </c>
      <c r="L10" s="615" t="s">
        <v>269</v>
      </c>
      <c r="M10" s="615" t="s">
        <v>270</v>
      </c>
      <c r="N10" s="615" t="s">
        <v>271</v>
      </c>
      <c r="O10" s="615" t="s">
        <v>352</v>
      </c>
      <c r="P10" s="615" t="s">
        <v>437</v>
      </c>
      <c r="Q10" s="615" t="s">
        <v>183</v>
      </c>
      <c r="R10" s="615" t="s">
        <v>391</v>
      </c>
      <c r="S10" s="615" t="s">
        <v>515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413</v>
      </c>
      <c r="K11" s="617">
        <v>22</v>
      </c>
      <c r="L11" s="617">
        <v>25</v>
      </c>
      <c r="M11" s="617">
        <v>24</v>
      </c>
      <c r="N11" s="617">
        <v>27</v>
      </c>
      <c r="O11" s="617">
        <v>28</v>
      </c>
      <c r="P11" s="617">
        <v>42</v>
      </c>
      <c r="Q11" s="617">
        <v>43</v>
      </c>
      <c r="R11" s="617">
        <v>36</v>
      </c>
      <c r="S11" s="617">
        <v>38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414</v>
      </c>
      <c r="K12" s="616">
        <v>49</v>
      </c>
      <c r="L12" s="616">
        <v>48</v>
      </c>
      <c r="M12" s="616">
        <v>53</v>
      </c>
      <c r="N12" s="616">
        <v>53</v>
      </c>
      <c r="O12" s="616">
        <v>55</v>
      </c>
      <c r="P12" s="616">
        <v>51</v>
      </c>
      <c r="Q12" s="616">
        <v>53</v>
      </c>
      <c r="R12" s="616">
        <v>55</v>
      </c>
      <c r="S12" s="616">
        <v>59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415</v>
      </c>
      <c r="K13" s="608">
        <v>29</v>
      </c>
      <c r="L13" s="608">
        <v>32</v>
      </c>
      <c r="M13" s="608">
        <v>34</v>
      </c>
      <c r="N13" s="608">
        <v>35</v>
      </c>
      <c r="O13" s="608">
        <v>35</v>
      </c>
      <c r="P13" s="608">
        <v>33</v>
      </c>
      <c r="Q13" s="608">
        <v>29</v>
      </c>
      <c r="R13" s="608">
        <v>31</v>
      </c>
      <c r="S13" s="608">
        <v>26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 t="s">
        <v>416</v>
      </c>
      <c r="K14" s="608">
        <v>26</v>
      </c>
      <c r="L14" s="608">
        <v>29</v>
      </c>
      <c r="M14" s="608">
        <v>23</v>
      </c>
      <c r="N14" s="608">
        <v>20</v>
      </c>
      <c r="O14" s="608">
        <v>23</v>
      </c>
      <c r="P14" s="608">
        <v>21</v>
      </c>
      <c r="Q14" s="608">
        <v>22</v>
      </c>
      <c r="R14" s="608">
        <v>20</v>
      </c>
      <c r="S14" s="608">
        <v>18</v>
      </c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 t="s">
        <v>417</v>
      </c>
      <c r="K15" s="608">
        <v>39</v>
      </c>
      <c r="L15" s="608">
        <v>36</v>
      </c>
      <c r="M15" s="608">
        <v>37</v>
      </c>
      <c r="N15" s="608">
        <v>35</v>
      </c>
      <c r="O15" s="608">
        <v>29</v>
      </c>
      <c r="P15" s="608">
        <v>27</v>
      </c>
      <c r="Q15" s="608">
        <v>26</v>
      </c>
      <c r="R15" s="608">
        <v>30</v>
      </c>
      <c r="S15" s="608">
        <v>29</v>
      </c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4:20" ht="13.5">
      <c r="D32" s="87"/>
      <c r="E32" s="604"/>
      <c r="F32" s="604"/>
      <c r="G32" s="604"/>
      <c r="H32" s="604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4" t="s">
        <v>513</v>
      </c>
      <c r="T32" s="74" t="s">
        <v>273</v>
      </c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6"/>
  <dimension ref="C3:T42"/>
  <sheetViews>
    <sheetView showGridLines="0" showOutlineSymbols="0" zoomScalePageLayoutView="0" workbookViewId="0" topLeftCell="C3">
      <selection activeCell="C3" sqref="A3: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0.625" style="74" customWidth="1"/>
    <col min="8" max="8" width="14.625" style="74" customWidth="1"/>
    <col min="9" max="9" width="1.12109375" style="74" customWidth="1"/>
    <col min="10" max="19" width="6.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405</v>
      </c>
      <c r="E4" s="76"/>
      <c r="F4" s="76"/>
      <c r="G4" s="76"/>
      <c r="H4" s="16" t="s">
        <v>175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621" t="s">
        <v>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 t="s">
        <v>425</v>
      </c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>
        <v>2003</v>
      </c>
      <c r="L10" s="615">
        <v>2004</v>
      </c>
      <c r="M10" s="615">
        <v>2005</v>
      </c>
      <c r="N10" s="615">
        <v>2006</v>
      </c>
      <c r="O10" s="615">
        <v>2007</v>
      </c>
      <c r="P10" s="615">
        <v>2008</v>
      </c>
      <c r="Q10" s="615">
        <v>2009</v>
      </c>
      <c r="R10" s="615">
        <v>2010</v>
      </c>
      <c r="S10" s="61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419</v>
      </c>
      <c r="K11" s="617">
        <v>19060</v>
      </c>
      <c r="L11" s="617">
        <v>19921</v>
      </c>
      <c r="M11" s="617">
        <v>20977.83812867823</v>
      </c>
      <c r="N11" s="617">
        <v>22292</v>
      </c>
      <c r="O11" s="617">
        <v>23859</v>
      </c>
      <c r="P11" s="617">
        <v>24870.070067369114</v>
      </c>
      <c r="Q11" s="617">
        <v>26222.581149200407</v>
      </c>
      <c r="R11" s="617">
        <v>26278.997582580727</v>
      </c>
      <c r="S11" s="617">
        <v>26517.296554557164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420</v>
      </c>
      <c r="K12" s="616">
        <v>19958.115183246075</v>
      </c>
      <c r="L12" s="616">
        <v>20306.82976554536</v>
      </c>
      <c r="M12" s="616">
        <v>20977.83812867823</v>
      </c>
      <c r="N12" s="616">
        <v>21748.29268292683</v>
      </c>
      <c r="O12" s="616">
        <v>22636.62239089184</v>
      </c>
      <c r="P12" s="616">
        <v>22185.611121649523</v>
      </c>
      <c r="Q12" s="616">
        <v>23144.37877246285</v>
      </c>
      <c r="R12" s="616">
        <v>22871.190237233008</v>
      </c>
      <c r="S12" s="616">
        <v>22645.001327546684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421</v>
      </c>
      <c r="K13" s="608">
        <v>2.209421</v>
      </c>
      <c r="L13" s="608">
        <v>2.272913</v>
      </c>
      <c r="M13" s="608">
        <v>2.273003</v>
      </c>
      <c r="N13" s="608">
        <v>2.174308</v>
      </c>
      <c r="O13" s="608">
        <v>2.076211</v>
      </c>
      <c r="P13" s="608">
        <v>2.001312</v>
      </c>
      <c r="Q13" s="608">
        <v>1.938107</v>
      </c>
      <c r="R13" s="608">
        <v>1.885206</v>
      </c>
      <c r="S13" s="608">
        <v>1.871206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 t="s">
        <v>422</v>
      </c>
      <c r="K15" s="608"/>
      <c r="L15" s="608"/>
      <c r="M15" s="608"/>
      <c r="N15" s="608"/>
      <c r="O15" s="608"/>
      <c r="P15" s="608"/>
      <c r="Q15" s="608"/>
      <c r="R15" s="608"/>
      <c r="S15" s="608"/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>
        <v>2003</v>
      </c>
      <c r="L16" s="608">
        <v>2004</v>
      </c>
      <c r="M16" s="608">
        <v>2005</v>
      </c>
      <c r="N16" s="608">
        <v>2006</v>
      </c>
      <c r="O16" s="608">
        <v>2007</v>
      </c>
      <c r="P16" s="608">
        <v>2008</v>
      </c>
      <c r="Q16" s="608">
        <v>2009</v>
      </c>
      <c r="R16" s="608">
        <v>2010</v>
      </c>
      <c r="S16" s="608">
        <v>2011</v>
      </c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 t="s">
        <v>423</v>
      </c>
      <c r="K17" s="608">
        <v>21174</v>
      </c>
      <c r="L17" s="608">
        <v>22187</v>
      </c>
      <c r="M17" s="608">
        <v>23520.533483212846</v>
      </c>
      <c r="N17" s="608">
        <v>24921</v>
      </c>
      <c r="O17" s="608">
        <v>26712</v>
      </c>
      <c r="P17" s="608">
        <v>27800.796711351693</v>
      </c>
      <c r="Q17" s="608">
        <v>28934.285192520885</v>
      </c>
      <c r="R17" s="608">
        <v>28740.440951415294</v>
      </c>
      <c r="S17" s="608">
        <v>29079.387216861203</v>
      </c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 t="s">
        <v>424</v>
      </c>
      <c r="K18" s="608">
        <v>22171.7277486911</v>
      </c>
      <c r="L18" s="608">
        <v>22616.71763506626</v>
      </c>
      <c r="M18" s="608">
        <v>23520.533483212846</v>
      </c>
      <c r="N18" s="608">
        <v>24313.170731707316</v>
      </c>
      <c r="O18" s="608">
        <v>25343.45351043643</v>
      </c>
      <c r="P18" s="608">
        <v>24799.99706632622</v>
      </c>
      <c r="Q18" s="608">
        <v>25537.762747149944</v>
      </c>
      <c r="R18" s="608">
        <v>25013.43860001331</v>
      </c>
      <c r="S18" s="608">
        <v>24832.952362819135</v>
      </c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 t="s">
        <v>421</v>
      </c>
      <c r="K19" s="608">
        <v>1.619658</v>
      </c>
      <c r="L19" s="608">
        <v>1.653258</v>
      </c>
      <c r="M19" s="608">
        <v>1.646656</v>
      </c>
      <c r="N19" s="608">
        <v>1.575848</v>
      </c>
      <c r="O19" s="608">
        <v>1.500013</v>
      </c>
      <c r="P19" s="608">
        <v>1.447241</v>
      </c>
      <c r="Q19" s="608">
        <v>1.409137</v>
      </c>
      <c r="R19" s="608">
        <v>1.378746</v>
      </c>
      <c r="S19" s="608">
        <v>1.389763</v>
      </c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5"/>
      <c r="E35" s="605"/>
      <c r="F35" s="605"/>
      <c r="G35" s="605"/>
      <c r="H35" s="605"/>
      <c r="I35" s="605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103"/>
    </row>
    <row r="36" spans="3:20" ht="13.5" customHeight="1">
      <c r="C36" s="103"/>
      <c r="D36" s="601"/>
      <c r="E36" s="606"/>
      <c r="F36" s="606"/>
      <c r="G36" s="606"/>
      <c r="H36" s="607"/>
      <c r="I36" s="606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103"/>
    </row>
    <row r="37" spans="3:20" ht="13.5" customHeight="1">
      <c r="C37" s="103"/>
      <c r="D37" s="601"/>
      <c r="E37" s="606"/>
      <c r="F37" s="606"/>
      <c r="G37" s="606"/>
      <c r="H37" s="607"/>
      <c r="I37" s="606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103"/>
    </row>
    <row r="38" spans="3:20" ht="13.5" customHeight="1">
      <c r="C38" s="103"/>
      <c r="D38" s="601"/>
      <c r="E38" s="606"/>
      <c r="F38" s="606"/>
      <c r="G38" s="606"/>
      <c r="H38" s="607"/>
      <c r="I38" s="606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103"/>
    </row>
    <row r="39" spans="3:20" ht="13.5" customHeight="1">
      <c r="C39" s="103"/>
      <c r="D39" s="601"/>
      <c r="E39" s="606"/>
      <c r="F39" s="606"/>
      <c r="G39" s="606"/>
      <c r="H39" s="607"/>
      <c r="I39" s="606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103"/>
    </row>
    <row r="40" spans="4:20" ht="13.5">
      <c r="D40" s="87" t="s">
        <v>272</v>
      </c>
      <c r="E40" s="604"/>
      <c r="F40" s="604"/>
      <c r="G40" s="604"/>
      <c r="H40" s="604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4" t="s">
        <v>514</v>
      </c>
      <c r="T40" s="74" t="s">
        <v>273</v>
      </c>
    </row>
    <row r="41" spans="4:19" ht="12.75" customHeight="1">
      <c r="D41" s="72"/>
      <c r="E41" s="455" t="s">
        <v>61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</row>
    <row r="42" spans="4:19" ht="12.75" customHeight="1">
      <c r="D42" s="326" t="s">
        <v>39</v>
      </c>
      <c r="E42" s="612" t="s">
        <v>418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7"/>
  <dimension ref="C3:U36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3.375" style="74" customWidth="1"/>
    <col min="8" max="9" width="8.25390625" style="74" customWidth="1"/>
    <col min="10" max="20" width="8.75390625" style="74" customWidth="1"/>
    <col min="21" max="44" width="1.75390625" style="74" customWidth="1"/>
    <col min="45" max="16384" width="9.125" style="74" customWidth="1"/>
  </cols>
  <sheetData>
    <row r="1" ht="12.75" hidden="1"/>
    <row r="2" ht="12.75" hidden="1"/>
    <row r="3" ht="9" customHeight="1">
      <c r="C3" s="73"/>
    </row>
    <row r="4" spans="4:20" s="75" customFormat="1" ht="15.75">
      <c r="D4" s="16" t="s">
        <v>404</v>
      </c>
      <c r="E4" s="76"/>
      <c r="F4" s="76"/>
      <c r="G4" s="76"/>
      <c r="H4" s="16" t="s">
        <v>167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4:20" s="75" customFormat="1" ht="15.75">
      <c r="D5" s="104" t="s">
        <v>17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4:21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3"/>
      <c r="U6" s="15" t="s">
        <v>273</v>
      </c>
    </row>
    <row r="7" spans="3:21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103"/>
    </row>
    <row r="8" spans="3:21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103"/>
    </row>
    <row r="9" spans="3:21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103"/>
    </row>
    <row r="10" spans="3:21" ht="13.5" customHeight="1">
      <c r="C10" s="103"/>
      <c r="D10" s="614"/>
      <c r="E10" s="614"/>
      <c r="F10" s="614"/>
      <c r="G10" s="614"/>
      <c r="H10" s="614"/>
      <c r="I10" s="614"/>
      <c r="J10" s="615"/>
      <c r="K10" s="615" t="s">
        <v>268</v>
      </c>
      <c r="L10" s="615" t="s">
        <v>269</v>
      </c>
      <c r="M10" s="615" t="s">
        <v>270</v>
      </c>
      <c r="N10" s="615" t="s">
        <v>271</v>
      </c>
      <c r="O10" s="615" t="s">
        <v>352</v>
      </c>
      <c r="P10" s="615" t="s">
        <v>437</v>
      </c>
      <c r="Q10" s="615" t="s">
        <v>183</v>
      </c>
      <c r="R10" s="615" t="s">
        <v>391</v>
      </c>
      <c r="S10" s="615" t="s">
        <v>515</v>
      </c>
      <c r="T10" s="613"/>
      <c r="U10" s="103"/>
    </row>
    <row r="11" spans="3:21" ht="13.5" customHeight="1">
      <c r="C11" s="103"/>
      <c r="D11" s="614"/>
      <c r="E11" s="614"/>
      <c r="F11" s="614"/>
      <c r="G11" s="614"/>
      <c r="H11" s="614"/>
      <c r="I11" s="614"/>
      <c r="J11" s="622" t="s">
        <v>164</v>
      </c>
      <c r="K11" s="617">
        <v>45020</v>
      </c>
      <c r="L11" s="617">
        <v>49324</v>
      </c>
      <c r="M11" s="617">
        <v>53110</v>
      </c>
      <c r="N11" s="617">
        <v>55895</v>
      </c>
      <c r="O11" s="617">
        <v>58482</v>
      </c>
      <c r="P11" s="617">
        <v>60119</v>
      </c>
      <c r="Q11" s="617">
        <v>61937</v>
      </c>
      <c r="R11" s="617">
        <v>62722</v>
      </c>
      <c r="S11" s="617">
        <v>59860</v>
      </c>
      <c r="T11" s="609"/>
      <c r="U11" s="103"/>
    </row>
    <row r="12" spans="3:21" ht="13.5" customHeight="1">
      <c r="C12" s="103"/>
      <c r="D12" s="605"/>
      <c r="E12" s="605"/>
      <c r="F12" s="605"/>
      <c r="G12" s="605"/>
      <c r="H12" s="605"/>
      <c r="I12" s="605"/>
      <c r="J12" s="623" t="s">
        <v>165</v>
      </c>
      <c r="K12" s="616">
        <v>135777</v>
      </c>
      <c r="L12" s="616">
        <v>135500</v>
      </c>
      <c r="M12" s="616">
        <v>133059</v>
      </c>
      <c r="N12" s="616">
        <v>131319</v>
      </c>
      <c r="O12" s="616">
        <v>134946</v>
      </c>
      <c r="P12" s="616">
        <v>131517</v>
      </c>
      <c r="Q12" s="616">
        <v>132555</v>
      </c>
      <c r="R12" s="616">
        <v>131340</v>
      </c>
      <c r="S12" s="616">
        <v>123426</v>
      </c>
      <c r="T12" s="610"/>
      <c r="U12" s="103"/>
    </row>
    <row r="13" spans="3:21" ht="13.5" customHeight="1">
      <c r="C13" s="103"/>
      <c r="D13" s="601"/>
      <c r="E13" s="606"/>
      <c r="F13" s="606"/>
      <c r="G13" s="606"/>
      <c r="H13" s="607"/>
      <c r="I13" s="606"/>
      <c r="J13" s="624" t="s">
        <v>166</v>
      </c>
      <c r="K13" s="608">
        <v>81663</v>
      </c>
      <c r="L13" s="608">
        <v>84666</v>
      </c>
      <c r="M13" s="608">
        <v>85357</v>
      </c>
      <c r="N13" s="608">
        <v>85764</v>
      </c>
      <c r="O13" s="608">
        <v>84315</v>
      </c>
      <c r="P13" s="608">
        <v>83902</v>
      </c>
      <c r="Q13" s="608">
        <v>81064</v>
      </c>
      <c r="R13" s="608">
        <v>74568</v>
      </c>
      <c r="S13" s="608"/>
      <c r="T13" s="608"/>
      <c r="U13" s="103"/>
    </row>
    <row r="14" spans="3:21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103"/>
    </row>
    <row r="15" spans="3:21" ht="13.5" customHeight="1">
      <c r="C15" s="103"/>
      <c r="D15" s="601"/>
      <c r="E15" s="606"/>
      <c r="F15" s="606"/>
      <c r="G15" s="606"/>
      <c r="H15" s="607"/>
      <c r="I15" s="606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103"/>
    </row>
    <row r="16" spans="3:21" ht="13.5" customHeight="1">
      <c r="C16" s="103"/>
      <c r="D16" s="601"/>
      <c r="E16" s="606"/>
      <c r="F16" s="606"/>
      <c r="G16" s="606"/>
      <c r="H16" s="607"/>
      <c r="I16" s="606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103"/>
    </row>
    <row r="17" spans="3:21" ht="13.5" customHeight="1">
      <c r="C17" s="103"/>
      <c r="D17" s="601"/>
      <c r="E17" s="606"/>
      <c r="F17" s="606"/>
      <c r="G17" s="606"/>
      <c r="H17" s="607"/>
      <c r="I17" s="606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103"/>
    </row>
    <row r="18" spans="3:21" ht="13.5" customHeight="1">
      <c r="C18" s="103"/>
      <c r="D18" s="601"/>
      <c r="E18" s="606"/>
      <c r="F18" s="606"/>
      <c r="G18" s="606"/>
      <c r="H18" s="607"/>
      <c r="I18" s="606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103"/>
    </row>
    <row r="19" spans="3:21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103"/>
    </row>
    <row r="20" spans="3:21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103"/>
    </row>
    <row r="21" spans="3:21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103"/>
    </row>
    <row r="22" spans="3:21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103"/>
    </row>
    <row r="23" spans="3:21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103"/>
    </row>
    <row r="24" spans="3:21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103"/>
    </row>
    <row r="25" spans="3:21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103"/>
    </row>
    <row r="26" spans="3:21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103"/>
    </row>
    <row r="27" spans="3:21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103"/>
    </row>
    <row r="28" spans="3:21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103"/>
    </row>
    <row r="29" spans="3:21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103"/>
    </row>
    <row r="30" spans="3:21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103"/>
    </row>
    <row r="31" spans="3:21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103"/>
    </row>
    <row r="32" spans="3:21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103"/>
    </row>
    <row r="33" spans="3:21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103"/>
    </row>
    <row r="34" spans="3:21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103"/>
    </row>
    <row r="35" spans="4:21" ht="13.5">
      <c r="D35" s="87" t="s">
        <v>272</v>
      </c>
      <c r="E35" s="604"/>
      <c r="F35" s="604"/>
      <c r="G35" s="604"/>
      <c r="H35" s="604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4" t="s">
        <v>514</v>
      </c>
      <c r="U35" s="74" t="s">
        <v>273</v>
      </c>
    </row>
    <row r="36" spans="4:20" ht="26.25" customHeight="1">
      <c r="D36" s="72" t="s">
        <v>38</v>
      </c>
      <c r="E36" s="691" t="s">
        <v>435</v>
      </c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</row>
  </sheetData>
  <sheetProtection/>
  <mergeCells count="1">
    <mergeCell ref="E36:T36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C3:AE10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1.625" style="74" customWidth="1"/>
    <col min="6" max="6" width="1.75390625" style="74" customWidth="1"/>
    <col min="7" max="7" width="15.75390625" style="74" customWidth="1"/>
    <col min="8" max="8" width="13.625" style="74" customWidth="1"/>
    <col min="9" max="9" width="1.12109375" style="74" customWidth="1"/>
    <col min="10" max="17" width="7.75390625" style="74" customWidth="1"/>
    <col min="18" max="18" width="1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7" s="75" customFormat="1" ht="15.75">
      <c r="D4" s="16" t="s">
        <v>276</v>
      </c>
      <c r="E4" s="76"/>
      <c r="F4" s="76"/>
      <c r="G4" s="76"/>
      <c r="H4" s="16" t="s">
        <v>110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516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3:17" s="79" customFormat="1" ht="18" customHeight="1" thickBot="1">
      <c r="C6" s="75"/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</row>
    <row r="7" spans="3:17" ht="21.75" customHeight="1">
      <c r="C7" s="25"/>
      <c r="D7" s="661" t="s">
        <v>68</v>
      </c>
      <c r="E7" s="662"/>
      <c r="F7" s="662"/>
      <c r="G7" s="662"/>
      <c r="H7" s="662"/>
      <c r="I7" s="663"/>
      <c r="J7" s="679" t="s">
        <v>45</v>
      </c>
      <c r="K7" s="679" t="s">
        <v>212</v>
      </c>
      <c r="L7" s="679" t="s">
        <v>73</v>
      </c>
      <c r="M7" s="679" t="s">
        <v>74</v>
      </c>
      <c r="N7" s="679" t="s">
        <v>213</v>
      </c>
      <c r="O7" s="679" t="s">
        <v>214</v>
      </c>
      <c r="P7" s="679" t="s">
        <v>75</v>
      </c>
      <c r="Q7" s="676" t="s">
        <v>440</v>
      </c>
    </row>
    <row r="8" spans="3:17" ht="21.75" customHeight="1">
      <c r="C8" s="25"/>
      <c r="D8" s="664"/>
      <c r="E8" s="665"/>
      <c r="F8" s="665"/>
      <c r="G8" s="665"/>
      <c r="H8" s="665"/>
      <c r="I8" s="666"/>
      <c r="J8" s="680"/>
      <c r="K8" s="682"/>
      <c r="L8" s="684"/>
      <c r="M8" s="684"/>
      <c r="N8" s="680"/>
      <c r="O8" s="680"/>
      <c r="P8" s="680"/>
      <c r="Q8" s="677"/>
    </row>
    <row r="9" spans="3:17" ht="21.75" customHeight="1">
      <c r="C9" s="25"/>
      <c r="D9" s="664"/>
      <c r="E9" s="665"/>
      <c r="F9" s="665"/>
      <c r="G9" s="665"/>
      <c r="H9" s="665"/>
      <c r="I9" s="666"/>
      <c r="J9" s="680"/>
      <c r="K9" s="682"/>
      <c r="L9" s="684"/>
      <c r="M9" s="684"/>
      <c r="N9" s="680"/>
      <c r="O9" s="680"/>
      <c r="P9" s="680"/>
      <c r="Q9" s="677"/>
    </row>
    <row r="10" spans="3:17" ht="21.75" customHeight="1">
      <c r="C10" s="25"/>
      <c r="D10" s="664"/>
      <c r="E10" s="665"/>
      <c r="F10" s="665"/>
      <c r="G10" s="665"/>
      <c r="H10" s="665"/>
      <c r="I10" s="666"/>
      <c r="J10" s="680"/>
      <c r="K10" s="682"/>
      <c r="L10" s="684"/>
      <c r="M10" s="684"/>
      <c r="N10" s="680"/>
      <c r="O10" s="680"/>
      <c r="P10" s="680"/>
      <c r="Q10" s="677"/>
    </row>
    <row r="11" spans="3:17" ht="21.75" customHeight="1" thickBot="1">
      <c r="C11" s="25"/>
      <c r="D11" s="667"/>
      <c r="E11" s="668"/>
      <c r="F11" s="668"/>
      <c r="G11" s="668"/>
      <c r="H11" s="668"/>
      <c r="I11" s="669"/>
      <c r="J11" s="681"/>
      <c r="K11" s="683"/>
      <c r="L11" s="685"/>
      <c r="M11" s="685"/>
      <c r="N11" s="681"/>
      <c r="O11" s="681"/>
      <c r="P11" s="681"/>
      <c r="Q11" s="678"/>
    </row>
    <row r="12" spans="3:17" ht="14.25" thickBot="1" thickTop="1">
      <c r="C12" s="25"/>
      <c r="D12" s="47" t="s">
        <v>80</v>
      </c>
      <c r="E12" s="48"/>
      <c r="F12" s="48"/>
      <c r="G12" s="48"/>
      <c r="H12" s="48"/>
      <c r="I12" s="48"/>
      <c r="J12" s="122"/>
      <c r="K12" s="50"/>
      <c r="L12" s="50"/>
      <c r="M12" s="123"/>
      <c r="N12" s="50"/>
      <c r="O12" s="50"/>
      <c r="P12" s="50"/>
      <c r="Q12" s="51"/>
    </row>
    <row r="13" spans="3:17" ht="12.75">
      <c r="C13" s="25"/>
      <c r="D13" s="107"/>
      <c r="E13" s="108" t="s">
        <v>41</v>
      </c>
      <c r="F13" s="108"/>
      <c r="G13" s="108"/>
      <c r="H13" s="109"/>
      <c r="I13" s="108"/>
      <c r="J13" s="110">
        <v>285946</v>
      </c>
      <c r="K13" s="111">
        <v>129009</v>
      </c>
      <c r="L13" s="111">
        <v>118461</v>
      </c>
      <c r="M13" s="112">
        <v>2.216481020703982</v>
      </c>
      <c r="N13" s="111">
        <v>82968</v>
      </c>
      <c r="O13" s="111">
        <v>79524</v>
      </c>
      <c r="P13" s="389">
        <v>0.6431179220054415</v>
      </c>
      <c r="Q13" s="113">
        <v>0.7003824043356042</v>
      </c>
    </row>
    <row r="14" spans="3:17" ht="12.75">
      <c r="C14" s="25"/>
      <c r="D14" s="67"/>
      <c r="E14" s="68" t="s">
        <v>458</v>
      </c>
      <c r="F14" s="68"/>
      <c r="G14" s="68"/>
      <c r="H14" s="69"/>
      <c r="I14" s="68"/>
      <c r="J14" s="63">
        <v>245322</v>
      </c>
      <c r="K14" s="64">
        <v>100302</v>
      </c>
      <c r="L14" s="64">
        <v>93006</v>
      </c>
      <c r="M14" s="114">
        <v>2.4458335825806063</v>
      </c>
      <c r="N14" s="64">
        <v>68217</v>
      </c>
      <c r="O14" s="64">
        <v>65333</v>
      </c>
      <c r="P14" s="390">
        <v>0.6801160495304182</v>
      </c>
      <c r="Q14" s="115">
        <v>0.7334688084639701</v>
      </c>
    </row>
    <row r="15" spans="3:17" ht="12.75" customHeight="1">
      <c r="C15" s="25"/>
      <c r="D15" s="33"/>
      <c r="E15" s="673" t="s">
        <v>43</v>
      </c>
      <c r="F15" s="34" t="s">
        <v>76</v>
      </c>
      <c r="G15" s="34"/>
      <c r="H15" s="35"/>
      <c r="I15" s="34"/>
      <c r="J15" s="37">
        <v>122985</v>
      </c>
      <c r="K15" s="38">
        <v>69258</v>
      </c>
      <c r="L15" s="38">
        <v>62211</v>
      </c>
      <c r="M15" s="116">
        <v>1.7757515377284934</v>
      </c>
      <c r="N15" s="38">
        <v>39130</v>
      </c>
      <c r="O15" s="38">
        <v>33296</v>
      </c>
      <c r="P15" s="391">
        <v>0.5649888821507985</v>
      </c>
      <c r="Q15" s="117">
        <v>0.62898844255839</v>
      </c>
    </row>
    <row r="16" spans="3:17" ht="12.75">
      <c r="C16" s="25"/>
      <c r="D16" s="118"/>
      <c r="E16" s="674"/>
      <c r="F16" s="34" t="s">
        <v>77</v>
      </c>
      <c r="G16" s="34"/>
      <c r="H16" s="35"/>
      <c r="I16" s="34"/>
      <c r="J16" s="37">
        <v>93107</v>
      </c>
      <c r="K16" s="38">
        <v>52057</v>
      </c>
      <c r="L16" s="38">
        <v>46402</v>
      </c>
      <c r="M16" s="116">
        <v>1.7885586952763317</v>
      </c>
      <c r="N16" s="38">
        <v>26368</v>
      </c>
      <c r="O16" s="38">
        <v>22313</v>
      </c>
      <c r="P16" s="391">
        <v>0.5065216973701904</v>
      </c>
      <c r="Q16" s="117">
        <v>0.5682513684754967</v>
      </c>
    </row>
    <row r="17" spans="3:17" ht="12.75">
      <c r="C17" s="25"/>
      <c r="D17" s="52"/>
      <c r="E17" s="675"/>
      <c r="F17" s="53" t="s">
        <v>78</v>
      </c>
      <c r="G17" s="53"/>
      <c r="H17" s="54"/>
      <c r="I17" s="53"/>
      <c r="J17" s="56">
        <v>29230</v>
      </c>
      <c r="K17" s="57">
        <v>21302</v>
      </c>
      <c r="L17" s="57">
        <v>18687</v>
      </c>
      <c r="M17" s="119">
        <v>1.3721716270772697</v>
      </c>
      <c r="N17" s="57">
        <v>13315</v>
      </c>
      <c r="O17" s="57">
        <v>11384</v>
      </c>
      <c r="P17" s="392">
        <v>0.6250586799361563</v>
      </c>
      <c r="Q17" s="120">
        <v>0.7125274254829561</v>
      </c>
    </row>
    <row r="18" spans="3:17" ht="12.75">
      <c r="C18" s="25"/>
      <c r="D18" s="67"/>
      <c r="E18" s="68" t="s">
        <v>71</v>
      </c>
      <c r="F18" s="68"/>
      <c r="G18" s="68"/>
      <c r="H18" s="69"/>
      <c r="I18" s="68"/>
      <c r="J18" s="63">
        <v>40624</v>
      </c>
      <c r="K18" s="64">
        <v>33707</v>
      </c>
      <c r="L18" s="64">
        <v>29180</v>
      </c>
      <c r="M18" s="114">
        <v>1.205209600379743</v>
      </c>
      <c r="N18" s="64">
        <v>15635</v>
      </c>
      <c r="O18" s="64">
        <v>14577</v>
      </c>
      <c r="P18" s="390">
        <v>0.46385023882279647</v>
      </c>
      <c r="Q18" s="115">
        <v>0.5358122001370802</v>
      </c>
    </row>
    <row r="19" spans="3:17" ht="12.75" customHeight="1">
      <c r="C19" s="25"/>
      <c r="D19" s="33"/>
      <c r="E19" s="670" t="s">
        <v>43</v>
      </c>
      <c r="F19" s="124" t="s">
        <v>76</v>
      </c>
      <c r="G19" s="34"/>
      <c r="H19" s="35"/>
      <c r="I19" s="34"/>
      <c r="J19" s="37">
        <v>31188</v>
      </c>
      <c r="K19" s="38">
        <v>26434</v>
      </c>
      <c r="L19" s="38">
        <v>22845</v>
      </c>
      <c r="M19" s="116">
        <v>1.1798441401225694</v>
      </c>
      <c r="N19" s="38">
        <v>11180</v>
      </c>
      <c r="O19" s="38">
        <v>10310</v>
      </c>
      <c r="P19" s="391">
        <v>0.422940152833472</v>
      </c>
      <c r="Q19" s="117">
        <v>0.48938498577369227</v>
      </c>
    </row>
    <row r="20" spans="3:17" ht="12.75">
      <c r="C20" s="25"/>
      <c r="D20" s="118"/>
      <c r="E20" s="671"/>
      <c r="F20" s="124" t="s">
        <v>77</v>
      </c>
      <c r="G20" s="34"/>
      <c r="H20" s="35"/>
      <c r="I20" s="34"/>
      <c r="J20" s="37">
        <v>5993</v>
      </c>
      <c r="K20" s="38">
        <v>5595</v>
      </c>
      <c r="L20" s="38">
        <v>4546</v>
      </c>
      <c r="M20" s="116">
        <v>1.0711349419124219</v>
      </c>
      <c r="N20" s="38">
        <v>2388</v>
      </c>
      <c r="O20" s="38">
        <v>2253</v>
      </c>
      <c r="P20" s="391">
        <v>0.4268096514745308</v>
      </c>
      <c r="Q20" s="117">
        <v>0.5252969643642763</v>
      </c>
    </row>
    <row r="21" spans="3:17" ht="13.5" thickBot="1">
      <c r="C21" s="25"/>
      <c r="D21" s="40"/>
      <c r="E21" s="672"/>
      <c r="F21" s="125" t="s">
        <v>78</v>
      </c>
      <c r="G21" s="41"/>
      <c r="H21" s="42"/>
      <c r="I21" s="34"/>
      <c r="J21" s="37">
        <v>3443</v>
      </c>
      <c r="K21" s="45">
        <v>3251</v>
      </c>
      <c r="L21" s="45">
        <v>2824</v>
      </c>
      <c r="M21" s="121">
        <v>0.16162801614871844</v>
      </c>
      <c r="N21" s="45">
        <v>2222</v>
      </c>
      <c r="O21" s="45">
        <v>2060</v>
      </c>
      <c r="P21" s="393">
        <f>N21/K21</f>
        <v>0.683482005536758</v>
      </c>
      <c r="Q21" s="102">
        <v>0.7868271954674221</v>
      </c>
    </row>
    <row r="22" spans="3:17" ht="13.5" thickBot="1">
      <c r="C22" s="25"/>
      <c r="D22" s="47" t="s">
        <v>81</v>
      </c>
      <c r="E22" s="48"/>
      <c r="F22" s="48"/>
      <c r="G22" s="48"/>
      <c r="H22" s="48"/>
      <c r="I22" s="48"/>
      <c r="J22" s="122"/>
      <c r="K22" s="50"/>
      <c r="L22" s="50"/>
      <c r="M22" s="123"/>
      <c r="N22" s="50"/>
      <c r="O22" s="50"/>
      <c r="P22" s="50"/>
      <c r="Q22" s="51"/>
    </row>
    <row r="23" spans="3:17" ht="12.75">
      <c r="C23" s="25"/>
      <c r="D23" s="107"/>
      <c r="E23" s="108" t="s">
        <v>41</v>
      </c>
      <c r="F23" s="108"/>
      <c r="G23" s="108"/>
      <c r="H23" s="109"/>
      <c r="I23" s="108"/>
      <c r="J23" s="110">
        <v>311984</v>
      </c>
      <c r="K23" s="111">
        <v>139354</v>
      </c>
      <c r="L23" s="111">
        <v>128126</v>
      </c>
      <c r="M23" s="112">
        <v>2.2387875482583923</v>
      </c>
      <c r="N23" s="111">
        <v>87009</v>
      </c>
      <c r="O23" s="111">
        <v>83108</v>
      </c>
      <c r="P23" s="389">
        <v>0.6243738966947486</v>
      </c>
      <c r="Q23" s="113">
        <v>0.6790893339369058</v>
      </c>
    </row>
    <row r="24" spans="3:17" ht="12.75">
      <c r="C24" s="25"/>
      <c r="D24" s="67"/>
      <c r="E24" s="68" t="s">
        <v>458</v>
      </c>
      <c r="F24" s="68"/>
      <c r="G24" s="68"/>
      <c r="H24" s="69"/>
      <c r="I24" s="68"/>
      <c r="J24" s="63">
        <v>257837</v>
      </c>
      <c r="K24" s="64">
        <v>101839</v>
      </c>
      <c r="L24" s="64">
        <v>94884</v>
      </c>
      <c r="M24" s="114">
        <v>2.531810013845383</v>
      </c>
      <c r="N24" s="64">
        <v>68920</v>
      </c>
      <c r="O24" s="64">
        <v>65717</v>
      </c>
      <c r="P24" s="390">
        <v>0.6767544850204735</v>
      </c>
      <c r="Q24" s="115">
        <v>0.7263606087433077</v>
      </c>
    </row>
    <row r="25" spans="3:17" ht="12.75" customHeight="1">
      <c r="C25" s="25"/>
      <c r="D25" s="33"/>
      <c r="E25" s="673" t="s">
        <v>43</v>
      </c>
      <c r="F25" s="34" t="s">
        <v>76</v>
      </c>
      <c r="G25" s="34"/>
      <c r="H25" s="35"/>
      <c r="I25" s="34"/>
      <c r="J25" s="37">
        <v>158898</v>
      </c>
      <c r="K25" s="38">
        <v>78931</v>
      </c>
      <c r="L25" s="38">
        <v>72271</v>
      </c>
      <c r="M25" s="116">
        <v>2.0131253879971114</v>
      </c>
      <c r="N25" s="38">
        <v>48224</v>
      </c>
      <c r="O25" s="38">
        <v>43002</v>
      </c>
      <c r="P25" s="391">
        <v>0.6109640065373554</v>
      </c>
      <c r="Q25" s="117">
        <v>0.6672662617093993</v>
      </c>
    </row>
    <row r="26" spans="3:17" ht="12.75">
      <c r="C26" s="25"/>
      <c r="D26" s="118"/>
      <c r="E26" s="674"/>
      <c r="F26" s="34" t="s">
        <v>77</v>
      </c>
      <c r="G26" s="34"/>
      <c r="H26" s="35"/>
      <c r="I26" s="34"/>
      <c r="J26" s="37">
        <v>74699</v>
      </c>
      <c r="K26" s="38">
        <v>41964</v>
      </c>
      <c r="L26" s="38">
        <v>37668</v>
      </c>
      <c r="M26" s="116">
        <v>1.7800733962444</v>
      </c>
      <c r="N26" s="38">
        <v>17348</v>
      </c>
      <c r="O26" s="38">
        <v>14116</v>
      </c>
      <c r="P26" s="391">
        <v>0.4134019635878372</v>
      </c>
      <c r="Q26" s="117">
        <v>0.46055006902410534</v>
      </c>
    </row>
    <row r="27" spans="3:17" ht="12.75">
      <c r="C27" s="25"/>
      <c r="D27" s="52"/>
      <c r="E27" s="675"/>
      <c r="F27" s="53" t="s">
        <v>78</v>
      </c>
      <c r="G27" s="53"/>
      <c r="H27" s="54"/>
      <c r="I27" s="53"/>
      <c r="J27" s="56">
        <v>24240</v>
      </c>
      <c r="K27" s="57">
        <v>18103</v>
      </c>
      <c r="L27" s="57">
        <v>15609</v>
      </c>
      <c r="M27" s="119">
        <v>1.339004584875435</v>
      </c>
      <c r="N27" s="57">
        <v>11732</v>
      </c>
      <c r="O27" s="57">
        <v>9937</v>
      </c>
      <c r="P27" s="392">
        <v>0.6480693807656189</v>
      </c>
      <c r="Q27" s="120">
        <v>0.7516176564802357</v>
      </c>
    </row>
    <row r="28" spans="3:17" ht="12.75">
      <c r="C28" s="25"/>
      <c r="D28" s="67"/>
      <c r="E28" s="68" t="s">
        <v>71</v>
      </c>
      <c r="F28" s="68"/>
      <c r="G28" s="68"/>
      <c r="H28" s="69"/>
      <c r="I28" s="68"/>
      <c r="J28" s="63">
        <v>54147</v>
      </c>
      <c r="K28" s="64">
        <v>43227</v>
      </c>
      <c r="L28" s="64">
        <v>37650</v>
      </c>
      <c r="M28" s="114">
        <v>1.2526198903463113</v>
      </c>
      <c r="N28" s="64">
        <v>19036</v>
      </c>
      <c r="O28" s="64">
        <v>17851</v>
      </c>
      <c r="P28" s="390">
        <v>0.4403729150762255</v>
      </c>
      <c r="Q28" s="115">
        <v>0.5056042496679947</v>
      </c>
    </row>
    <row r="29" spans="3:17" ht="12.75" customHeight="1">
      <c r="C29" s="25"/>
      <c r="D29" s="33"/>
      <c r="E29" s="670" t="s">
        <v>43</v>
      </c>
      <c r="F29" s="124" t="s">
        <v>76</v>
      </c>
      <c r="G29" s="34"/>
      <c r="H29" s="35"/>
      <c r="I29" s="34"/>
      <c r="J29" s="37">
        <v>44770</v>
      </c>
      <c r="K29" s="38">
        <v>36598</v>
      </c>
      <c r="L29" s="38">
        <v>31956</v>
      </c>
      <c r="M29" s="116">
        <v>1.2232908902125799</v>
      </c>
      <c r="N29" s="38">
        <v>15586</v>
      </c>
      <c r="O29" s="38">
        <v>14710</v>
      </c>
      <c r="P29" s="391">
        <v>0.4258702661347615</v>
      </c>
      <c r="Q29" s="117">
        <v>0.4877331330579547</v>
      </c>
    </row>
    <row r="30" spans="3:17" ht="12.75">
      <c r="C30" s="25"/>
      <c r="D30" s="118"/>
      <c r="E30" s="671"/>
      <c r="F30" s="124" t="s">
        <v>77</v>
      </c>
      <c r="G30" s="34"/>
      <c r="H30" s="35"/>
      <c r="I30" s="34"/>
      <c r="J30" s="37">
        <v>6610</v>
      </c>
      <c r="K30" s="38">
        <v>6020</v>
      </c>
      <c r="L30" s="38">
        <v>5142</v>
      </c>
      <c r="M30" s="116">
        <v>1.0980066445182723</v>
      </c>
      <c r="N30" s="38">
        <v>1990</v>
      </c>
      <c r="O30" s="38">
        <v>1829</v>
      </c>
      <c r="P30" s="391">
        <v>0.33056478405315615</v>
      </c>
      <c r="Q30" s="117">
        <v>0.38700894593543367</v>
      </c>
    </row>
    <row r="31" spans="3:17" ht="13.5" thickBot="1">
      <c r="C31" s="25"/>
      <c r="D31" s="40"/>
      <c r="E31" s="672"/>
      <c r="F31" s="125" t="s">
        <v>78</v>
      </c>
      <c r="G31" s="41"/>
      <c r="H31" s="42"/>
      <c r="I31" s="34"/>
      <c r="J31" s="44">
        <v>2767</v>
      </c>
      <c r="K31" s="45">
        <v>2627</v>
      </c>
      <c r="L31" s="45">
        <v>2037</v>
      </c>
      <c r="M31" s="121">
        <v>1.0532927293490675</v>
      </c>
      <c r="N31" s="45">
        <v>1654</v>
      </c>
      <c r="O31" s="45">
        <v>1371</v>
      </c>
      <c r="P31" s="393">
        <v>0.6296155310239817</v>
      </c>
      <c r="Q31" s="102">
        <v>0.8119783996072656</v>
      </c>
    </row>
    <row r="32" spans="3:17" ht="13.5" thickBot="1">
      <c r="C32" s="25"/>
      <c r="D32" s="47" t="s">
        <v>82</v>
      </c>
      <c r="E32" s="48"/>
      <c r="F32" s="48"/>
      <c r="G32" s="48"/>
      <c r="H32" s="48"/>
      <c r="I32" s="48"/>
      <c r="J32" s="122"/>
      <c r="K32" s="50"/>
      <c r="L32" s="50"/>
      <c r="M32" s="123"/>
      <c r="N32" s="50"/>
      <c r="O32" s="50"/>
      <c r="P32" s="50"/>
      <c r="Q32" s="51"/>
    </row>
    <row r="33" spans="3:17" ht="12.75">
      <c r="C33" s="25"/>
      <c r="D33" s="107"/>
      <c r="E33" s="108" t="s">
        <v>41</v>
      </c>
      <c r="F33" s="108"/>
      <c r="G33" s="108"/>
      <c r="H33" s="109"/>
      <c r="I33" s="108"/>
      <c r="J33" s="110">
        <v>319731</v>
      </c>
      <c r="K33" s="111">
        <v>139947</v>
      </c>
      <c r="L33" s="111">
        <v>128235</v>
      </c>
      <c r="M33" s="112">
        <v>2.284657763296105</v>
      </c>
      <c r="N33" s="111">
        <v>91136</v>
      </c>
      <c r="O33" s="111">
        <v>86876</v>
      </c>
      <c r="P33" s="126">
        <v>0.651217961085268</v>
      </c>
      <c r="Q33" s="113">
        <v>0.7106952080165322</v>
      </c>
    </row>
    <row r="34" spans="3:17" ht="12.75">
      <c r="C34" s="25"/>
      <c r="D34" s="67"/>
      <c r="E34" s="68" t="s">
        <v>458</v>
      </c>
      <c r="F34" s="68"/>
      <c r="G34" s="68"/>
      <c r="H34" s="69"/>
      <c r="I34" s="68"/>
      <c r="J34" s="63">
        <v>262992</v>
      </c>
      <c r="K34" s="64">
        <v>101505</v>
      </c>
      <c r="L34" s="64">
        <v>94552</v>
      </c>
      <c r="M34" s="114">
        <v>2.5909265553421013</v>
      </c>
      <c r="N34" s="64">
        <v>71302</v>
      </c>
      <c r="O34" s="64">
        <v>67733</v>
      </c>
      <c r="P34" s="127">
        <v>0.7024481552632875</v>
      </c>
      <c r="Q34" s="115">
        <v>0.7541035620610881</v>
      </c>
    </row>
    <row r="35" spans="3:17" ht="12.75" customHeight="1">
      <c r="C35" s="25"/>
      <c r="D35" s="33"/>
      <c r="E35" s="673" t="s">
        <v>43</v>
      </c>
      <c r="F35" s="34" t="s">
        <v>76</v>
      </c>
      <c r="G35" s="34"/>
      <c r="H35" s="35"/>
      <c r="I35" s="34"/>
      <c r="J35" s="37">
        <v>176307</v>
      </c>
      <c r="K35" s="38">
        <v>81173</v>
      </c>
      <c r="L35" s="38">
        <v>75059</v>
      </c>
      <c r="M35" s="116">
        <v>2.1719906865583383</v>
      </c>
      <c r="N35" s="38">
        <v>52791</v>
      </c>
      <c r="O35" s="38">
        <v>47566</v>
      </c>
      <c r="P35" s="128">
        <v>0.6503517179357668</v>
      </c>
      <c r="Q35" s="117">
        <v>0.7033267163164977</v>
      </c>
    </row>
    <row r="36" spans="3:17" ht="12.75">
      <c r="C36" s="25"/>
      <c r="D36" s="118"/>
      <c r="E36" s="674"/>
      <c r="F36" s="34" t="s">
        <v>77</v>
      </c>
      <c r="G36" s="34"/>
      <c r="H36" s="35"/>
      <c r="I36" s="34"/>
      <c r="J36" s="37">
        <v>64595</v>
      </c>
      <c r="K36" s="38">
        <v>34629</v>
      </c>
      <c r="L36" s="38">
        <v>31024</v>
      </c>
      <c r="M36" s="116">
        <v>1.8653440757746398</v>
      </c>
      <c r="N36" s="38">
        <v>14332</v>
      </c>
      <c r="O36" s="38">
        <v>11963</v>
      </c>
      <c r="P36" s="128">
        <v>0.41387276560108577</v>
      </c>
      <c r="Q36" s="117">
        <v>0.46196493037648273</v>
      </c>
    </row>
    <row r="37" spans="3:17" ht="12.75">
      <c r="C37" s="25"/>
      <c r="D37" s="52"/>
      <c r="E37" s="675"/>
      <c r="F37" s="53" t="s">
        <v>78</v>
      </c>
      <c r="G37" s="53"/>
      <c r="H37" s="54"/>
      <c r="I37" s="53"/>
      <c r="J37" s="56">
        <v>22090</v>
      </c>
      <c r="K37" s="57">
        <v>16841</v>
      </c>
      <c r="L37" s="57">
        <v>14092</v>
      </c>
      <c r="M37" s="119">
        <v>1.3116798289887774</v>
      </c>
      <c r="N37" s="57">
        <v>11398</v>
      </c>
      <c r="O37" s="57">
        <v>9499</v>
      </c>
      <c r="P37" s="129">
        <v>0.6768006650436434</v>
      </c>
      <c r="Q37" s="120">
        <v>0.808827703661652</v>
      </c>
    </row>
    <row r="38" spans="3:17" ht="12.75">
      <c r="C38" s="25"/>
      <c r="D38" s="67"/>
      <c r="E38" s="68" t="s">
        <v>71</v>
      </c>
      <c r="F38" s="68"/>
      <c r="G38" s="68"/>
      <c r="H38" s="69"/>
      <c r="I38" s="68"/>
      <c r="J38" s="63">
        <v>56739</v>
      </c>
      <c r="K38" s="64">
        <v>44961</v>
      </c>
      <c r="L38" s="64">
        <v>38682</v>
      </c>
      <c r="M38" s="114">
        <v>1.2619603656502303</v>
      </c>
      <c r="N38" s="64">
        <v>20978</v>
      </c>
      <c r="O38" s="64">
        <v>19681</v>
      </c>
      <c r="P38" s="127">
        <v>0.4665821489735549</v>
      </c>
      <c r="Q38" s="115">
        <v>0.5423194250555814</v>
      </c>
    </row>
    <row r="39" spans="3:17" ht="12.75" customHeight="1">
      <c r="C39" s="25"/>
      <c r="D39" s="33"/>
      <c r="E39" s="670" t="s">
        <v>43</v>
      </c>
      <c r="F39" s="124" t="s">
        <v>76</v>
      </c>
      <c r="G39" s="34"/>
      <c r="H39" s="35"/>
      <c r="I39" s="34"/>
      <c r="J39" s="37">
        <v>49763</v>
      </c>
      <c r="K39" s="38">
        <v>39925</v>
      </c>
      <c r="L39" s="38">
        <v>34230</v>
      </c>
      <c r="M39" s="116">
        <v>1.2464120225422668</v>
      </c>
      <c r="N39" s="38">
        <v>18092</v>
      </c>
      <c r="O39" s="38">
        <v>16957</v>
      </c>
      <c r="P39" s="128">
        <v>0.45314965560425796</v>
      </c>
      <c r="Q39" s="117">
        <v>0.528542214431785</v>
      </c>
    </row>
    <row r="40" spans="3:17" ht="12.75">
      <c r="C40" s="25"/>
      <c r="D40" s="118"/>
      <c r="E40" s="671"/>
      <c r="F40" s="124" t="s">
        <v>77</v>
      </c>
      <c r="G40" s="34"/>
      <c r="H40" s="35"/>
      <c r="I40" s="34"/>
      <c r="J40" s="37">
        <v>4093</v>
      </c>
      <c r="K40" s="38">
        <v>3723</v>
      </c>
      <c r="L40" s="38">
        <v>3156</v>
      </c>
      <c r="M40" s="116">
        <v>1.099382218640881</v>
      </c>
      <c r="N40" s="38">
        <v>1195</v>
      </c>
      <c r="O40" s="38">
        <v>1118</v>
      </c>
      <c r="P40" s="128">
        <v>0.32097770615095356</v>
      </c>
      <c r="Q40" s="117">
        <v>0.37864385297845377</v>
      </c>
    </row>
    <row r="41" spans="3:17" ht="13.5" thickBot="1">
      <c r="C41" s="25"/>
      <c r="D41" s="40"/>
      <c r="E41" s="672"/>
      <c r="F41" s="125" t="s">
        <v>78</v>
      </c>
      <c r="G41" s="41"/>
      <c r="H41" s="42"/>
      <c r="I41" s="34"/>
      <c r="J41" s="44">
        <v>2883</v>
      </c>
      <c r="K41" s="45">
        <v>2753</v>
      </c>
      <c r="L41" s="45">
        <v>2285</v>
      </c>
      <c r="M41" s="121">
        <v>1.0472212132219396</v>
      </c>
      <c r="N41" s="45">
        <v>1829</v>
      </c>
      <c r="O41" s="45">
        <v>1658</v>
      </c>
      <c r="P41" s="101">
        <v>0.6643661460225209</v>
      </c>
      <c r="Q41" s="102">
        <v>0.8004376367614879</v>
      </c>
    </row>
    <row r="42" spans="3:17" ht="13.5" thickBot="1">
      <c r="C42" s="25"/>
      <c r="D42" s="47" t="s">
        <v>83</v>
      </c>
      <c r="E42" s="48"/>
      <c r="F42" s="48"/>
      <c r="G42" s="48"/>
      <c r="H42" s="48"/>
      <c r="I42" s="48"/>
      <c r="J42" s="122"/>
      <c r="K42" s="50"/>
      <c r="L42" s="50"/>
      <c r="M42" s="123"/>
      <c r="N42" s="50"/>
      <c r="O42" s="50"/>
      <c r="P42" s="50"/>
      <c r="Q42" s="51"/>
    </row>
    <row r="43" spans="3:17" ht="12.75">
      <c r="C43" s="25"/>
      <c r="D43" s="107"/>
      <c r="E43" s="108" t="s">
        <v>41</v>
      </c>
      <c r="F43" s="108"/>
      <c r="G43" s="108"/>
      <c r="H43" s="109"/>
      <c r="I43" s="108"/>
      <c r="J43" s="110">
        <v>325955</v>
      </c>
      <c r="K43" s="111">
        <v>146519</v>
      </c>
      <c r="L43" s="111">
        <v>135301</v>
      </c>
      <c r="M43" s="112">
        <v>2.224660282966714</v>
      </c>
      <c r="N43" s="111">
        <v>99882</v>
      </c>
      <c r="O43" s="111">
        <v>95896</v>
      </c>
      <c r="P43" s="126">
        <v>0.6816999843023772</v>
      </c>
      <c r="Q43" s="113">
        <v>0.7382207079031197</v>
      </c>
    </row>
    <row r="44" spans="3:17" ht="12.75">
      <c r="C44" s="25"/>
      <c r="D44" s="67"/>
      <c r="E44" s="68" t="s">
        <v>458</v>
      </c>
      <c r="F44" s="68"/>
      <c r="G44" s="68"/>
      <c r="H44" s="69"/>
      <c r="I44" s="68"/>
      <c r="J44" s="63">
        <v>263306</v>
      </c>
      <c r="K44" s="64">
        <v>103331</v>
      </c>
      <c r="L44" s="64">
        <v>96585</v>
      </c>
      <c r="M44" s="114">
        <v>2.5481801201962626</v>
      </c>
      <c r="N44" s="64">
        <v>75664</v>
      </c>
      <c r="O44" s="64">
        <v>72456</v>
      </c>
      <c r="P44" s="127">
        <v>0.7322487927146742</v>
      </c>
      <c r="Q44" s="115">
        <v>0.7833928663871201</v>
      </c>
    </row>
    <row r="45" spans="3:17" ht="12.75" customHeight="1">
      <c r="C45" s="25"/>
      <c r="D45" s="33"/>
      <c r="E45" s="673" t="s">
        <v>43</v>
      </c>
      <c r="F45" s="34" t="s">
        <v>76</v>
      </c>
      <c r="G45" s="34"/>
      <c r="H45" s="35"/>
      <c r="I45" s="34"/>
      <c r="J45" s="37">
        <v>190932</v>
      </c>
      <c r="K45" s="38">
        <v>87073</v>
      </c>
      <c r="L45" s="38">
        <v>80757</v>
      </c>
      <c r="M45" s="116">
        <v>2.192780770158373</v>
      </c>
      <c r="N45" s="38">
        <v>59987</v>
      </c>
      <c r="O45" s="38">
        <v>54815</v>
      </c>
      <c r="P45" s="128">
        <v>0.6889276813708038</v>
      </c>
      <c r="Q45" s="117">
        <v>0.7428086729323774</v>
      </c>
    </row>
    <row r="46" spans="3:17" ht="12.75">
      <c r="C46" s="25"/>
      <c r="D46" s="118"/>
      <c r="E46" s="674"/>
      <c r="F46" s="34" t="s">
        <v>77</v>
      </c>
      <c r="G46" s="34"/>
      <c r="H46" s="35"/>
      <c r="I46" s="34"/>
      <c r="J46" s="37">
        <v>52919</v>
      </c>
      <c r="K46" s="38">
        <v>28873</v>
      </c>
      <c r="L46" s="38">
        <v>26020</v>
      </c>
      <c r="M46" s="116">
        <v>1.832819589235618</v>
      </c>
      <c r="N46" s="38">
        <v>11735</v>
      </c>
      <c r="O46" s="38">
        <v>9748</v>
      </c>
      <c r="P46" s="128">
        <v>0.4064350777543033</v>
      </c>
      <c r="Q46" s="117">
        <v>0.4509992313604919</v>
      </c>
    </row>
    <row r="47" spans="3:17" ht="12.75">
      <c r="C47" s="25"/>
      <c r="D47" s="52"/>
      <c r="E47" s="675"/>
      <c r="F47" s="53" t="s">
        <v>78</v>
      </c>
      <c r="G47" s="53"/>
      <c r="H47" s="54"/>
      <c r="I47" s="53"/>
      <c r="J47" s="56">
        <v>19455</v>
      </c>
      <c r="K47" s="57">
        <v>14282</v>
      </c>
      <c r="L47" s="57">
        <v>12576</v>
      </c>
      <c r="M47" s="119">
        <v>1.362204173085002</v>
      </c>
      <c r="N47" s="57">
        <v>10723</v>
      </c>
      <c r="O47" s="57">
        <v>9081</v>
      </c>
      <c r="P47" s="129">
        <v>0.7508052093544322</v>
      </c>
      <c r="Q47" s="120">
        <v>0.8526558524173028</v>
      </c>
    </row>
    <row r="48" spans="3:17" ht="12.75">
      <c r="C48" s="25"/>
      <c r="D48" s="67"/>
      <c r="E48" s="68" t="s">
        <v>71</v>
      </c>
      <c r="F48" s="68"/>
      <c r="G48" s="68"/>
      <c r="H48" s="69"/>
      <c r="I48" s="68"/>
      <c r="J48" s="63">
        <v>62649</v>
      </c>
      <c r="K48" s="64">
        <v>50208</v>
      </c>
      <c r="L48" s="64">
        <v>44103</v>
      </c>
      <c r="M48" s="114">
        <v>1.2477891969407267</v>
      </c>
      <c r="N48" s="64">
        <v>25628</v>
      </c>
      <c r="O48" s="64">
        <v>24056</v>
      </c>
      <c r="P48" s="127">
        <v>0.5104365838113448</v>
      </c>
      <c r="Q48" s="115">
        <v>0.5810942566265334</v>
      </c>
    </row>
    <row r="49" spans="3:17" ht="12.75" customHeight="1">
      <c r="C49" s="25"/>
      <c r="D49" s="33"/>
      <c r="E49" s="670" t="s">
        <v>43</v>
      </c>
      <c r="F49" s="124" t="s">
        <v>76</v>
      </c>
      <c r="G49" s="34"/>
      <c r="H49" s="35"/>
      <c r="I49" s="34"/>
      <c r="J49" s="37">
        <v>54848</v>
      </c>
      <c r="K49" s="38">
        <v>44830</v>
      </c>
      <c r="L49" s="38">
        <v>39358</v>
      </c>
      <c r="M49" s="116">
        <v>1.2234664287307606</v>
      </c>
      <c r="N49" s="38">
        <v>22683</v>
      </c>
      <c r="O49" s="38">
        <v>21263</v>
      </c>
      <c r="P49" s="128">
        <v>0.5059781396386348</v>
      </c>
      <c r="Q49" s="117">
        <v>0.5763250165150668</v>
      </c>
    </row>
    <row r="50" spans="3:17" ht="12.75">
      <c r="C50" s="25"/>
      <c r="D50" s="118"/>
      <c r="E50" s="671"/>
      <c r="F50" s="124" t="s">
        <v>77</v>
      </c>
      <c r="G50" s="34"/>
      <c r="H50" s="35"/>
      <c r="I50" s="34"/>
      <c r="J50" s="37">
        <v>4635</v>
      </c>
      <c r="K50" s="38">
        <v>4123</v>
      </c>
      <c r="L50" s="38">
        <v>3544</v>
      </c>
      <c r="M50" s="116">
        <v>1.1241814212951735</v>
      </c>
      <c r="N50" s="38">
        <v>1174</v>
      </c>
      <c r="O50" s="38">
        <v>1098</v>
      </c>
      <c r="P50" s="128">
        <v>0.2847441183604172</v>
      </c>
      <c r="Q50" s="117">
        <v>0.3312641083521445</v>
      </c>
    </row>
    <row r="51" spans="3:17" ht="13.5" thickBot="1">
      <c r="C51" s="25"/>
      <c r="D51" s="40"/>
      <c r="E51" s="672"/>
      <c r="F51" s="125" t="s">
        <v>78</v>
      </c>
      <c r="G51" s="41"/>
      <c r="H51" s="42"/>
      <c r="I51" s="34"/>
      <c r="J51" s="44">
        <v>3166</v>
      </c>
      <c r="K51" s="45">
        <v>3050</v>
      </c>
      <c r="L51" s="45">
        <v>2491</v>
      </c>
      <c r="M51" s="121">
        <v>1.038032786885246</v>
      </c>
      <c r="N51" s="45">
        <v>1958</v>
      </c>
      <c r="O51" s="45">
        <v>1786</v>
      </c>
      <c r="P51" s="101">
        <v>0.6419672131147541</v>
      </c>
      <c r="Q51" s="102">
        <v>0.786029706945002</v>
      </c>
    </row>
    <row r="52" spans="3:17" ht="13.5" thickBot="1">
      <c r="C52" s="25"/>
      <c r="D52" s="47" t="s">
        <v>355</v>
      </c>
      <c r="E52" s="48"/>
      <c r="F52" s="48"/>
      <c r="G52" s="48"/>
      <c r="H52" s="48"/>
      <c r="I52" s="48"/>
      <c r="J52" s="122"/>
      <c r="K52" s="50"/>
      <c r="L52" s="50"/>
      <c r="M52" s="123"/>
      <c r="N52" s="50"/>
      <c r="O52" s="50"/>
      <c r="P52" s="130"/>
      <c r="Q52" s="51"/>
    </row>
    <row r="53" spans="3:17" ht="12.75">
      <c r="C53" s="25"/>
      <c r="D53" s="107"/>
      <c r="E53" s="108" t="s">
        <v>41</v>
      </c>
      <c r="F53" s="108"/>
      <c r="G53" s="108"/>
      <c r="H53" s="109"/>
      <c r="I53" s="108"/>
      <c r="J53" s="110">
        <v>344942</v>
      </c>
      <c r="K53" s="111">
        <v>156059</v>
      </c>
      <c r="L53" s="111">
        <v>144117</v>
      </c>
      <c r="M53" s="112">
        <v>2.210330708257774</v>
      </c>
      <c r="N53" s="111">
        <v>108707</v>
      </c>
      <c r="O53" s="111">
        <v>103529</v>
      </c>
      <c r="P53" s="126">
        <v>0.6965762948628403</v>
      </c>
      <c r="Q53" s="113">
        <v>0.7542968560267005</v>
      </c>
    </row>
    <row r="54" spans="3:17" ht="12.75">
      <c r="C54" s="25"/>
      <c r="D54" s="67"/>
      <c r="E54" s="68" t="s">
        <v>458</v>
      </c>
      <c r="F54" s="68"/>
      <c r="G54" s="68"/>
      <c r="H54" s="69"/>
      <c r="I54" s="68"/>
      <c r="J54" s="63">
        <v>270917</v>
      </c>
      <c r="K54" s="64">
        <v>105598</v>
      </c>
      <c r="L54" s="64">
        <v>98832</v>
      </c>
      <c r="M54" s="114">
        <v>2.56555048391068</v>
      </c>
      <c r="N54" s="64">
        <v>78413</v>
      </c>
      <c r="O54" s="64">
        <v>74303</v>
      </c>
      <c r="P54" s="127">
        <v>0.7425614121479573</v>
      </c>
      <c r="Q54" s="115">
        <v>0.793396875505909</v>
      </c>
    </row>
    <row r="55" spans="3:17" ht="12.75" customHeight="1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211451</v>
      </c>
      <c r="K55" s="38">
        <v>92462</v>
      </c>
      <c r="L55" s="38">
        <v>86167</v>
      </c>
      <c r="M55" s="116">
        <v>2.2868962384547165</v>
      </c>
      <c r="N55" s="38">
        <v>65711</v>
      </c>
      <c r="O55" s="38">
        <v>60062</v>
      </c>
      <c r="P55" s="128">
        <v>0.7106811446864658</v>
      </c>
      <c r="Q55" s="117">
        <v>0.7626005315259903</v>
      </c>
    </row>
    <row r="56" spans="3:17" ht="12.75">
      <c r="C56" s="25"/>
      <c r="D56" s="118"/>
      <c r="E56" s="671"/>
      <c r="F56" s="34" t="s">
        <v>77</v>
      </c>
      <c r="G56" s="34"/>
      <c r="H56" s="35"/>
      <c r="I56" s="34"/>
      <c r="J56" s="37">
        <v>42647</v>
      </c>
      <c r="K56" s="38">
        <v>23151</v>
      </c>
      <c r="L56" s="38">
        <v>20645</v>
      </c>
      <c r="M56" s="116">
        <v>1.8421234503909119</v>
      </c>
      <c r="N56" s="38">
        <v>8152</v>
      </c>
      <c r="O56" s="38">
        <v>6771</v>
      </c>
      <c r="P56" s="128">
        <v>0.3521230184441277</v>
      </c>
      <c r="Q56" s="117">
        <v>0.39486558488738194</v>
      </c>
    </row>
    <row r="57" spans="3:17" ht="12.75">
      <c r="C57" s="25"/>
      <c r="D57" s="52"/>
      <c r="E57" s="686"/>
      <c r="F57" s="53" t="s">
        <v>78</v>
      </c>
      <c r="G57" s="53"/>
      <c r="H57" s="54"/>
      <c r="I57" s="53"/>
      <c r="J57" s="56">
        <v>16819</v>
      </c>
      <c r="K57" s="57">
        <v>13365</v>
      </c>
      <c r="L57" s="57">
        <v>12030</v>
      </c>
      <c r="M57" s="119">
        <v>1.2584362139917695</v>
      </c>
      <c r="N57" s="57">
        <v>10543</v>
      </c>
      <c r="O57" s="57">
        <v>8591</v>
      </c>
      <c r="P57" s="129">
        <v>0.7888514777403667</v>
      </c>
      <c r="Q57" s="120">
        <v>0.8763923524522028</v>
      </c>
    </row>
    <row r="58" spans="3:17" ht="12.75">
      <c r="C58" s="25"/>
      <c r="D58" s="67"/>
      <c r="E58" s="68" t="s">
        <v>71</v>
      </c>
      <c r="F58" s="68"/>
      <c r="G58" s="68"/>
      <c r="H58" s="69"/>
      <c r="I58" s="68"/>
      <c r="J58" s="63">
        <v>74025</v>
      </c>
      <c r="K58" s="64">
        <v>58227</v>
      </c>
      <c r="L58" s="64">
        <v>51386</v>
      </c>
      <c r="M58" s="114">
        <v>1.2713174300582204</v>
      </c>
      <c r="N58" s="64">
        <v>31989</v>
      </c>
      <c r="O58" s="64">
        <v>29970</v>
      </c>
      <c r="P58" s="127">
        <v>0.5493843062496779</v>
      </c>
      <c r="Q58" s="115">
        <v>0.6225236445724517</v>
      </c>
    </row>
    <row r="59" spans="3:17" ht="12.75" customHeight="1">
      <c r="C59" s="25"/>
      <c r="D59" s="33"/>
      <c r="E59" s="670" t="s">
        <v>43</v>
      </c>
      <c r="F59" s="124" t="s">
        <v>76</v>
      </c>
      <c r="G59" s="34"/>
      <c r="H59" s="35"/>
      <c r="I59" s="34"/>
      <c r="J59" s="37">
        <v>66566</v>
      </c>
      <c r="K59" s="38">
        <v>52879</v>
      </c>
      <c r="L59" s="38">
        <v>46540</v>
      </c>
      <c r="M59" s="116">
        <v>1.2588362109722195</v>
      </c>
      <c r="N59" s="38">
        <v>28066</v>
      </c>
      <c r="O59" s="38">
        <v>26416</v>
      </c>
      <c r="P59" s="128">
        <v>0.5307589023998185</v>
      </c>
      <c r="Q59" s="117">
        <v>0.6030511388053288</v>
      </c>
    </row>
    <row r="60" spans="3:17" ht="12.75">
      <c r="C60" s="25"/>
      <c r="D60" s="118"/>
      <c r="E60" s="671"/>
      <c r="F60" s="124" t="s">
        <v>77</v>
      </c>
      <c r="G60" s="34"/>
      <c r="H60" s="35"/>
      <c r="I60" s="34"/>
      <c r="J60" s="37">
        <v>3040</v>
      </c>
      <c r="K60" s="38">
        <v>2721</v>
      </c>
      <c r="L60" s="38">
        <v>2365</v>
      </c>
      <c r="M60" s="116">
        <v>1.1172363101800808</v>
      </c>
      <c r="N60" s="38">
        <v>993</v>
      </c>
      <c r="O60" s="38">
        <v>893</v>
      </c>
      <c r="P60" s="128">
        <v>0.3649393605292172</v>
      </c>
      <c r="Q60" s="117">
        <v>0.41987315010570825</v>
      </c>
    </row>
    <row r="61" spans="3:17" ht="13.5" thickBot="1">
      <c r="C61" s="25"/>
      <c r="D61" s="40"/>
      <c r="E61" s="672"/>
      <c r="F61" s="125" t="s">
        <v>78</v>
      </c>
      <c r="G61" s="41"/>
      <c r="H61" s="42"/>
      <c r="I61" s="41"/>
      <c r="J61" s="44">
        <v>4419</v>
      </c>
      <c r="K61" s="45">
        <v>4244</v>
      </c>
      <c r="L61" s="45">
        <v>3642</v>
      </c>
      <c r="M61" s="121">
        <v>1.0412346842601319</v>
      </c>
      <c r="N61" s="45">
        <v>3124</v>
      </c>
      <c r="O61" s="45">
        <v>2759</v>
      </c>
      <c r="P61" s="101">
        <v>0.7360980207351555</v>
      </c>
      <c r="Q61" s="102">
        <v>0.8577704557935201</v>
      </c>
    </row>
    <row r="62" spans="3:17" ht="13.5" thickBot="1">
      <c r="C62" s="25"/>
      <c r="D62" s="47" t="s">
        <v>438</v>
      </c>
      <c r="E62" s="48"/>
      <c r="F62" s="48"/>
      <c r="G62" s="48"/>
      <c r="H62" s="48"/>
      <c r="I62" s="48"/>
      <c r="J62" s="122"/>
      <c r="K62" s="50"/>
      <c r="L62" s="50"/>
      <c r="M62" s="123"/>
      <c r="N62" s="50"/>
      <c r="O62" s="50"/>
      <c r="P62" s="130"/>
      <c r="Q62" s="51"/>
    </row>
    <row r="63" spans="3:17" ht="12.75">
      <c r="C63" s="25"/>
      <c r="D63" s="107"/>
      <c r="E63" s="108" t="s">
        <v>41</v>
      </c>
      <c r="F63" s="108"/>
      <c r="G63" s="108"/>
      <c r="H63" s="109"/>
      <c r="I63" s="108"/>
      <c r="J63" s="110">
        <v>339196</v>
      </c>
      <c r="K63" s="111">
        <v>156755</v>
      </c>
      <c r="L63" s="111">
        <v>144806</v>
      </c>
      <c r="M63" s="112">
        <v>2.163860801888297</v>
      </c>
      <c r="N63" s="111">
        <v>114480</v>
      </c>
      <c r="O63" s="111">
        <v>108754</v>
      </c>
      <c r="P63" s="126">
        <v>0.7303116328027814</v>
      </c>
      <c r="Q63" s="113">
        <v>0.7905749761750204</v>
      </c>
    </row>
    <row r="64" spans="3:17" ht="12.75" customHeight="1">
      <c r="C64" s="25"/>
      <c r="D64" s="67"/>
      <c r="E64" s="68" t="s">
        <v>458</v>
      </c>
      <c r="F64" s="68"/>
      <c r="G64" s="68"/>
      <c r="H64" s="69"/>
      <c r="I64" s="68"/>
      <c r="J64" s="63">
        <v>264874</v>
      </c>
      <c r="K64" s="64">
        <v>105523</v>
      </c>
      <c r="L64" s="64">
        <v>98562</v>
      </c>
      <c r="M64" s="114">
        <v>2.5101068013608407</v>
      </c>
      <c r="N64" s="64">
        <v>81296</v>
      </c>
      <c r="O64" s="64">
        <v>77023</v>
      </c>
      <c r="P64" s="127">
        <v>0.7704102423168409</v>
      </c>
      <c r="Q64" s="115">
        <v>0.8248209249000629</v>
      </c>
    </row>
    <row r="65" spans="3:17" ht="12.75">
      <c r="C65" s="25"/>
      <c r="D65" s="33"/>
      <c r="E65" s="670" t="s">
        <v>43</v>
      </c>
      <c r="F65" s="34" t="s">
        <v>76</v>
      </c>
      <c r="G65" s="34"/>
      <c r="H65" s="35"/>
      <c r="I65" s="34"/>
      <c r="J65" s="37">
        <v>212240</v>
      </c>
      <c r="K65" s="38">
        <v>92484</v>
      </c>
      <c r="L65" s="38">
        <v>86771</v>
      </c>
      <c r="M65" s="116">
        <v>2.294883439297608</v>
      </c>
      <c r="N65" s="38">
        <v>69739</v>
      </c>
      <c r="O65" s="38">
        <v>63820</v>
      </c>
      <c r="P65" s="128">
        <v>0.7540655680982656</v>
      </c>
      <c r="Q65" s="117">
        <v>0.8037132221594773</v>
      </c>
    </row>
    <row r="66" spans="3:17" ht="12.75">
      <c r="C66" s="25"/>
      <c r="D66" s="118"/>
      <c r="E66" s="671"/>
      <c r="F66" s="34" t="s">
        <v>77</v>
      </c>
      <c r="G66" s="34"/>
      <c r="H66" s="35"/>
      <c r="I66" s="34"/>
      <c r="J66" s="37">
        <v>37707</v>
      </c>
      <c r="K66" s="38">
        <v>20124</v>
      </c>
      <c r="L66" s="38">
        <v>17644</v>
      </c>
      <c r="M66" s="116">
        <v>1.8737328562909958</v>
      </c>
      <c r="N66" s="38">
        <v>7198</v>
      </c>
      <c r="O66" s="38">
        <v>6123</v>
      </c>
      <c r="P66" s="128">
        <v>0.3576823693102763</v>
      </c>
      <c r="Q66" s="117">
        <v>0.40795737927907505</v>
      </c>
    </row>
    <row r="67" spans="3:17" ht="12.75" customHeight="1">
      <c r="C67" s="25"/>
      <c r="D67" s="52"/>
      <c r="E67" s="686"/>
      <c r="F67" s="53" t="s">
        <v>78</v>
      </c>
      <c r="G67" s="53"/>
      <c r="H67" s="54"/>
      <c r="I67" s="53"/>
      <c r="J67" s="56">
        <v>14927</v>
      </c>
      <c r="K67" s="57">
        <v>12999</v>
      </c>
      <c r="L67" s="57">
        <v>11248</v>
      </c>
      <c r="M67" s="119">
        <v>1.148319101469344</v>
      </c>
      <c r="N67" s="57">
        <v>9902</v>
      </c>
      <c r="O67" s="57">
        <v>8212</v>
      </c>
      <c r="P67" s="129">
        <v>0.7617509039156858</v>
      </c>
      <c r="Q67" s="120">
        <v>0.8803342816500711</v>
      </c>
    </row>
    <row r="68" spans="3:17" ht="12.75" customHeight="1">
      <c r="C68" s="25"/>
      <c r="D68" s="67"/>
      <c r="E68" s="68" t="s">
        <v>71</v>
      </c>
      <c r="F68" s="68"/>
      <c r="G68" s="68"/>
      <c r="H68" s="69"/>
      <c r="I68" s="68"/>
      <c r="J68" s="63">
        <v>74322</v>
      </c>
      <c r="K68" s="64">
        <v>59269</v>
      </c>
      <c r="L68" s="64">
        <v>52626</v>
      </c>
      <c r="M68" s="114">
        <v>1.2539776274274916</v>
      </c>
      <c r="N68" s="64">
        <v>35167</v>
      </c>
      <c r="O68" s="64">
        <v>32568</v>
      </c>
      <c r="P68" s="127">
        <v>0.5933455938180162</v>
      </c>
      <c r="Q68" s="115">
        <v>0.6682438338463877</v>
      </c>
    </row>
    <row r="69" spans="3:17" ht="12.75">
      <c r="C69" s="25"/>
      <c r="D69" s="33"/>
      <c r="E69" s="670" t="s">
        <v>43</v>
      </c>
      <c r="F69" s="124" t="s">
        <v>76</v>
      </c>
      <c r="G69" s="34"/>
      <c r="H69" s="35"/>
      <c r="I69" s="34"/>
      <c r="J69" s="37">
        <v>68437</v>
      </c>
      <c r="K69" s="38">
        <v>55002</v>
      </c>
      <c r="L69" s="38">
        <v>48786</v>
      </c>
      <c r="M69" s="116">
        <v>1.2442638449510928</v>
      </c>
      <c r="N69" s="38">
        <v>32001</v>
      </c>
      <c r="O69" s="38">
        <v>29573</v>
      </c>
      <c r="P69" s="128">
        <v>0.5818152067197556</v>
      </c>
      <c r="Q69" s="117">
        <v>0.6559463780592794</v>
      </c>
    </row>
    <row r="70" spans="3:17" ht="12.75">
      <c r="C70" s="25"/>
      <c r="D70" s="118"/>
      <c r="E70" s="671"/>
      <c r="F70" s="124" t="s">
        <v>77</v>
      </c>
      <c r="G70" s="34"/>
      <c r="H70" s="35"/>
      <c r="I70" s="34"/>
      <c r="J70" s="37">
        <v>1981</v>
      </c>
      <c r="K70" s="38">
        <v>1783</v>
      </c>
      <c r="L70" s="38">
        <v>1426</v>
      </c>
      <c r="M70" s="116">
        <v>1.111048794167134</v>
      </c>
      <c r="N70" s="38">
        <v>737</v>
      </c>
      <c r="O70" s="38">
        <v>671</v>
      </c>
      <c r="P70" s="128">
        <v>0.4133482893998878</v>
      </c>
      <c r="Q70" s="117">
        <v>0.5168302945301543</v>
      </c>
    </row>
    <row r="71" spans="3:17" ht="13.5" thickBot="1">
      <c r="C71" s="25"/>
      <c r="D71" s="40"/>
      <c r="E71" s="672"/>
      <c r="F71" s="125" t="s">
        <v>78</v>
      </c>
      <c r="G71" s="41"/>
      <c r="H71" s="42"/>
      <c r="I71" s="34"/>
      <c r="J71" s="44">
        <v>3904</v>
      </c>
      <c r="K71" s="45">
        <v>3744</v>
      </c>
      <c r="L71" s="45">
        <v>3344</v>
      </c>
      <c r="M71" s="121">
        <v>1.0427350427350428</v>
      </c>
      <c r="N71" s="45">
        <v>2664</v>
      </c>
      <c r="O71" s="45">
        <v>2426</v>
      </c>
      <c r="P71" s="101">
        <v>0.7115384615384616</v>
      </c>
      <c r="Q71" s="102">
        <v>0.7966507177033493</v>
      </c>
    </row>
    <row r="72" spans="3:17" ht="13.5" thickBot="1">
      <c r="C72" s="25"/>
      <c r="D72" s="47" t="s">
        <v>183</v>
      </c>
      <c r="E72" s="48"/>
      <c r="F72" s="48"/>
      <c r="G72" s="48"/>
      <c r="H72" s="48"/>
      <c r="I72" s="48"/>
      <c r="J72" s="498"/>
      <c r="K72" s="498"/>
      <c r="L72" s="498"/>
      <c r="M72" s="590"/>
      <c r="N72" s="498"/>
      <c r="O72" s="498"/>
      <c r="P72" s="591"/>
      <c r="Q72" s="105"/>
    </row>
    <row r="73" spans="3:31" ht="12.75">
      <c r="C73" s="25"/>
      <c r="D73" s="107"/>
      <c r="E73" s="108" t="s">
        <v>41</v>
      </c>
      <c r="F73" s="108"/>
      <c r="G73" s="108"/>
      <c r="H73" s="109"/>
      <c r="I73" s="108"/>
      <c r="J73" s="110">
        <v>345616</v>
      </c>
      <c r="K73" s="111">
        <v>156438</v>
      </c>
      <c r="L73" s="111">
        <v>146175</v>
      </c>
      <c r="M73" s="112">
        <v>2.209284189263478</v>
      </c>
      <c r="N73" s="111">
        <v>117014</v>
      </c>
      <c r="O73" s="111">
        <v>110776</v>
      </c>
      <c r="P73" s="126">
        <v>0.7479896188905509</v>
      </c>
      <c r="Q73" s="113">
        <v>0.8005062425175303</v>
      </c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</row>
    <row r="74" spans="3:31" ht="12.75" customHeight="1">
      <c r="C74" s="25"/>
      <c r="D74" s="67"/>
      <c r="E74" s="68" t="s">
        <v>458</v>
      </c>
      <c r="F74" s="68"/>
      <c r="G74" s="68"/>
      <c r="H74" s="69"/>
      <c r="I74" s="68"/>
      <c r="J74" s="63">
        <v>273092</v>
      </c>
      <c r="K74" s="64">
        <v>107073</v>
      </c>
      <c r="L74" s="64">
        <v>101177</v>
      </c>
      <c r="M74" s="114">
        <v>2.5505216067542706</v>
      </c>
      <c r="N74" s="64">
        <v>84016</v>
      </c>
      <c r="O74" s="64">
        <v>79062</v>
      </c>
      <c r="P74" s="127">
        <v>0.7846609322611676</v>
      </c>
      <c r="Q74" s="115">
        <v>0.8303863526295502</v>
      </c>
      <c r="S74" s="634"/>
      <c r="T74" s="634"/>
      <c r="U74" s="634"/>
      <c r="V74" s="634"/>
      <c r="W74" s="634"/>
      <c r="X74" s="634"/>
      <c r="Y74" s="634"/>
      <c r="Z74" s="634"/>
      <c r="AA74" s="634"/>
      <c r="AB74" s="634"/>
      <c r="AC74" s="634"/>
      <c r="AD74" s="634"/>
      <c r="AE74" s="634"/>
    </row>
    <row r="75" spans="3:31" ht="12.75">
      <c r="C75" s="25"/>
      <c r="D75" s="33"/>
      <c r="E75" s="670" t="s">
        <v>43</v>
      </c>
      <c r="F75" s="34" t="s">
        <v>76</v>
      </c>
      <c r="G75" s="34"/>
      <c r="H75" s="35"/>
      <c r="I75" s="34"/>
      <c r="J75" s="37">
        <v>221555</v>
      </c>
      <c r="K75" s="38">
        <v>95168</v>
      </c>
      <c r="L75" s="38">
        <v>89811</v>
      </c>
      <c r="M75" s="116">
        <v>2.328040938130464</v>
      </c>
      <c r="N75" s="38">
        <v>72344</v>
      </c>
      <c r="O75" s="38">
        <v>65781</v>
      </c>
      <c r="P75" s="128">
        <v>0.7601714862138534</v>
      </c>
      <c r="Q75" s="117">
        <v>0.8055138012047522</v>
      </c>
      <c r="S75" s="634"/>
      <c r="T75" s="634"/>
      <c r="U75" s="634"/>
      <c r="V75" s="634"/>
      <c r="W75" s="634"/>
      <c r="X75" s="634"/>
      <c r="Y75" s="634"/>
      <c r="Z75" s="634"/>
      <c r="AA75" s="634"/>
      <c r="AB75" s="634"/>
      <c r="AC75" s="634"/>
      <c r="AD75" s="634"/>
      <c r="AE75" s="634"/>
    </row>
    <row r="76" spans="3:31" ht="12.75">
      <c r="C76" s="25"/>
      <c r="D76" s="118"/>
      <c r="E76" s="671"/>
      <c r="F76" s="34" t="s">
        <v>77</v>
      </c>
      <c r="G76" s="34"/>
      <c r="H76" s="35"/>
      <c r="I76" s="34"/>
      <c r="J76" s="37">
        <v>35553</v>
      </c>
      <c r="K76" s="38">
        <v>18416</v>
      </c>
      <c r="L76" s="38">
        <v>16740</v>
      </c>
      <c r="M76" s="116">
        <v>1.930549522154648</v>
      </c>
      <c r="N76" s="38">
        <v>6283</v>
      </c>
      <c r="O76" s="38">
        <v>5582</v>
      </c>
      <c r="P76" s="128">
        <v>0.34117072111207647</v>
      </c>
      <c r="Q76" s="117">
        <v>0.3753285543608124</v>
      </c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</row>
    <row r="77" spans="3:31" ht="12.75" customHeight="1">
      <c r="C77" s="25"/>
      <c r="D77" s="52"/>
      <c r="E77" s="686"/>
      <c r="F77" s="53" t="s">
        <v>78</v>
      </c>
      <c r="G77" s="53"/>
      <c r="H77" s="54"/>
      <c r="I77" s="53"/>
      <c r="J77" s="56">
        <v>15984</v>
      </c>
      <c r="K77" s="57">
        <v>13379</v>
      </c>
      <c r="L77" s="57">
        <v>12069</v>
      </c>
      <c r="M77" s="119">
        <v>1.194708124672995</v>
      </c>
      <c r="N77" s="57">
        <v>10660</v>
      </c>
      <c r="O77" s="57">
        <v>8786</v>
      </c>
      <c r="P77" s="129">
        <v>0.7967710591225055</v>
      </c>
      <c r="Q77" s="120">
        <v>0.8832546192725164</v>
      </c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</row>
    <row r="78" spans="3:31" ht="12.75" customHeight="1">
      <c r="C78" s="25"/>
      <c r="D78" s="67"/>
      <c r="E78" s="68" t="s">
        <v>71</v>
      </c>
      <c r="F78" s="68"/>
      <c r="G78" s="68"/>
      <c r="H78" s="69"/>
      <c r="I78" s="68"/>
      <c r="J78" s="63">
        <v>72524</v>
      </c>
      <c r="K78" s="64">
        <v>57272</v>
      </c>
      <c r="L78" s="64">
        <v>51424</v>
      </c>
      <c r="M78" s="114">
        <v>1.2663081435954742</v>
      </c>
      <c r="N78" s="64">
        <v>35256</v>
      </c>
      <c r="O78" s="64">
        <v>32659</v>
      </c>
      <c r="P78" s="127">
        <v>0.6155887693811984</v>
      </c>
      <c r="Q78" s="115">
        <v>0.6855942750466708</v>
      </c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4"/>
      <c r="AE78" s="634"/>
    </row>
    <row r="79" spans="3:31" ht="12.75">
      <c r="C79" s="25"/>
      <c r="D79" s="33"/>
      <c r="E79" s="670" t="s">
        <v>43</v>
      </c>
      <c r="F79" s="124" t="s">
        <v>76</v>
      </c>
      <c r="G79" s="34"/>
      <c r="H79" s="35"/>
      <c r="I79" s="34"/>
      <c r="J79" s="37">
        <v>66620</v>
      </c>
      <c r="K79" s="38">
        <v>52790</v>
      </c>
      <c r="L79" s="38">
        <v>47279</v>
      </c>
      <c r="M79" s="116">
        <v>1.2619814358780073</v>
      </c>
      <c r="N79" s="38">
        <v>31792</v>
      </c>
      <c r="O79" s="38">
        <v>29451</v>
      </c>
      <c r="P79" s="128">
        <v>0.6022352718317864</v>
      </c>
      <c r="Q79" s="117">
        <v>0.6724338501237336</v>
      </c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</row>
    <row r="80" spans="3:31" ht="12.75">
      <c r="C80" s="25"/>
      <c r="D80" s="118"/>
      <c r="E80" s="671"/>
      <c r="F80" s="124" t="s">
        <v>77</v>
      </c>
      <c r="G80" s="34"/>
      <c r="H80" s="35"/>
      <c r="I80" s="34"/>
      <c r="J80" s="37">
        <v>1265</v>
      </c>
      <c r="K80" s="38">
        <v>1098</v>
      </c>
      <c r="L80" s="38">
        <v>953</v>
      </c>
      <c r="M80" s="116">
        <v>1.1520947176684881</v>
      </c>
      <c r="N80" s="38">
        <v>597</v>
      </c>
      <c r="O80" s="38">
        <v>538</v>
      </c>
      <c r="P80" s="128">
        <v>0.5437158469945356</v>
      </c>
      <c r="Q80" s="117">
        <v>0.6264428121720882</v>
      </c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</row>
    <row r="81" spans="3:31" ht="13.5" thickBot="1">
      <c r="C81" s="25"/>
      <c r="D81" s="40"/>
      <c r="E81" s="672"/>
      <c r="F81" s="125" t="s">
        <v>78</v>
      </c>
      <c r="G81" s="41"/>
      <c r="H81" s="42"/>
      <c r="I81" s="34"/>
      <c r="J81" s="44">
        <v>4639</v>
      </c>
      <c r="K81" s="45">
        <v>4449</v>
      </c>
      <c r="L81" s="45">
        <v>3996</v>
      </c>
      <c r="M81" s="121">
        <v>1.0427062261182287</v>
      </c>
      <c r="N81" s="45">
        <v>3124</v>
      </c>
      <c r="O81" s="45">
        <v>2792</v>
      </c>
      <c r="P81" s="101">
        <v>0.7021802652281411</v>
      </c>
      <c r="Q81" s="102">
        <v>0.7817817817817818</v>
      </c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</row>
    <row r="82" spans="3:31" ht="13.5" thickBot="1">
      <c r="C82" s="25"/>
      <c r="D82" s="47" t="s">
        <v>391</v>
      </c>
      <c r="E82" s="48"/>
      <c r="F82" s="48"/>
      <c r="G82" s="48"/>
      <c r="H82" s="48"/>
      <c r="I82" s="48"/>
      <c r="J82" s="122"/>
      <c r="K82" s="50"/>
      <c r="L82" s="50"/>
      <c r="M82" s="123"/>
      <c r="N82" s="50"/>
      <c r="O82" s="50"/>
      <c r="P82" s="130"/>
      <c r="Q82" s="51"/>
      <c r="S82" s="634"/>
      <c r="T82" s="634"/>
      <c r="U82" s="634"/>
      <c r="V82" s="634"/>
      <c r="W82" s="634"/>
      <c r="X82" s="634"/>
      <c r="Y82" s="634"/>
      <c r="Z82" s="634"/>
      <c r="AA82" s="634"/>
      <c r="AB82" s="634"/>
      <c r="AC82" s="634"/>
      <c r="AD82" s="634"/>
      <c r="AE82" s="634"/>
    </row>
    <row r="83" spans="3:31" ht="12.75">
      <c r="C83" s="25"/>
      <c r="D83" s="107"/>
      <c r="E83" s="108" t="s">
        <v>41</v>
      </c>
      <c r="F83" s="108"/>
      <c r="G83" s="108"/>
      <c r="H83" s="109"/>
      <c r="I83" s="108"/>
      <c r="J83" s="110">
        <v>353682</v>
      </c>
      <c r="K83" s="111">
        <v>160953</v>
      </c>
      <c r="L83" s="111">
        <v>150104</v>
      </c>
      <c r="M83" s="112">
        <v>2.197424092747572</v>
      </c>
      <c r="N83" s="111">
        <v>118728</v>
      </c>
      <c r="O83" s="111">
        <v>112520</v>
      </c>
      <c r="P83" s="126">
        <v>0.7376563344578853</v>
      </c>
      <c r="Q83" s="113">
        <v>0.7909715930288334</v>
      </c>
      <c r="S83" s="634"/>
      <c r="T83" s="634"/>
      <c r="U83" s="634"/>
      <c r="V83" s="634"/>
      <c r="W83" s="634"/>
      <c r="X83" s="634"/>
      <c r="Y83" s="634"/>
      <c r="Z83" s="634"/>
      <c r="AA83" s="634"/>
      <c r="AB83" s="634"/>
      <c r="AC83" s="634"/>
      <c r="AD83" s="634"/>
      <c r="AE83" s="634"/>
    </row>
    <row r="84" spans="3:31" ht="12.75">
      <c r="C84" s="25"/>
      <c r="D84" s="67"/>
      <c r="E84" s="68" t="s">
        <v>458</v>
      </c>
      <c r="F84" s="68"/>
      <c r="G84" s="68"/>
      <c r="H84" s="69"/>
      <c r="I84" s="68"/>
      <c r="J84" s="63">
        <v>282674</v>
      </c>
      <c r="K84" s="64">
        <v>112224</v>
      </c>
      <c r="L84" s="64">
        <v>105991</v>
      </c>
      <c r="M84" s="114">
        <v>2.5188373253493013</v>
      </c>
      <c r="N84" s="64">
        <v>86505</v>
      </c>
      <c r="O84" s="64">
        <v>81918</v>
      </c>
      <c r="P84" s="127">
        <v>0.7708244225834047</v>
      </c>
      <c r="Q84" s="115">
        <v>0.8161542017718486</v>
      </c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634"/>
      <c r="AD84" s="634"/>
      <c r="AE84" s="634"/>
    </row>
    <row r="85" spans="3:31" ht="12.75">
      <c r="C85" s="25"/>
      <c r="D85" s="33"/>
      <c r="E85" s="670" t="s">
        <v>43</v>
      </c>
      <c r="F85" s="34" t="s">
        <v>76</v>
      </c>
      <c r="G85" s="34"/>
      <c r="H85" s="35"/>
      <c r="I85" s="34"/>
      <c r="J85" s="37">
        <v>230623</v>
      </c>
      <c r="K85" s="38">
        <v>100377</v>
      </c>
      <c r="L85" s="38">
        <v>94678</v>
      </c>
      <c r="M85" s="116">
        <v>2.297568168006615</v>
      </c>
      <c r="N85" s="38">
        <v>74324</v>
      </c>
      <c r="O85" s="38">
        <v>68079</v>
      </c>
      <c r="P85" s="128">
        <v>0.7404485091206153</v>
      </c>
      <c r="Q85" s="117">
        <v>0.7850186949449713</v>
      </c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34"/>
      <c r="AD85" s="634"/>
      <c r="AE85" s="634"/>
    </row>
    <row r="86" spans="3:31" ht="12.75">
      <c r="C86" s="25"/>
      <c r="D86" s="118"/>
      <c r="E86" s="671"/>
      <c r="F86" s="34" t="s">
        <v>77</v>
      </c>
      <c r="G86" s="34"/>
      <c r="H86" s="35"/>
      <c r="I86" s="34"/>
      <c r="J86" s="37">
        <v>35157</v>
      </c>
      <c r="K86" s="38">
        <v>17862</v>
      </c>
      <c r="L86" s="38">
        <v>16189</v>
      </c>
      <c r="M86" s="116">
        <v>1.9682566341954988</v>
      </c>
      <c r="N86" s="38">
        <v>6109</v>
      </c>
      <c r="O86" s="38">
        <v>5461</v>
      </c>
      <c r="P86" s="128">
        <v>0.34201097301533984</v>
      </c>
      <c r="Q86" s="117">
        <v>0.3773549941318179</v>
      </c>
      <c r="S86" s="634"/>
      <c r="T86" s="634"/>
      <c r="U86" s="634"/>
      <c r="V86" s="634"/>
      <c r="W86" s="634"/>
      <c r="X86" s="634"/>
      <c r="Y86" s="634"/>
      <c r="Z86" s="634"/>
      <c r="AA86" s="634"/>
      <c r="AB86" s="634"/>
      <c r="AC86" s="634"/>
      <c r="AD86" s="634"/>
      <c r="AE86" s="634"/>
    </row>
    <row r="87" spans="3:31" ht="12.75">
      <c r="C87" s="25"/>
      <c r="D87" s="52"/>
      <c r="E87" s="686"/>
      <c r="F87" s="53" t="s">
        <v>78</v>
      </c>
      <c r="G87" s="53"/>
      <c r="H87" s="54"/>
      <c r="I87" s="53"/>
      <c r="J87" s="56">
        <v>16894</v>
      </c>
      <c r="K87" s="57">
        <v>14212</v>
      </c>
      <c r="L87" s="57">
        <v>13018</v>
      </c>
      <c r="M87" s="119">
        <v>1.1887137630171687</v>
      </c>
      <c r="N87" s="57">
        <v>11036</v>
      </c>
      <c r="O87" s="57">
        <v>9436</v>
      </c>
      <c r="P87" s="129">
        <v>0.7765268786940613</v>
      </c>
      <c r="Q87" s="120">
        <v>0.8477492702412045</v>
      </c>
      <c r="S87" s="634"/>
      <c r="T87" s="634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</row>
    <row r="88" spans="3:31" ht="12.75">
      <c r="C88" s="25"/>
      <c r="D88" s="67"/>
      <c r="E88" s="68" t="s">
        <v>71</v>
      </c>
      <c r="F88" s="68"/>
      <c r="G88" s="68"/>
      <c r="H88" s="69"/>
      <c r="I88" s="68"/>
      <c r="J88" s="63">
        <v>71008</v>
      </c>
      <c r="K88" s="64">
        <v>57032</v>
      </c>
      <c r="L88" s="64">
        <v>50773</v>
      </c>
      <c r="M88" s="114">
        <v>1.2450554074905316</v>
      </c>
      <c r="N88" s="64">
        <v>34516</v>
      </c>
      <c r="O88" s="64">
        <v>31490</v>
      </c>
      <c r="P88" s="127">
        <v>0.6052040959461356</v>
      </c>
      <c r="Q88" s="115">
        <v>0.6798101353081362</v>
      </c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</row>
    <row r="89" spans="3:31" ht="12.75">
      <c r="C89" s="25"/>
      <c r="D89" s="33"/>
      <c r="E89" s="670" t="s">
        <v>43</v>
      </c>
      <c r="F89" s="124" t="s">
        <v>76</v>
      </c>
      <c r="G89" s="34"/>
      <c r="H89" s="35"/>
      <c r="I89" s="34"/>
      <c r="J89" s="37">
        <v>64114</v>
      </c>
      <c r="K89" s="38">
        <v>51867</v>
      </c>
      <c r="L89" s="38">
        <v>46034</v>
      </c>
      <c r="M89" s="116">
        <v>1.2361231611622032</v>
      </c>
      <c r="N89" s="38">
        <v>30662</v>
      </c>
      <c r="O89" s="38">
        <v>27952</v>
      </c>
      <c r="P89" s="128">
        <v>0.5911658665432742</v>
      </c>
      <c r="Q89" s="117">
        <v>0.6660729026371812</v>
      </c>
      <c r="S89" s="634"/>
      <c r="T89" s="634"/>
      <c r="U89" s="634"/>
      <c r="V89" s="634"/>
      <c r="W89" s="634"/>
      <c r="X89" s="634"/>
      <c r="Y89" s="634"/>
      <c r="Z89" s="634"/>
      <c r="AA89" s="634"/>
      <c r="AB89" s="634"/>
      <c r="AC89" s="634"/>
      <c r="AD89" s="634"/>
      <c r="AE89" s="634"/>
    </row>
    <row r="90" spans="3:31" ht="12.75">
      <c r="C90" s="25"/>
      <c r="D90" s="118"/>
      <c r="E90" s="671"/>
      <c r="F90" s="124" t="s">
        <v>77</v>
      </c>
      <c r="G90" s="34"/>
      <c r="H90" s="35"/>
      <c r="I90" s="34"/>
      <c r="J90" s="37">
        <v>1642</v>
      </c>
      <c r="K90" s="38">
        <v>1508</v>
      </c>
      <c r="L90" s="38">
        <v>1166</v>
      </c>
      <c r="M90" s="116">
        <v>1.0888594164456233</v>
      </c>
      <c r="N90" s="38">
        <v>633</v>
      </c>
      <c r="O90" s="38">
        <v>555</v>
      </c>
      <c r="P90" s="128">
        <v>0.4197612732095491</v>
      </c>
      <c r="Q90" s="117">
        <v>0.5428816466552315</v>
      </c>
      <c r="S90" s="634"/>
      <c r="T90" s="634"/>
      <c r="U90" s="634"/>
      <c r="V90" s="634"/>
      <c r="W90" s="634"/>
      <c r="X90" s="634"/>
      <c r="Y90" s="634"/>
      <c r="Z90" s="634"/>
      <c r="AA90" s="634"/>
      <c r="AB90" s="634"/>
      <c r="AC90" s="634"/>
      <c r="AD90" s="634"/>
      <c r="AE90" s="634"/>
    </row>
    <row r="91" spans="3:31" ht="13.5" thickBot="1">
      <c r="C91" s="25"/>
      <c r="D91" s="40"/>
      <c r="E91" s="672"/>
      <c r="F91" s="125" t="s">
        <v>78</v>
      </c>
      <c r="G91" s="41"/>
      <c r="H91" s="42"/>
      <c r="I91" s="41"/>
      <c r="J91" s="44">
        <v>5252</v>
      </c>
      <c r="K91" s="45">
        <v>5000</v>
      </c>
      <c r="L91" s="45">
        <v>4520</v>
      </c>
      <c r="M91" s="121">
        <v>1.0504</v>
      </c>
      <c r="N91" s="45">
        <v>3469</v>
      </c>
      <c r="O91" s="45">
        <v>3101</v>
      </c>
      <c r="P91" s="101">
        <v>0.6938</v>
      </c>
      <c r="Q91" s="102">
        <v>0.7674778761061947</v>
      </c>
      <c r="S91" s="634"/>
      <c r="T91" s="634"/>
      <c r="U91" s="634"/>
      <c r="V91" s="634"/>
      <c r="W91" s="634"/>
      <c r="X91" s="634"/>
      <c r="Y91" s="634"/>
      <c r="Z91" s="634"/>
      <c r="AA91" s="634"/>
      <c r="AB91" s="634"/>
      <c r="AC91" s="634"/>
      <c r="AD91" s="634"/>
      <c r="AE91" s="634"/>
    </row>
    <row r="92" spans="3:31" ht="13.5" thickBot="1">
      <c r="C92" s="25"/>
      <c r="D92" s="47" t="s">
        <v>515</v>
      </c>
      <c r="E92" s="48"/>
      <c r="F92" s="48"/>
      <c r="G92" s="48"/>
      <c r="H92" s="48"/>
      <c r="I92" s="48"/>
      <c r="J92" s="122"/>
      <c r="K92" s="50"/>
      <c r="L92" s="50"/>
      <c r="M92" s="123"/>
      <c r="N92" s="50"/>
      <c r="O92" s="50"/>
      <c r="P92" s="130"/>
      <c r="Q92" s="51"/>
      <c r="S92" s="634"/>
      <c r="T92" s="634"/>
      <c r="U92" s="634"/>
      <c r="V92" s="634"/>
      <c r="W92" s="634"/>
      <c r="X92" s="634"/>
      <c r="Y92" s="634"/>
      <c r="Z92" s="634"/>
      <c r="AA92" s="634"/>
      <c r="AB92" s="634"/>
      <c r="AC92" s="634"/>
      <c r="AD92" s="634"/>
      <c r="AE92" s="634"/>
    </row>
    <row r="93" spans="3:31" ht="12.75">
      <c r="C93" s="25"/>
      <c r="D93" s="107"/>
      <c r="E93" s="108" t="s">
        <v>41</v>
      </c>
      <c r="F93" s="108"/>
      <c r="G93" s="108"/>
      <c r="H93" s="109"/>
      <c r="I93" s="108"/>
      <c r="J93" s="110">
        <v>351424</v>
      </c>
      <c r="K93" s="111">
        <v>159063</v>
      </c>
      <c r="L93" s="111">
        <v>148653</v>
      </c>
      <c r="M93" s="112">
        <v>2.209338438228878</v>
      </c>
      <c r="N93" s="111">
        <v>115404</v>
      </c>
      <c r="O93" s="111">
        <v>109033</v>
      </c>
      <c r="P93" s="126">
        <v>0.725523849040946</v>
      </c>
      <c r="Q93" s="113">
        <v>0.7763314564791831</v>
      </c>
      <c r="S93" s="634"/>
      <c r="T93" s="634"/>
      <c r="U93" s="634"/>
      <c r="V93" s="634"/>
      <c r="W93" s="634"/>
      <c r="X93" s="634"/>
      <c r="Y93" s="634"/>
      <c r="Z93" s="634"/>
      <c r="AA93" s="634"/>
      <c r="AB93" s="634"/>
      <c r="AC93" s="634"/>
      <c r="AD93" s="634"/>
      <c r="AE93" s="634"/>
    </row>
    <row r="94" spans="3:31" ht="12.75">
      <c r="C94" s="25"/>
      <c r="D94" s="67"/>
      <c r="E94" s="68" t="s">
        <v>458</v>
      </c>
      <c r="F94" s="68"/>
      <c r="G94" s="68"/>
      <c r="H94" s="69"/>
      <c r="I94" s="68"/>
      <c r="J94" s="63">
        <v>278730</v>
      </c>
      <c r="K94" s="64">
        <v>109975</v>
      </c>
      <c r="L94" s="64">
        <v>104036</v>
      </c>
      <c r="M94" s="114">
        <v>2.53448511025233</v>
      </c>
      <c r="N94" s="64">
        <v>84315</v>
      </c>
      <c r="O94" s="64">
        <v>79341</v>
      </c>
      <c r="P94" s="127">
        <v>0.766674244146397</v>
      </c>
      <c r="Q94" s="115">
        <v>0.8104406167096005</v>
      </c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634"/>
      <c r="AD94" s="634"/>
      <c r="AE94" s="634"/>
    </row>
    <row r="95" spans="3:31" ht="12.75" customHeight="1">
      <c r="C95" s="25"/>
      <c r="D95" s="33"/>
      <c r="E95" s="670" t="s">
        <v>43</v>
      </c>
      <c r="F95" s="34" t="s">
        <v>76</v>
      </c>
      <c r="G95" s="34"/>
      <c r="H95" s="35"/>
      <c r="I95" s="34"/>
      <c r="J95" s="37">
        <v>227851</v>
      </c>
      <c r="K95" s="38">
        <v>98974</v>
      </c>
      <c r="L95" s="38">
        <v>93377</v>
      </c>
      <c r="M95" s="116">
        <v>2.3021298522844384</v>
      </c>
      <c r="N95" s="38">
        <v>72334</v>
      </c>
      <c r="O95" s="38">
        <v>66163</v>
      </c>
      <c r="P95" s="128">
        <v>0.7308384020045668</v>
      </c>
      <c r="Q95" s="117">
        <v>0.7746447197918117</v>
      </c>
      <c r="S95" s="634"/>
      <c r="T95" s="634"/>
      <c r="U95" s="634"/>
      <c r="V95" s="634"/>
      <c r="W95" s="634"/>
      <c r="X95" s="634"/>
      <c r="Y95" s="634"/>
      <c r="Z95" s="634"/>
      <c r="AA95" s="634"/>
      <c r="AB95" s="634"/>
      <c r="AC95" s="634"/>
      <c r="AD95" s="634"/>
      <c r="AE95" s="634"/>
    </row>
    <row r="96" spans="3:31" ht="12.75">
      <c r="C96" s="25"/>
      <c r="D96" s="118"/>
      <c r="E96" s="671"/>
      <c r="F96" s="34" t="s">
        <v>77</v>
      </c>
      <c r="G96" s="34"/>
      <c r="H96" s="35"/>
      <c r="I96" s="34"/>
      <c r="J96" s="37">
        <v>34797</v>
      </c>
      <c r="K96" s="38">
        <v>17592</v>
      </c>
      <c r="L96" s="38">
        <v>15728</v>
      </c>
      <c r="M96" s="116">
        <v>1.9780013642564802</v>
      </c>
      <c r="N96" s="38">
        <v>6037</v>
      </c>
      <c r="O96" s="38">
        <v>5478</v>
      </c>
      <c r="P96" s="128">
        <v>0.3431673487949068</v>
      </c>
      <c r="Q96" s="117">
        <v>0.38383774160732453</v>
      </c>
      <c r="S96" s="634"/>
      <c r="T96" s="634"/>
      <c r="U96" s="634"/>
      <c r="V96" s="634"/>
      <c r="W96" s="634"/>
      <c r="X96" s="634"/>
      <c r="Y96" s="634"/>
      <c r="Z96" s="634"/>
      <c r="AA96" s="634"/>
      <c r="AB96" s="634"/>
      <c r="AC96" s="634"/>
      <c r="AD96" s="634"/>
      <c r="AE96" s="634"/>
    </row>
    <row r="97" spans="3:31" ht="12.75">
      <c r="C97" s="25"/>
      <c r="D97" s="52"/>
      <c r="E97" s="686"/>
      <c r="F97" s="53" t="s">
        <v>78</v>
      </c>
      <c r="G97" s="53"/>
      <c r="H97" s="54"/>
      <c r="I97" s="53"/>
      <c r="J97" s="56">
        <v>16082</v>
      </c>
      <c r="K97" s="57">
        <v>13177</v>
      </c>
      <c r="L97" s="57">
        <v>12136</v>
      </c>
      <c r="M97" s="119">
        <v>1.2204598922364727</v>
      </c>
      <c r="N97" s="57">
        <v>10432</v>
      </c>
      <c r="O97" s="57">
        <v>8712</v>
      </c>
      <c r="P97" s="129">
        <v>0.791682477043333</v>
      </c>
      <c r="Q97" s="120">
        <v>0.8595912986156888</v>
      </c>
      <c r="S97" s="634"/>
      <c r="T97" s="634"/>
      <c r="U97" s="634"/>
      <c r="V97" s="634"/>
      <c r="W97" s="634"/>
      <c r="X97" s="634"/>
      <c r="Y97" s="634"/>
      <c r="Z97" s="634"/>
      <c r="AA97" s="634"/>
      <c r="AB97" s="634"/>
      <c r="AC97" s="634"/>
      <c r="AD97" s="634"/>
      <c r="AE97" s="634"/>
    </row>
    <row r="98" spans="3:31" ht="12.75">
      <c r="C98" s="25"/>
      <c r="D98" s="67"/>
      <c r="E98" s="68" t="s">
        <v>71</v>
      </c>
      <c r="F98" s="68"/>
      <c r="G98" s="68"/>
      <c r="H98" s="69"/>
      <c r="I98" s="68"/>
      <c r="J98" s="63">
        <v>72694</v>
      </c>
      <c r="K98" s="64">
        <v>57622</v>
      </c>
      <c r="L98" s="64">
        <v>51613</v>
      </c>
      <c r="M98" s="114">
        <v>1.2615667626948042</v>
      </c>
      <c r="N98" s="64">
        <v>33392</v>
      </c>
      <c r="O98" s="64">
        <v>30621</v>
      </c>
      <c r="P98" s="127">
        <v>0.5795008850786159</v>
      </c>
      <c r="Q98" s="115">
        <v>0.6469687869335246</v>
      </c>
      <c r="S98" s="634"/>
      <c r="T98" s="634"/>
      <c r="U98" s="634"/>
      <c r="V98" s="634"/>
      <c r="W98" s="634"/>
      <c r="X98" s="634"/>
      <c r="Y98" s="634"/>
      <c r="Z98" s="634"/>
      <c r="AA98" s="634"/>
      <c r="AB98" s="634"/>
      <c r="AC98" s="634"/>
      <c r="AD98" s="634"/>
      <c r="AE98" s="634"/>
    </row>
    <row r="99" spans="3:31" ht="12.75" customHeight="1">
      <c r="C99" s="25"/>
      <c r="D99" s="33"/>
      <c r="E99" s="670" t="s">
        <v>43</v>
      </c>
      <c r="F99" s="124" t="s">
        <v>76</v>
      </c>
      <c r="G99" s="34"/>
      <c r="H99" s="35"/>
      <c r="I99" s="34"/>
      <c r="J99" s="37">
        <v>66043</v>
      </c>
      <c r="K99" s="38">
        <v>52733</v>
      </c>
      <c r="L99" s="38">
        <v>47026</v>
      </c>
      <c r="M99" s="116">
        <v>1.2524036182276752</v>
      </c>
      <c r="N99" s="38">
        <v>29541</v>
      </c>
      <c r="O99" s="38">
        <v>27066</v>
      </c>
      <c r="P99" s="128">
        <v>0.5601994955720327</v>
      </c>
      <c r="Q99" s="117">
        <v>0.6281844086250159</v>
      </c>
      <c r="S99" s="634"/>
      <c r="T99" s="634"/>
      <c r="U99" s="634"/>
      <c r="V99" s="634"/>
      <c r="W99" s="634"/>
      <c r="X99" s="634"/>
      <c r="Y99" s="634"/>
      <c r="Z99" s="634"/>
      <c r="AA99" s="634"/>
      <c r="AB99" s="634"/>
      <c r="AC99" s="634"/>
      <c r="AD99" s="634"/>
      <c r="AE99" s="634"/>
    </row>
    <row r="100" spans="3:31" ht="12.75">
      <c r="C100" s="25"/>
      <c r="D100" s="118"/>
      <c r="E100" s="671"/>
      <c r="F100" s="124" t="s">
        <v>77</v>
      </c>
      <c r="G100" s="34"/>
      <c r="H100" s="35"/>
      <c r="I100" s="34"/>
      <c r="J100" s="37">
        <v>1375</v>
      </c>
      <c r="K100" s="38">
        <v>1201</v>
      </c>
      <c r="L100" s="38">
        <v>1084</v>
      </c>
      <c r="M100" s="116">
        <v>1.144879267277269</v>
      </c>
      <c r="N100" s="38">
        <v>674</v>
      </c>
      <c r="O100" s="38">
        <v>583</v>
      </c>
      <c r="P100" s="128">
        <v>0.5611990008326395</v>
      </c>
      <c r="Q100" s="117">
        <v>0.6217712177121771</v>
      </c>
      <c r="S100" s="634"/>
      <c r="T100" s="634"/>
      <c r="U100" s="634"/>
      <c r="V100" s="634"/>
      <c r="W100" s="634"/>
      <c r="X100" s="634"/>
      <c r="Y100" s="634"/>
      <c r="Z100" s="634"/>
      <c r="AA100" s="634"/>
      <c r="AB100" s="634"/>
      <c r="AC100" s="634"/>
      <c r="AD100" s="634"/>
      <c r="AE100" s="634"/>
    </row>
    <row r="101" spans="3:31" ht="13.5" thickBot="1">
      <c r="C101" s="25"/>
      <c r="D101" s="40"/>
      <c r="E101" s="672"/>
      <c r="F101" s="125" t="s">
        <v>78</v>
      </c>
      <c r="G101" s="41"/>
      <c r="H101" s="42"/>
      <c r="I101" s="41"/>
      <c r="J101" s="44">
        <v>5276</v>
      </c>
      <c r="K101" s="45">
        <v>4953</v>
      </c>
      <c r="L101" s="45">
        <v>4509</v>
      </c>
      <c r="M101" s="121">
        <v>1.0652130022208763</v>
      </c>
      <c r="N101" s="45">
        <v>3443</v>
      </c>
      <c r="O101" s="45">
        <v>3105</v>
      </c>
      <c r="P101" s="101">
        <v>0.6951342620633959</v>
      </c>
      <c r="Q101" s="102">
        <v>0.7635839432246618</v>
      </c>
      <c r="S101" s="634"/>
      <c r="T101" s="634"/>
      <c r="U101" s="634"/>
      <c r="V101" s="634"/>
      <c r="W101" s="634"/>
      <c r="X101" s="634"/>
      <c r="Y101" s="634"/>
      <c r="Z101" s="634"/>
      <c r="AA101" s="634"/>
      <c r="AB101" s="634"/>
      <c r="AC101" s="634"/>
      <c r="AD101" s="634"/>
      <c r="AE101" s="634"/>
    </row>
    <row r="102" spans="4:31" ht="13.5">
      <c r="D102" s="81" t="s">
        <v>272</v>
      </c>
      <c r="E102" s="82"/>
      <c r="F102" s="82"/>
      <c r="G102" s="82"/>
      <c r="H102" s="82"/>
      <c r="I102" s="81"/>
      <c r="J102" s="81"/>
      <c r="K102" s="81"/>
      <c r="L102" s="81"/>
      <c r="M102" s="81"/>
      <c r="N102" s="81"/>
      <c r="O102" s="81"/>
      <c r="P102" s="81"/>
      <c r="Q102" s="71" t="s">
        <v>513</v>
      </c>
      <c r="S102" s="634"/>
      <c r="T102" s="634"/>
      <c r="U102" s="634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</row>
    <row r="103" spans="4:17" ht="12.75">
      <c r="D103" s="87"/>
      <c r="E103" s="455" t="s">
        <v>67</v>
      </c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</row>
    <row r="104" spans="4:17" ht="12.75">
      <c r="D104" s="87"/>
      <c r="E104" s="687" t="s">
        <v>466</v>
      </c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</row>
    <row r="105" spans="4:17" ht="12.75">
      <c r="D105" s="72" t="s">
        <v>38</v>
      </c>
      <c r="E105" s="687" t="s">
        <v>338</v>
      </c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</row>
    <row r="106" spans="4:17" ht="12.75">
      <c r="D106" s="72" t="s">
        <v>39</v>
      </c>
      <c r="E106" s="687" t="s">
        <v>339</v>
      </c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</row>
    <row r="107" spans="4:17" ht="12.75">
      <c r="D107" s="72" t="s">
        <v>40</v>
      </c>
      <c r="E107" s="687" t="s">
        <v>340</v>
      </c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</row>
    <row r="108" spans="4:17" ht="12.75">
      <c r="D108" s="326" t="s">
        <v>44</v>
      </c>
      <c r="E108" s="687" t="s">
        <v>157</v>
      </c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</row>
  </sheetData>
  <sheetProtection/>
  <mergeCells count="32">
    <mergeCell ref="E85:E87"/>
    <mergeCell ref="E89:E91"/>
    <mergeCell ref="E65:E67"/>
    <mergeCell ref="E69:E71"/>
    <mergeCell ref="E75:E77"/>
    <mergeCell ref="E79:E81"/>
    <mergeCell ref="E106:Q106"/>
    <mergeCell ref="E108:Q108"/>
    <mergeCell ref="E105:Q105"/>
    <mergeCell ref="E95:E97"/>
    <mergeCell ref="E99:E101"/>
    <mergeCell ref="E107:Q107"/>
    <mergeCell ref="E104:Q104"/>
    <mergeCell ref="E59:E61"/>
    <mergeCell ref="Q7:Q11"/>
    <mergeCell ref="J7:J11"/>
    <mergeCell ref="K7:K11"/>
    <mergeCell ref="N7:N11"/>
    <mergeCell ref="P7:P11"/>
    <mergeCell ref="O7:O11"/>
    <mergeCell ref="L7:L11"/>
    <mergeCell ref="M7:M11"/>
    <mergeCell ref="E55:E57"/>
    <mergeCell ref="D7:I11"/>
    <mergeCell ref="E19:E21"/>
    <mergeCell ref="E25:E27"/>
    <mergeCell ref="E49:E51"/>
    <mergeCell ref="E15:E17"/>
    <mergeCell ref="E29:E31"/>
    <mergeCell ref="E35:E37"/>
    <mergeCell ref="E39:E41"/>
    <mergeCell ref="E45:E4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1" min="3" max="16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8"/>
  <dimension ref="C3:T40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3.00390625" style="74" customWidth="1"/>
    <col min="8" max="8" width="20.125" style="74" customWidth="1"/>
    <col min="9" max="9" width="1.12109375" style="74" customWidth="1"/>
    <col min="10" max="19" width="8.75390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403</v>
      </c>
      <c r="E4" s="76"/>
      <c r="F4" s="76"/>
      <c r="G4" s="76"/>
      <c r="H4" s="16" t="s">
        <v>18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10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>
        <v>2003</v>
      </c>
      <c r="L10" s="615">
        <v>2004</v>
      </c>
      <c r="M10" s="615">
        <v>2005</v>
      </c>
      <c r="N10" s="615">
        <v>2006</v>
      </c>
      <c r="O10" s="615">
        <v>2007</v>
      </c>
      <c r="P10" s="615">
        <v>2008</v>
      </c>
      <c r="Q10" s="615">
        <v>2009</v>
      </c>
      <c r="R10" s="615">
        <v>2010</v>
      </c>
      <c r="S10" s="61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170</v>
      </c>
      <c r="K11" s="617">
        <v>243721</v>
      </c>
      <c r="L11" s="617">
        <v>264808</v>
      </c>
      <c r="M11" s="617">
        <v>289477</v>
      </c>
      <c r="N11" s="617">
        <v>316209</v>
      </c>
      <c r="O11" s="617">
        <v>343990</v>
      </c>
      <c r="P11" s="617">
        <v>368073</v>
      </c>
      <c r="Q11" s="617">
        <v>389066</v>
      </c>
      <c r="R11" s="617">
        <v>396073</v>
      </c>
      <c r="S11" s="617">
        <v>392429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171</v>
      </c>
      <c r="K12" s="616">
        <v>55673</v>
      </c>
      <c r="L12" s="616">
        <v>62786</v>
      </c>
      <c r="M12" s="616">
        <v>68073</v>
      </c>
      <c r="N12" s="616">
        <v>73148</v>
      </c>
      <c r="O12" s="616">
        <v>78700</v>
      </c>
      <c r="P12" s="616">
        <v>82203</v>
      </c>
      <c r="Q12" s="616">
        <v>83192</v>
      </c>
      <c r="R12" s="616">
        <v>81872</v>
      </c>
      <c r="S12" s="616">
        <v>76462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172</v>
      </c>
      <c r="K13" s="608">
        <v>32978</v>
      </c>
      <c r="L13" s="608">
        <v>38376</v>
      </c>
      <c r="M13" s="608">
        <v>44343</v>
      </c>
      <c r="N13" s="608">
        <v>53468</v>
      </c>
      <c r="O13" s="608">
        <v>63765</v>
      </c>
      <c r="P13" s="608">
        <v>73230</v>
      </c>
      <c r="Q13" s="608">
        <v>81733</v>
      </c>
      <c r="R13" s="608">
        <v>88054</v>
      </c>
      <c r="S13" s="608">
        <v>92924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1"/>
      <c r="E35" s="606"/>
      <c r="F35" s="606"/>
      <c r="G35" s="606"/>
      <c r="H35" s="607"/>
      <c r="I35" s="606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103"/>
    </row>
    <row r="36" spans="4:20" ht="13.5">
      <c r="D36" s="87" t="s">
        <v>272</v>
      </c>
      <c r="E36" s="604"/>
      <c r="F36" s="604"/>
      <c r="G36" s="604"/>
      <c r="H36" s="604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4" t="s">
        <v>513</v>
      </c>
      <c r="T36" s="74" t="s">
        <v>273</v>
      </c>
    </row>
    <row r="37" spans="4:19" ht="12.75" customHeight="1">
      <c r="D37" s="72" t="s">
        <v>38</v>
      </c>
      <c r="E37" s="455" t="s">
        <v>67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</row>
    <row r="38" spans="4:19" ht="12.75" customHeight="1">
      <c r="D38" s="72" t="s">
        <v>39</v>
      </c>
      <c r="E38" s="455" t="s">
        <v>168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</row>
    <row r="39" spans="4:19" ht="25.5" customHeight="1">
      <c r="D39" s="72" t="s">
        <v>40</v>
      </c>
      <c r="E39" s="691" t="s">
        <v>46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</row>
    <row r="40" spans="4:19" ht="12.75" customHeight="1">
      <c r="D40" s="326" t="s">
        <v>44</v>
      </c>
      <c r="E40" s="612" t="s">
        <v>169</v>
      </c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</row>
  </sheetData>
  <sheetProtection/>
  <mergeCells count="1">
    <mergeCell ref="E39:S39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9"/>
  <dimension ref="C3:T42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6.125" style="74" customWidth="1"/>
    <col min="8" max="8" width="14.625" style="74" customWidth="1"/>
    <col min="9" max="9" width="1.12109375" style="74" customWidth="1"/>
    <col min="10" max="19" width="6.75390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402</v>
      </c>
      <c r="E4" s="76"/>
      <c r="F4" s="76"/>
      <c r="G4" s="76"/>
      <c r="H4" s="16" t="s">
        <v>19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104"/>
      <c r="E5" s="78"/>
      <c r="F5" s="78"/>
      <c r="G5" s="78"/>
      <c r="H5" s="78" t="s">
        <v>362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25"/>
      <c r="K10" s="625">
        <v>2003</v>
      </c>
      <c r="L10" s="625">
        <v>2004</v>
      </c>
      <c r="M10" s="625">
        <v>2005</v>
      </c>
      <c r="N10" s="625">
        <v>2006</v>
      </c>
      <c r="O10" s="625">
        <v>2007</v>
      </c>
      <c r="P10" s="625">
        <v>2008</v>
      </c>
      <c r="Q10" s="625">
        <v>2009</v>
      </c>
      <c r="R10" s="625">
        <v>2010</v>
      </c>
      <c r="S10" s="62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26">
        <v>18</v>
      </c>
      <c r="K11" s="627">
        <v>0.0032119808857579203</v>
      </c>
      <c r="L11" s="627">
        <v>0.00378047702746492</v>
      </c>
      <c r="M11" s="627">
        <v>0.003369159384882129</v>
      </c>
      <c r="N11" s="627">
        <v>0.0051291480775372345</v>
      </c>
      <c r="O11" s="627">
        <v>0.005710335423019376</v>
      </c>
      <c r="P11" s="627">
        <v>0.005678411455577893</v>
      </c>
      <c r="Q11" s="627">
        <v>0.0054738218672644905</v>
      </c>
      <c r="R11" s="627">
        <v>0.005137099908062972</v>
      </c>
      <c r="S11" s="627">
        <v>0.004509268517806325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28">
        <v>19</v>
      </c>
      <c r="K12" s="629">
        <v>0.4469284201192181</v>
      </c>
      <c r="L12" s="629">
        <v>0.456622708392659</v>
      </c>
      <c r="M12" s="629">
        <v>0.4671802500270912</v>
      </c>
      <c r="N12" s="629">
        <v>0.46712022529540986</v>
      </c>
      <c r="O12" s="629">
        <v>0.46708270989980866</v>
      </c>
      <c r="P12" s="629">
        <v>0.4736535816315734</v>
      </c>
      <c r="Q12" s="629">
        <v>0.45805427116902525</v>
      </c>
      <c r="R12" s="629">
        <v>0.46549518041456966</v>
      </c>
      <c r="S12" s="629">
        <v>0.43532228290131547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30">
        <v>20</v>
      </c>
      <c r="K13" s="629">
        <v>0.224444553918912</v>
      </c>
      <c r="L13" s="629">
        <v>0.2286157562426968</v>
      </c>
      <c r="M13" s="629">
        <v>0.23321084829916558</v>
      </c>
      <c r="N13" s="629">
        <v>0.227589010074421</v>
      </c>
      <c r="O13" s="629">
        <v>0.22656679103770905</v>
      </c>
      <c r="P13" s="629">
        <v>0.22907628822346843</v>
      </c>
      <c r="Q13" s="629">
        <v>0.2364392134883938</v>
      </c>
      <c r="R13" s="629">
        <v>0.2276247073653881</v>
      </c>
      <c r="S13" s="629">
        <v>0.251538343204369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30">
        <v>21</v>
      </c>
      <c r="K14" s="629">
        <v>0.11033055815557401</v>
      </c>
      <c r="L14" s="629">
        <v>0.10296644703895363</v>
      </c>
      <c r="M14" s="629">
        <v>0.10028667408801191</v>
      </c>
      <c r="N14" s="629">
        <v>0.0997087030997474</v>
      </c>
      <c r="O14" s="629">
        <v>0.09925377374571488</v>
      </c>
      <c r="P14" s="629">
        <v>0.09767044051775826</v>
      </c>
      <c r="Q14" s="629">
        <v>0.0991920041100369</v>
      </c>
      <c r="R14" s="629">
        <v>0.10252400314671065</v>
      </c>
      <c r="S14" s="629">
        <v>0.10566494885008851</v>
      </c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30">
        <v>22</v>
      </c>
      <c r="K15" s="629">
        <v>0.0611360165525395</v>
      </c>
      <c r="L15" s="629">
        <v>0.06899125089602215</v>
      </c>
      <c r="M15" s="629">
        <v>0.0659547429291984</v>
      </c>
      <c r="N15" s="629">
        <v>0.06734668202185211</v>
      </c>
      <c r="O15" s="629">
        <v>0.06728347127786512</v>
      </c>
      <c r="P15" s="629">
        <v>0.06672133460304024</v>
      </c>
      <c r="Q15" s="629">
        <v>0.06898323291765915</v>
      </c>
      <c r="R15" s="629">
        <v>0.07124645758101358</v>
      </c>
      <c r="S15" s="629">
        <v>0.0767921698330898</v>
      </c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30">
        <v>23</v>
      </c>
      <c r="K16" s="629">
        <v>0.0460712350362087</v>
      </c>
      <c r="L16" s="629">
        <v>0.04105499857618398</v>
      </c>
      <c r="M16" s="629">
        <v>0.04243958663763804</v>
      </c>
      <c r="N16" s="629">
        <v>0.04210740242521605</v>
      </c>
      <c r="O16" s="629">
        <v>0.04242504592890017</v>
      </c>
      <c r="P16" s="629">
        <v>0.04090396078016436</v>
      </c>
      <c r="Q16" s="629">
        <v>0.04423894259959834</v>
      </c>
      <c r="R16" s="629">
        <v>0.044916451041163145</v>
      </c>
      <c r="S16" s="629">
        <v>0.045631105299592356</v>
      </c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30">
        <v>24</v>
      </c>
      <c r="K17" s="629">
        <v>0.035794866742204105</v>
      </c>
      <c r="L17" s="629">
        <v>0.028171918420251574</v>
      </c>
      <c r="M17" s="629">
        <v>0.023465899575407106</v>
      </c>
      <c r="N17" s="629">
        <v>0.02712641898365447</v>
      </c>
      <c r="O17" s="629">
        <v>0.025189871020284475</v>
      </c>
      <c r="P17" s="629">
        <v>0.026011356822911155</v>
      </c>
      <c r="Q17" s="629">
        <v>0.02762131614590631</v>
      </c>
      <c r="R17" s="629">
        <v>0.028055010568019182</v>
      </c>
      <c r="S17" s="629">
        <v>0.02850742250596109</v>
      </c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30" t="s">
        <v>174</v>
      </c>
      <c r="K18" s="629">
        <v>0.0723818414700231</v>
      </c>
      <c r="L18" s="629">
        <v>0.06989597305550918</v>
      </c>
      <c r="M18" s="629">
        <v>0.06391225113044163</v>
      </c>
      <c r="N18" s="629">
        <v>0.06341374805237537</v>
      </c>
      <c r="O18" s="629">
        <v>0.0662109509649804</v>
      </c>
      <c r="P18" s="629">
        <v>0.060284625965506294</v>
      </c>
      <c r="Q18" s="629">
        <v>0.05999719770211574</v>
      </c>
      <c r="R18" s="629">
        <v>0.054953699754518644</v>
      </c>
      <c r="S18" s="629">
        <v>0.05203445888777786</v>
      </c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/>
      <c r="K21"/>
      <c r="L21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/>
      <c r="K22"/>
      <c r="L22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/>
      <c r="K23"/>
      <c r="L23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/>
      <c r="K24"/>
      <c r="L24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/>
      <c r="K25"/>
      <c r="L25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/>
      <c r="K26"/>
      <c r="L26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/>
      <c r="K27"/>
      <c r="L27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/>
      <c r="K28"/>
      <c r="L2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/>
      <c r="K29"/>
      <c r="L29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/>
      <c r="K30"/>
      <c r="L30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/>
      <c r="K31"/>
      <c r="L31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/>
      <c r="K32"/>
      <c r="L32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/>
      <c r="K33"/>
      <c r="L33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/>
      <c r="K34"/>
      <c r="L34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5"/>
      <c r="E35" s="605"/>
      <c r="F35" s="605"/>
      <c r="G35" s="605"/>
      <c r="H35" s="605"/>
      <c r="I35" s="605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103"/>
    </row>
    <row r="36" spans="3:20" ht="13.5" customHeight="1">
      <c r="C36" s="103"/>
      <c r="D36" s="601"/>
      <c r="E36" s="606"/>
      <c r="F36" s="606"/>
      <c r="G36" s="606"/>
      <c r="H36" s="607"/>
      <c r="I36" s="606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103"/>
    </row>
    <row r="37" spans="3:20" ht="13.5" customHeight="1">
      <c r="C37" s="103"/>
      <c r="D37" s="601"/>
      <c r="E37" s="606"/>
      <c r="F37" s="606"/>
      <c r="G37" s="606"/>
      <c r="H37" s="607"/>
      <c r="I37" s="606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103"/>
    </row>
    <row r="38" spans="4:20" ht="13.5">
      <c r="D38" s="87" t="s">
        <v>272</v>
      </c>
      <c r="E38" s="604"/>
      <c r="F38" s="604"/>
      <c r="G38" s="604"/>
      <c r="H38" s="604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4" t="s">
        <v>513</v>
      </c>
      <c r="T38" s="74" t="s">
        <v>273</v>
      </c>
    </row>
    <row r="39" spans="4:19" ht="12.75" customHeight="1">
      <c r="D39" s="72" t="s">
        <v>38</v>
      </c>
      <c r="E39" s="455" t="s">
        <v>67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</row>
    <row r="40" spans="4:19" ht="12.75" customHeight="1">
      <c r="D40" s="72" t="s">
        <v>39</v>
      </c>
      <c r="E40" s="455" t="s">
        <v>173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</row>
    <row r="41" spans="4:19" ht="12.75" customHeight="1">
      <c r="D41" s="72" t="s">
        <v>40</v>
      </c>
      <c r="E41" s="455" t="s">
        <v>466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</row>
    <row r="42" spans="4:19" ht="12.75" customHeight="1">
      <c r="D42" s="326" t="s">
        <v>44</v>
      </c>
      <c r="E42" s="612" t="s">
        <v>338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61"/>
  <dimension ref="C3:T41"/>
  <sheetViews>
    <sheetView showGridLines="0" showOutlineSymbols="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9" width="6.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401</v>
      </c>
      <c r="E4" s="76"/>
      <c r="F4" s="76"/>
      <c r="G4" s="76"/>
      <c r="H4" s="16" t="s">
        <v>176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621" t="s">
        <v>20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/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 t="s">
        <v>425</v>
      </c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>
        <v>2003</v>
      </c>
      <c r="L10" s="615">
        <v>2004</v>
      </c>
      <c r="M10" s="615">
        <v>2005</v>
      </c>
      <c r="N10" s="615">
        <v>2006</v>
      </c>
      <c r="O10" s="615">
        <v>2007</v>
      </c>
      <c r="P10" s="615">
        <v>2008</v>
      </c>
      <c r="Q10" s="615">
        <v>2009</v>
      </c>
      <c r="R10" s="615">
        <v>2010</v>
      </c>
      <c r="S10" s="61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419</v>
      </c>
      <c r="K11" s="617">
        <v>17984</v>
      </c>
      <c r="L11" s="617">
        <v>19937</v>
      </c>
      <c r="M11" s="617">
        <v>22324.63440032651</v>
      </c>
      <c r="N11" s="617">
        <v>24082</v>
      </c>
      <c r="O11" s="617">
        <v>26167</v>
      </c>
      <c r="P11" s="617">
        <v>27498.577252323958</v>
      </c>
      <c r="Q11" s="617">
        <v>28479.463996373783</v>
      </c>
      <c r="R11" s="617">
        <v>28526.330592313214</v>
      </c>
      <c r="S11" s="617">
        <v>28570.902650572192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420</v>
      </c>
      <c r="K12" s="616">
        <v>16856.125524732437</v>
      </c>
      <c r="L12" s="616">
        <v>18177.667577978445</v>
      </c>
      <c r="M12" s="616">
        <v>19975.07964263276</v>
      </c>
      <c r="N12" s="616">
        <v>21021.942838214007</v>
      </c>
      <c r="O12" s="616">
        <v>22219.849780740456</v>
      </c>
      <c r="P12" s="616">
        <v>21966.66586725897</v>
      </c>
      <c r="Q12" s="616">
        <v>22520.56700736027</v>
      </c>
      <c r="R12" s="616">
        <v>22224.266629951468</v>
      </c>
      <c r="S12" s="616">
        <v>24398.721307064214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421</v>
      </c>
      <c r="K13" s="608">
        <v>27.379826</v>
      </c>
      <c r="L13" s="608">
        <v>28.224408</v>
      </c>
      <c r="M13" s="608">
        <v>28.585</v>
      </c>
      <c r="N13" s="608">
        <v>28.359712</v>
      </c>
      <c r="O13" s="608">
        <v>28.544681</v>
      </c>
      <c r="P13" s="608">
        <v>29.041985</v>
      </c>
      <c r="Q13" s="608">
        <v>29.25372</v>
      </c>
      <c r="R13" s="608">
        <v>29.006111</v>
      </c>
      <c r="S13" s="608">
        <v>27.746525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 t="s">
        <v>177</v>
      </c>
      <c r="K15" s="608"/>
      <c r="L15" s="608"/>
      <c r="M15" s="608"/>
      <c r="N15" s="608"/>
      <c r="O15" s="608"/>
      <c r="P15" s="608"/>
      <c r="Q15" s="608"/>
      <c r="R15" s="608"/>
      <c r="S15" s="608"/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>
        <v>2003</v>
      </c>
      <c r="L16" s="608">
        <v>2004</v>
      </c>
      <c r="M16" s="608">
        <v>2005</v>
      </c>
      <c r="N16" s="608">
        <v>2006</v>
      </c>
      <c r="O16" s="608">
        <v>2007</v>
      </c>
      <c r="P16" s="608">
        <v>2008</v>
      </c>
      <c r="Q16" s="608">
        <v>2009</v>
      </c>
      <c r="R16" s="608">
        <v>2010</v>
      </c>
      <c r="S16" s="608">
        <v>2011</v>
      </c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 t="s">
        <v>423</v>
      </c>
      <c r="K17" s="608">
        <v>24116</v>
      </c>
      <c r="L17" s="608">
        <v>26462</v>
      </c>
      <c r="M17" s="608">
        <v>30462.799260954052</v>
      </c>
      <c r="N17" s="608">
        <v>32053</v>
      </c>
      <c r="O17" s="608">
        <v>34469</v>
      </c>
      <c r="P17" s="608">
        <v>35528.85920763784</v>
      </c>
      <c r="Q17" s="608">
        <v>36889.087665738225</v>
      </c>
      <c r="R17" s="608">
        <v>36635.9324144007</v>
      </c>
      <c r="S17" s="608">
        <v>37504.49812644893</v>
      </c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 t="s">
        <v>424</v>
      </c>
      <c r="K18" s="608">
        <v>25252.35602094241</v>
      </c>
      <c r="L18" s="608">
        <v>26974.515800203873</v>
      </c>
      <c r="M18" s="608">
        <v>30462.799260954052</v>
      </c>
      <c r="N18" s="608">
        <v>31271.21951219512</v>
      </c>
      <c r="O18" s="608">
        <v>32703.036053130927</v>
      </c>
      <c r="P18" s="608">
        <v>31693.897598249634</v>
      </c>
      <c r="Q18" s="608">
        <v>32558.771108330297</v>
      </c>
      <c r="R18" s="608">
        <v>31885.058672237334</v>
      </c>
      <c r="S18" s="608">
        <v>32027.752456403876</v>
      </c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 t="s">
        <v>421</v>
      </c>
      <c r="K19" s="608">
        <v>14.220397</v>
      </c>
      <c r="L19" s="608">
        <v>14.62275</v>
      </c>
      <c r="M19" s="608">
        <v>15.0159</v>
      </c>
      <c r="N19" s="608">
        <v>15.524186</v>
      </c>
      <c r="O19" s="608">
        <v>16.525931</v>
      </c>
      <c r="P19" s="608">
        <v>16.97659800000001</v>
      </c>
      <c r="Q19" s="608">
        <v>17.271643</v>
      </c>
      <c r="R19" s="608">
        <v>16.990582</v>
      </c>
      <c r="S19" s="608">
        <v>16.41891</v>
      </c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5"/>
      <c r="E35" s="605"/>
      <c r="F35" s="605"/>
      <c r="G35" s="605"/>
      <c r="H35" s="605"/>
      <c r="I35" s="605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103"/>
    </row>
    <row r="36" spans="3:20" ht="13.5" customHeight="1">
      <c r="C36" s="103"/>
      <c r="D36" s="601"/>
      <c r="E36" s="606"/>
      <c r="F36" s="606"/>
      <c r="G36" s="606"/>
      <c r="H36" s="607"/>
      <c r="I36" s="606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103"/>
    </row>
    <row r="37" spans="3:20" ht="13.5" customHeight="1">
      <c r="C37" s="103"/>
      <c r="D37" s="601"/>
      <c r="E37" s="606"/>
      <c r="F37" s="606"/>
      <c r="G37" s="606"/>
      <c r="H37" s="607"/>
      <c r="I37" s="606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103"/>
    </row>
    <row r="38" spans="3:20" ht="13.5" customHeight="1">
      <c r="C38" s="103"/>
      <c r="D38" s="601"/>
      <c r="E38" s="606"/>
      <c r="F38" s="606"/>
      <c r="G38" s="606"/>
      <c r="H38" s="607"/>
      <c r="I38" s="606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103"/>
    </row>
    <row r="39" spans="3:20" ht="13.5" customHeight="1">
      <c r="C39" s="103"/>
      <c r="D39" s="601"/>
      <c r="E39" s="606"/>
      <c r="F39" s="606"/>
      <c r="G39" s="606"/>
      <c r="H39" s="607"/>
      <c r="I39" s="606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103"/>
    </row>
    <row r="40" spans="4:19" ht="13.5">
      <c r="D40" s="87" t="s">
        <v>272</v>
      </c>
      <c r="E40" s="604"/>
      <c r="F40" s="604"/>
      <c r="G40" s="604"/>
      <c r="H40" s="604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4" t="s">
        <v>514</v>
      </c>
    </row>
    <row r="41" spans="4:19" ht="12.75" customHeight="1">
      <c r="D41" s="72"/>
      <c r="E41" s="455" t="s">
        <v>61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C3:S32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3.875" style="74" customWidth="1"/>
    <col min="9" max="9" width="1.12109375" style="74" customWidth="1"/>
    <col min="10" max="18" width="7.25390625" style="74" customWidth="1"/>
    <col min="19" max="19" width="1.75390625" style="74" customWidth="1"/>
    <col min="20" max="20" width="9.125" style="74" customWidth="1"/>
    <col min="21" max="21" width="8.875" style="74" customWidth="1"/>
    <col min="22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279</v>
      </c>
      <c r="E4" s="76"/>
      <c r="F4" s="76"/>
      <c r="G4" s="76"/>
      <c r="H4" s="16" t="s">
        <v>221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3.5" customHeight="1" thickBot="1">
      <c r="C6" s="75"/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/>
    </row>
    <row r="7" spans="3:19" ht="6" customHeight="1">
      <c r="C7" s="25"/>
      <c r="D7" s="661" t="s">
        <v>292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6.5" thickBot="1" thickTop="1">
      <c r="C12" s="25"/>
      <c r="D12" s="21" t="s">
        <v>87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>
      <c r="C13" s="25"/>
      <c r="D13" s="107"/>
      <c r="E13" s="108" t="s">
        <v>41</v>
      </c>
      <c r="F13" s="108"/>
      <c r="G13" s="108"/>
      <c r="H13" s="109"/>
      <c r="I13" s="131"/>
      <c r="J13" s="111">
        <v>129009</v>
      </c>
      <c r="K13" s="111">
        <v>139354</v>
      </c>
      <c r="L13" s="111">
        <v>139947</v>
      </c>
      <c r="M13" s="111">
        <v>146519</v>
      </c>
      <c r="N13" s="111">
        <v>156059</v>
      </c>
      <c r="O13" s="429">
        <v>156755</v>
      </c>
      <c r="P13" s="429">
        <v>156438</v>
      </c>
      <c r="Q13" s="429">
        <v>160953</v>
      </c>
      <c r="R13" s="132">
        <v>159063</v>
      </c>
      <c r="S13" s="80"/>
    </row>
    <row r="14" spans="3:19" ht="12.75">
      <c r="C14" s="25"/>
      <c r="D14" s="133"/>
      <c r="E14" s="688" t="s">
        <v>43</v>
      </c>
      <c r="F14" s="95" t="s">
        <v>84</v>
      </c>
      <c r="G14" s="95"/>
      <c r="H14" s="96"/>
      <c r="I14" s="97"/>
      <c r="J14" s="134">
        <v>104670</v>
      </c>
      <c r="K14" s="134">
        <v>118759</v>
      </c>
      <c r="L14" s="134">
        <v>120506</v>
      </c>
      <c r="M14" s="134">
        <v>129355</v>
      </c>
      <c r="N14" s="134">
        <v>138575</v>
      </c>
      <c r="O14" s="512">
        <v>140116</v>
      </c>
      <c r="P14" s="512">
        <v>138742</v>
      </c>
      <c r="Q14" s="512">
        <v>141912</v>
      </c>
      <c r="R14" s="135">
        <v>141199</v>
      </c>
      <c r="S14" s="80"/>
    </row>
    <row r="15" spans="3:19" ht="12.75">
      <c r="C15" s="25"/>
      <c r="D15" s="118"/>
      <c r="E15" s="689"/>
      <c r="F15" s="34" t="s">
        <v>85</v>
      </c>
      <c r="G15" s="34"/>
      <c r="H15" s="35"/>
      <c r="I15" s="36"/>
      <c r="J15" s="38">
        <v>11465</v>
      </c>
      <c r="K15" s="38">
        <v>9001</v>
      </c>
      <c r="L15" s="38">
        <v>9013</v>
      </c>
      <c r="M15" s="38">
        <v>8683</v>
      </c>
      <c r="N15" s="38">
        <v>9258</v>
      </c>
      <c r="O15" s="428">
        <v>9479</v>
      </c>
      <c r="P15" s="428">
        <v>9818</v>
      </c>
      <c r="Q15" s="428">
        <v>10365</v>
      </c>
      <c r="R15" s="39">
        <v>9450</v>
      </c>
      <c r="S15" s="80"/>
    </row>
    <row r="16" spans="3:19" ht="13.5" thickBot="1">
      <c r="C16" s="25"/>
      <c r="D16" s="40"/>
      <c r="E16" s="690"/>
      <c r="F16" s="65" t="s">
        <v>86</v>
      </c>
      <c r="G16" s="65"/>
      <c r="H16" s="136"/>
      <c r="I16" s="137"/>
      <c r="J16" s="45">
        <v>12874</v>
      </c>
      <c r="K16" s="45">
        <v>11594</v>
      </c>
      <c r="L16" s="45">
        <v>10428</v>
      </c>
      <c r="M16" s="45">
        <v>8481</v>
      </c>
      <c r="N16" s="45">
        <v>8226</v>
      </c>
      <c r="O16" s="252">
        <v>7160</v>
      </c>
      <c r="P16" s="252">
        <v>7878</v>
      </c>
      <c r="Q16" s="252">
        <v>8676</v>
      </c>
      <c r="R16" s="46">
        <v>8414</v>
      </c>
      <c r="S16" s="80"/>
    </row>
    <row r="17" spans="3:19" ht="15.75" thickBot="1">
      <c r="C17" s="25"/>
      <c r="D17" s="47" t="s">
        <v>88</v>
      </c>
      <c r="E17" s="48"/>
      <c r="F17" s="48"/>
      <c r="G17" s="48"/>
      <c r="H17" s="48"/>
      <c r="I17" s="48"/>
      <c r="J17" s="50"/>
      <c r="K17" s="50"/>
      <c r="L17" s="50"/>
      <c r="M17" s="50"/>
      <c r="N17" s="51"/>
      <c r="O17" s="51"/>
      <c r="P17" s="51"/>
      <c r="Q17" s="51"/>
      <c r="R17" s="51"/>
      <c r="S17" s="80"/>
    </row>
    <row r="18" spans="3:19" ht="12.75">
      <c r="C18" s="25"/>
      <c r="D18" s="107"/>
      <c r="E18" s="108" t="s">
        <v>41</v>
      </c>
      <c r="F18" s="108"/>
      <c r="G18" s="108"/>
      <c r="H18" s="109"/>
      <c r="I18" s="131"/>
      <c r="J18" s="111">
        <v>82968</v>
      </c>
      <c r="K18" s="111">
        <v>87009</v>
      </c>
      <c r="L18" s="111">
        <v>91136</v>
      </c>
      <c r="M18" s="111">
        <v>99882</v>
      </c>
      <c r="N18" s="111">
        <v>108707</v>
      </c>
      <c r="O18" s="429">
        <v>114480</v>
      </c>
      <c r="P18" s="429">
        <v>117014</v>
      </c>
      <c r="Q18" s="429">
        <v>118728</v>
      </c>
      <c r="R18" s="132">
        <v>115404</v>
      </c>
      <c r="S18" s="80"/>
    </row>
    <row r="19" spans="3:19" ht="12.75">
      <c r="C19" s="25"/>
      <c r="D19" s="133"/>
      <c r="E19" s="688" t="s">
        <v>43</v>
      </c>
      <c r="F19" s="95" t="s">
        <v>84</v>
      </c>
      <c r="G19" s="95"/>
      <c r="H19" s="96"/>
      <c r="I19" s="97"/>
      <c r="J19" s="134">
        <v>67461</v>
      </c>
      <c r="K19" s="134">
        <v>73648</v>
      </c>
      <c r="L19" s="134">
        <v>77933</v>
      </c>
      <c r="M19" s="134">
        <v>87237</v>
      </c>
      <c r="N19" s="134">
        <v>95078</v>
      </c>
      <c r="O19" s="512">
        <v>101950</v>
      </c>
      <c r="P19" s="512">
        <v>103273</v>
      </c>
      <c r="Q19" s="512">
        <v>104281</v>
      </c>
      <c r="R19" s="135">
        <v>101584</v>
      </c>
      <c r="S19" s="80"/>
    </row>
    <row r="20" spans="3:19" ht="12.75">
      <c r="C20" s="25"/>
      <c r="D20" s="118"/>
      <c r="E20" s="689"/>
      <c r="F20" s="34" t="s">
        <v>85</v>
      </c>
      <c r="G20" s="34"/>
      <c r="H20" s="35"/>
      <c r="I20" s="36"/>
      <c r="J20" s="38">
        <v>13386</v>
      </c>
      <c r="K20" s="38">
        <v>11396</v>
      </c>
      <c r="L20" s="38">
        <v>11150</v>
      </c>
      <c r="M20" s="38">
        <v>10807</v>
      </c>
      <c r="N20" s="38">
        <v>11517</v>
      </c>
      <c r="O20" s="428">
        <v>10477</v>
      </c>
      <c r="P20" s="428">
        <v>11444</v>
      </c>
      <c r="Q20" s="428">
        <v>12291</v>
      </c>
      <c r="R20" s="39">
        <v>11643</v>
      </c>
      <c r="S20" s="80"/>
    </row>
    <row r="21" spans="3:19" ht="13.5" thickBot="1">
      <c r="C21" s="25"/>
      <c r="D21" s="40"/>
      <c r="E21" s="690"/>
      <c r="F21" s="65" t="s">
        <v>86</v>
      </c>
      <c r="G21" s="65"/>
      <c r="H21" s="136"/>
      <c r="I21" s="137"/>
      <c r="J21" s="45">
        <v>2121</v>
      </c>
      <c r="K21" s="45">
        <v>1965</v>
      </c>
      <c r="L21" s="45">
        <v>2053</v>
      </c>
      <c r="M21" s="45">
        <v>1838</v>
      </c>
      <c r="N21" s="45">
        <v>2112</v>
      </c>
      <c r="O21" s="252">
        <v>2053</v>
      </c>
      <c r="P21" s="252">
        <v>2297</v>
      </c>
      <c r="Q21" s="252">
        <v>2156</v>
      </c>
      <c r="R21" s="46">
        <v>2177</v>
      </c>
      <c r="S21" s="80"/>
    </row>
    <row r="22" spans="3:19" ht="15.75" thickBot="1">
      <c r="C22" s="25"/>
      <c r="D22" s="47" t="s">
        <v>89</v>
      </c>
      <c r="E22" s="48"/>
      <c r="F22" s="48"/>
      <c r="G22" s="48"/>
      <c r="H22" s="48"/>
      <c r="I22" s="48"/>
      <c r="J22" s="50"/>
      <c r="K22" s="50"/>
      <c r="L22" s="50"/>
      <c r="M22" s="50"/>
      <c r="N22" s="51"/>
      <c r="O22" s="51"/>
      <c r="P22" s="51"/>
      <c r="Q22" s="51"/>
      <c r="R22" s="51"/>
      <c r="S22" s="80"/>
    </row>
    <row r="23" spans="3:19" ht="12.75">
      <c r="C23" s="25"/>
      <c r="D23" s="107"/>
      <c r="E23" s="108" t="s">
        <v>41</v>
      </c>
      <c r="F23" s="108"/>
      <c r="G23" s="108"/>
      <c r="H23" s="109"/>
      <c r="I23" s="131"/>
      <c r="J23" s="111">
        <v>79524</v>
      </c>
      <c r="K23" s="111">
        <v>83108</v>
      </c>
      <c r="L23" s="111">
        <v>86876</v>
      </c>
      <c r="M23" s="111">
        <v>95896</v>
      </c>
      <c r="N23" s="111">
        <v>103529</v>
      </c>
      <c r="O23" s="429">
        <v>108754</v>
      </c>
      <c r="P23" s="429">
        <v>110776</v>
      </c>
      <c r="Q23" s="429">
        <v>112520</v>
      </c>
      <c r="R23" s="132">
        <v>109033</v>
      </c>
      <c r="S23" s="80"/>
    </row>
    <row r="24" spans="3:19" ht="12.75">
      <c r="C24" s="25"/>
      <c r="D24" s="133"/>
      <c r="E24" s="688" t="s">
        <v>43</v>
      </c>
      <c r="F24" s="95" t="s">
        <v>84</v>
      </c>
      <c r="G24" s="95"/>
      <c r="H24" s="96"/>
      <c r="I24" s="97"/>
      <c r="J24" s="134">
        <v>66090</v>
      </c>
      <c r="K24" s="134">
        <v>71808</v>
      </c>
      <c r="L24" s="134">
        <v>75727</v>
      </c>
      <c r="M24" s="134">
        <v>85038</v>
      </c>
      <c r="N24" s="134">
        <v>92187</v>
      </c>
      <c r="O24" s="512">
        <v>98125</v>
      </c>
      <c r="P24" s="512">
        <v>99213</v>
      </c>
      <c r="Q24" s="512">
        <v>100005</v>
      </c>
      <c r="R24" s="135">
        <v>97229</v>
      </c>
      <c r="S24" s="80"/>
    </row>
    <row r="25" spans="3:19" ht="12.75">
      <c r="C25" s="25"/>
      <c r="D25" s="118"/>
      <c r="E25" s="689"/>
      <c r="F25" s="34" t="s">
        <v>85</v>
      </c>
      <c r="G25" s="34"/>
      <c r="H25" s="35"/>
      <c r="I25" s="36"/>
      <c r="J25" s="38">
        <v>13007</v>
      </c>
      <c r="K25" s="38">
        <v>10909</v>
      </c>
      <c r="L25" s="38">
        <v>10667</v>
      </c>
      <c r="M25" s="38">
        <v>10414</v>
      </c>
      <c r="N25" s="38">
        <v>10802</v>
      </c>
      <c r="O25" s="428">
        <v>10028</v>
      </c>
      <c r="P25" s="428">
        <v>10958</v>
      </c>
      <c r="Q25" s="428">
        <v>11844</v>
      </c>
      <c r="R25" s="39">
        <v>11196</v>
      </c>
      <c r="S25" s="80"/>
    </row>
    <row r="26" spans="3:19" ht="13.5" thickBot="1">
      <c r="C26" s="25"/>
      <c r="D26" s="40"/>
      <c r="E26" s="690"/>
      <c r="F26" s="65" t="s">
        <v>86</v>
      </c>
      <c r="G26" s="65"/>
      <c r="H26" s="136"/>
      <c r="I26" s="137"/>
      <c r="J26" s="45">
        <v>427</v>
      </c>
      <c r="K26" s="45">
        <v>391</v>
      </c>
      <c r="L26" s="45">
        <v>482</v>
      </c>
      <c r="M26" s="45">
        <v>444</v>
      </c>
      <c r="N26" s="45">
        <v>540</v>
      </c>
      <c r="O26" s="252">
        <v>601</v>
      </c>
      <c r="P26" s="252">
        <v>605</v>
      </c>
      <c r="Q26" s="252">
        <v>671</v>
      </c>
      <c r="R26" s="46">
        <v>608</v>
      </c>
      <c r="S26" s="80"/>
    </row>
    <row r="27" spans="4:19" ht="13.5">
      <c r="D27" s="81" t="s">
        <v>272</v>
      </c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71" t="s">
        <v>513</v>
      </c>
      <c r="S27" s="74" t="s">
        <v>273</v>
      </c>
    </row>
    <row r="28" spans="4:18" ht="12.75">
      <c r="D28" s="87"/>
      <c r="E28" s="455" t="s">
        <v>67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</row>
    <row r="29" spans="4:18" ht="12.75">
      <c r="D29" s="87"/>
      <c r="E29" s="687" t="s">
        <v>466</v>
      </c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</row>
    <row r="30" spans="4:18" ht="12.75">
      <c r="D30" s="72" t="s">
        <v>38</v>
      </c>
      <c r="E30" s="691" t="s">
        <v>338</v>
      </c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</row>
    <row r="31" spans="4:18" ht="12.75">
      <c r="D31" s="72" t="s">
        <v>39</v>
      </c>
      <c r="E31" s="687" t="s">
        <v>339</v>
      </c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</row>
    <row r="32" spans="4:18" ht="12.75">
      <c r="D32" s="72" t="s">
        <v>40</v>
      </c>
      <c r="E32" s="687" t="s">
        <v>340</v>
      </c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</row>
  </sheetData>
  <sheetProtection/>
  <mergeCells count="17">
    <mergeCell ref="D7:I11"/>
    <mergeCell ref="E14:E16"/>
    <mergeCell ref="M7:M10"/>
    <mergeCell ref="N7:N10"/>
    <mergeCell ref="R7:R10"/>
    <mergeCell ref="J7:J10"/>
    <mergeCell ref="K7:K10"/>
    <mergeCell ref="L7:L10"/>
    <mergeCell ref="O7:O10"/>
    <mergeCell ref="P7:P10"/>
    <mergeCell ref="Q7:Q10"/>
    <mergeCell ref="E32:R32"/>
    <mergeCell ref="E24:E26"/>
    <mergeCell ref="E19:E21"/>
    <mergeCell ref="E31:R31"/>
    <mergeCell ref="E30:R30"/>
    <mergeCell ref="E29:R29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C3:R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3.75390625" style="74" customWidth="1"/>
    <col min="8" max="8" width="1.875" style="74" customWidth="1"/>
    <col min="9" max="9" width="1.12109375" style="74" customWidth="1"/>
    <col min="10" max="18" width="6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341</v>
      </c>
      <c r="E4" s="76"/>
      <c r="F4" s="76"/>
      <c r="G4" s="76"/>
      <c r="H4" s="16" t="s">
        <v>219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153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21" t="s">
        <v>90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</row>
    <row r="13" spans="3:18" ht="12.75">
      <c r="C13" s="25"/>
      <c r="D13" s="107"/>
      <c r="E13" s="108" t="s">
        <v>41</v>
      </c>
      <c r="F13" s="108"/>
      <c r="G13" s="108"/>
      <c r="H13" s="109"/>
      <c r="I13" s="131"/>
      <c r="J13" s="111">
        <v>169</v>
      </c>
      <c r="K13" s="111">
        <v>174</v>
      </c>
      <c r="L13" s="111">
        <v>176</v>
      </c>
      <c r="M13" s="111">
        <v>174</v>
      </c>
      <c r="N13" s="111">
        <v>177</v>
      </c>
      <c r="O13" s="429">
        <v>184</v>
      </c>
      <c r="P13" s="429">
        <v>184</v>
      </c>
      <c r="Q13" s="429">
        <v>182</v>
      </c>
      <c r="R13" s="132">
        <v>180</v>
      </c>
    </row>
    <row r="14" spans="3:18" ht="12.75" customHeight="1">
      <c r="C14" s="25"/>
      <c r="D14" s="133"/>
      <c r="E14" s="694" t="s">
        <v>43</v>
      </c>
      <c r="F14" s="138" t="s">
        <v>150</v>
      </c>
      <c r="G14" s="139"/>
      <c r="H14" s="140"/>
      <c r="I14" s="141"/>
      <c r="J14" s="142">
        <v>113</v>
      </c>
      <c r="K14" s="142">
        <v>115</v>
      </c>
      <c r="L14" s="142">
        <v>114</v>
      </c>
      <c r="M14" s="142">
        <v>114</v>
      </c>
      <c r="N14" s="142">
        <v>118</v>
      </c>
      <c r="O14" s="553">
        <v>123</v>
      </c>
      <c r="P14" s="553">
        <v>124</v>
      </c>
      <c r="Q14" s="553">
        <v>120</v>
      </c>
      <c r="R14" s="143">
        <v>119</v>
      </c>
    </row>
    <row r="15" spans="3:18" ht="12.75" customHeight="1">
      <c r="C15" s="25"/>
      <c r="D15" s="118"/>
      <c r="E15" s="695"/>
      <c r="F15" s="697" t="s">
        <v>43</v>
      </c>
      <c r="G15" s="95" t="s">
        <v>92</v>
      </c>
      <c r="H15" s="96"/>
      <c r="I15" s="97"/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512">
        <v>0</v>
      </c>
      <c r="P15" s="512">
        <v>0</v>
      </c>
      <c r="Q15" s="512">
        <v>0</v>
      </c>
      <c r="R15" s="135">
        <v>0</v>
      </c>
    </row>
    <row r="16" spans="3:18" ht="12.75" customHeight="1">
      <c r="C16" s="25"/>
      <c r="D16" s="118"/>
      <c r="E16" s="695"/>
      <c r="F16" s="698"/>
      <c r="G16" s="124" t="s">
        <v>94</v>
      </c>
      <c r="H16" s="35"/>
      <c r="I16" s="36"/>
      <c r="J16" s="38">
        <v>1</v>
      </c>
      <c r="K16" s="38">
        <v>1</v>
      </c>
      <c r="L16" s="38">
        <v>1</v>
      </c>
      <c r="M16" s="38">
        <v>1</v>
      </c>
      <c r="N16" s="38">
        <v>4</v>
      </c>
      <c r="O16" s="428">
        <v>7</v>
      </c>
      <c r="P16" s="428">
        <v>7</v>
      </c>
      <c r="Q16" s="428">
        <v>7</v>
      </c>
      <c r="R16" s="39">
        <v>7</v>
      </c>
    </row>
    <row r="17" spans="3:18" ht="12.75">
      <c r="C17" s="25"/>
      <c r="D17" s="118"/>
      <c r="E17" s="695"/>
      <c r="F17" s="699"/>
      <c r="G17" s="145" t="s">
        <v>95</v>
      </c>
      <c r="H17" s="54"/>
      <c r="I17" s="55"/>
      <c r="J17" s="57">
        <v>112</v>
      </c>
      <c r="K17" s="57">
        <v>114</v>
      </c>
      <c r="L17" s="57">
        <v>113</v>
      </c>
      <c r="M17" s="57">
        <v>113</v>
      </c>
      <c r="N17" s="57">
        <v>114</v>
      </c>
      <c r="O17" s="430">
        <v>116</v>
      </c>
      <c r="P17" s="430">
        <v>117</v>
      </c>
      <c r="Q17" s="430">
        <v>113</v>
      </c>
      <c r="R17" s="58">
        <v>112</v>
      </c>
    </row>
    <row r="18" spans="3:18" ht="12.75">
      <c r="C18" s="25"/>
      <c r="D18" s="118"/>
      <c r="E18" s="695"/>
      <c r="F18" s="146" t="s">
        <v>301</v>
      </c>
      <c r="G18" s="95"/>
      <c r="H18" s="96"/>
      <c r="I18" s="97"/>
      <c r="J18" s="134">
        <v>44</v>
      </c>
      <c r="K18" s="134">
        <v>47</v>
      </c>
      <c r="L18" s="134">
        <v>49</v>
      </c>
      <c r="M18" s="134">
        <v>48</v>
      </c>
      <c r="N18" s="134">
        <v>47</v>
      </c>
      <c r="O18" s="512">
        <v>49</v>
      </c>
      <c r="P18" s="512">
        <v>48</v>
      </c>
      <c r="Q18" s="512">
        <v>50</v>
      </c>
      <c r="R18" s="135">
        <v>49</v>
      </c>
    </row>
    <row r="19" spans="3:18" ht="13.5" thickBot="1">
      <c r="C19" s="25"/>
      <c r="D19" s="40"/>
      <c r="E19" s="696"/>
      <c r="F19" s="147" t="s">
        <v>151</v>
      </c>
      <c r="G19" s="41"/>
      <c r="H19" s="42"/>
      <c r="I19" s="43"/>
      <c r="J19" s="45">
        <v>12</v>
      </c>
      <c r="K19" s="45">
        <v>12</v>
      </c>
      <c r="L19" s="45">
        <v>13</v>
      </c>
      <c r="M19" s="45">
        <v>12</v>
      </c>
      <c r="N19" s="45">
        <v>12</v>
      </c>
      <c r="O19" s="252">
        <v>12</v>
      </c>
      <c r="P19" s="252">
        <v>12</v>
      </c>
      <c r="Q19" s="252">
        <v>12</v>
      </c>
      <c r="R19" s="46">
        <v>12</v>
      </c>
    </row>
    <row r="20" spans="3:18" ht="13.5" thickBot="1">
      <c r="C20" s="25"/>
      <c r="D20" s="47" t="s">
        <v>97</v>
      </c>
      <c r="E20" s="48"/>
      <c r="F20" s="48"/>
      <c r="G20" s="48"/>
      <c r="H20" s="48"/>
      <c r="I20" s="48"/>
      <c r="J20" s="50"/>
      <c r="K20" s="50"/>
      <c r="L20" s="50"/>
      <c r="M20" s="50"/>
      <c r="N20" s="51"/>
      <c r="O20" s="51"/>
      <c r="P20" s="51"/>
      <c r="Q20" s="51"/>
      <c r="R20" s="51"/>
    </row>
    <row r="21" spans="3:18" ht="12.75">
      <c r="C21" s="25"/>
      <c r="D21" s="107"/>
      <c r="E21" s="108" t="s">
        <v>41</v>
      </c>
      <c r="F21" s="108"/>
      <c r="G21" s="108"/>
      <c r="H21" s="109"/>
      <c r="I21" s="131"/>
      <c r="J21" s="111">
        <v>165</v>
      </c>
      <c r="K21" s="111">
        <v>170</v>
      </c>
      <c r="L21" s="111">
        <v>171</v>
      </c>
      <c r="M21" s="111">
        <v>170</v>
      </c>
      <c r="N21" s="111">
        <v>170</v>
      </c>
      <c r="O21" s="429">
        <v>174</v>
      </c>
      <c r="P21" s="429">
        <v>173</v>
      </c>
      <c r="Q21" s="429">
        <v>172</v>
      </c>
      <c r="R21" s="132">
        <v>170</v>
      </c>
    </row>
    <row r="22" spans="3:18" ht="12.75" customHeight="1">
      <c r="C22" s="25"/>
      <c r="D22" s="133"/>
      <c r="E22" s="694" t="s">
        <v>43</v>
      </c>
      <c r="F22" s="138" t="s">
        <v>150</v>
      </c>
      <c r="G22" s="139"/>
      <c r="H22" s="140"/>
      <c r="I22" s="141"/>
      <c r="J22" s="142">
        <v>112</v>
      </c>
      <c r="K22" s="142">
        <v>114</v>
      </c>
      <c r="L22" s="142">
        <v>113</v>
      </c>
      <c r="M22" s="142">
        <v>113</v>
      </c>
      <c r="N22" s="142">
        <v>114</v>
      </c>
      <c r="O22" s="553">
        <v>116</v>
      </c>
      <c r="P22" s="553">
        <v>117</v>
      </c>
      <c r="Q22" s="553">
        <v>113</v>
      </c>
      <c r="R22" s="143">
        <v>112</v>
      </c>
    </row>
    <row r="23" spans="3:18" ht="12.75" customHeight="1">
      <c r="C23" s="25"/>
      <c r="D23" s="118"/>
      <c r="E23" s="700"/>
      <c r="F23" s="697" t="s">
        <v>43</v>
      </c>
      <c r="G23" s="95" t="s">
        <v>92</v>
      </c>
      <c r="H23" s="96"/>
      <c r="I23" s="97"/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512">
        <v>0</v>
      </c>
      <c r="P23" s="512">
        <v>0</v>
      </c>
      <c r="Q23" s="512">
        <v>0</v>
      </c>
      <c r="R23" s="135">
        <v>0</v>
      </c>
    </row>
    <row r="24" spans="3:18" ht="12.75" customHeight="1">
      <c r="C24" s="25"/>
      <c r="D24" s="118"/>
      <c r="E24" s="700"/>
      <c r="F24" s="698"/>
      <c r="G24" s="148" t="s">
        <v>94</v>
      </c>
      <c r="H24" s="149"/>
      <c r="I24" s="150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28">
        <v>0</v>
      </c>
      <c r="P24" s="428">
        <v>0</v>
      </c>
      <c r="Q24" s="428">
        <v>0</v>
      </c>
      <c r="R24" s="39">
        <v>0</v>
      </c>
    </row>
    <row r="25" spans="3:18" ht="12.75">
      <c r="C25" s="25"/>
      <c r="D25" s="118"/>
      <c r="E25" s="700"/>
      <c r="F25" s="699"/>
      <c r="G25" s="53" t="s">
        <v>95</v>
      </c>
      <c r="H25" s="54"/>
      <c r="I25" s="55"/>
      <c r="J25" s="57">
        <v>112</v>
      </c>
      <c r="K25" s="57">
        <v>114</v>
      </c>
      <c r="L25" s="57">
        <v>113</v>
      </c>
      <c r="M25" s="57">
        <v>113</v>
      </c>
      <c r="N25" s="57">
        <v>114</v>
      </c>
      <c r="O25" s="430">
        <v>116</v>
      </c>
      <c r="P25" s="430">
        <v>117</v>
      </c>
      <c r="Q25" s="430">
        <v>113</v>
      </c>
      <c r="R25" s="58">
        <v>112</v>
      </c>
    </row>
    <row r="26" spans="3:18" ht="12.75">
      <c r="C26" s="25"/>
      <c r="D26" s="118"/>
      <c r="E26" s="700"/>
      <c r="F26" s="146" t="s">
        <v>301</v>
      </c>
      <c r="G26" s="95"/>
      <c r="H26" s="96"/>
      <c r="I26" s="97"/>
      <c r="J26" s="134">
        <v>42</v>
      </c>
      <c r="K26" s="134">
        <v>45</v>
      </c>
      <c r="L26" s="134">
        <v>47</v>
      </c>
      <c r="M26" s="134">
        <v>46</v>
      </c>
      <c r="N26" s="134">
        <v>45</v>
      </c>
      <c r="O26" s="512">
        <v>47</v>
      </c>
      <c r="P26" s="512">
        <v>45</v>
      </c>
      <c r="Q26" s="512">
        <v>48</v>
      </c>
      <c r="R26" s="135">
        <v>47</v>
      </c>
    </row>
    <row r="27" spans="3:18" ht="13.5" thickBot="1">
      <c r="C27" s="25"/>
      <c r="D27" s="40"/>
      <c r="E27" s="701"/>
      <c r="F27" s="147" t="s">
        <v>151</v>
      </c>
      <c r="G27" s="41"/>
      <c r="H27" s="42"/>
      <c r="I27" s="43"/>
      <c r="J27" s="45">
        <v>11</v>
      </c>
      <c r="K27" s="45">
        <v>11</v>
      </c>
      <c r="L27" s="45">
        <v>11</v>
      </c>
      <c r="M27" s="45">
        <v>11</v>
      </c>
      <c r="N27" s="45">
        <v>11</v>
      </c>
      <c r="O27" s="252">
        <v>11</v>
      </c>
      <c r="P27" s="252">
        <v>11</v>
      </c>
      <c r="Q27" s="252">
        <v>11</v>
      </c>
      <c r="R27" s="46">
        <v>11</v>
      </c>
    </row>
    <row r="28" spans="3:18" ht="13.5" thickBot="1">
      <c r="C28" s="25"/>
      <c r="D28" s="47" t="s">
        <v>98</v>
      </c>
      <c r="E28" s="48"/>
      <c r="F28" s="48"/>
      <c r="G28" s="48"/>
      <c r="H28" s="48"/>
      <c r="I28" s="48"/>
      <c r="J28" s="50"/>
      <c r="K28" s="50"/>
      <c r="L28" s="50"/>
      <c r="M28" s="50"/>
      <c r="N28" s="51"/>
      <c r="O28" s="51"/>
      <c r="P28" s="51"/>
      <c r="Q28" s="51"/>
      <c r="R28" s="51"/>
    </row>
    <row r="29" spans="3:18" ht="12.75">
      <c r="C29" s="25"/>
      <c r="D29" s="107"/>
      <c r="E29" s="108" t="s">
        <v>41</v>
      </c>
      <c r="F29" s="108"/>
      <c r="G29" s="108"/>
      <c r="H29" s="109"/>
      <c r="I29" s="131"/>
      <c r="J29" s="111">
        <v>67</v>
      </c>
      <c r="K29" s="111">
        <v>68</v>
      </c>
      <c r="L29" s="111">
        <v>71</v>
      </c>
      <c r="M29" s="111">
        <v>71</v>
      </c>
      <c r="N29" s="111">
        <v>68</v>
      </c>
      <c r="O29" s="429">
        <v>72</v>
      </c>
      <c r="P29" s="429">
        <v>77</v>
      </c>
      <c r="Q29" s="429">
        <v>79</v>
      </c>
      <c r="R29" s="132">
        <v>87</v>
      </c>
    </row>
    <row r="30" spans="3:18" ht="12.75" customHeight="1">
      <c r="C30" s="25"/>
      <c r="D30" s="133"/>
      <c r="E30" s="694" t="s">
        <v>43</v>
      </c>
      <c r="F30" s="138" t="s">
        <v>150</v>
      </c>
      <c r="G30" s="139"/>
      <c r="H30" s="140"/>
      <c r="I30" s="141"/>
      <c r="J30" s="142">
        <v>35</v>
      </c>
      <c r="K30" s="142">
        <v>36</v>
      </c>
      <c r="L30" s="142">
        <v>32</v>
      </c>
      <c r="M30" s="142">
        <v>33</v>
      </c>
      <c r="N30" s="142">
        <v>35</v>
      </c>
      <c r="O30" s="553">
        <v>40</v>
      </c>
      <c r="P30" s="553">
        <v>43</v>
      </c>
      <c r="Q30" s="553">
        <v>44</v>
      </c>
      <c r="R30" s="143">
        <v>49</v>
      </c>
    </row>
    <row r="31" spans="3:18" ht="12.75" customHeight="1">
      <c r="C31" s="25"/>
      <c r="D31" s="118"/>
      <c r="E31" s="695"/>
      <c r="F31" s="697" t="s">
        <v>43</v>
      </c>
      <c r="G31" s="95" t="s">
        <v>92</v>
      </c>
      <c r="H31" s="96"/>
      <c r="I31" s="97"/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512">
        <v>0</v>
      </c>
      <c r="P31" s="512">
        <v>0</v>
      </c>
      <c r="Q31" s="512">
        <v>0</v>
      </c>
      <c r="R31" s="135">
        <v>0</v>
      </c>
    </row>
    <row r="32" spans="3:18" ht="12.75" customHeight="1">
      <c r="C32" s="25"/>
      <c r="D32" s="118"/>
      <c r="E32" s="695"/>
      <c r="F32" s="698"/>
      <c r="G32" s="148" t="s">
        <v>94</v>
      </c>
      <c r="H32" s="149"/>
      <c r="I32" s="150"/>
      <c r="J32" s="38">
        <v>1</v>
      </c>
      <c r="K32" s="38">
        <v>1</v>
      </c>
      <c r="L32" s="38">
        <v>1</v>
      </c>
      <c r="M32" s="38">
        <v>1</v>
      </c>
      <c r="N32" s="38">
        <v>4</v>
      </c>
      <c r="O32" s="428">
        <v>7</v>
      </c>
      <c r="P32" s="428">
        <v>7</v>
      </c>
      <c r="Q32" s="428">
        <v>7</v>
      </c>
      <c r="R32" s="39">
        <v>7</v>
      </c>
    </row>
    <row r="33" spans="3:18" ht="12.75">
      <c r="C33" s="25"/>
      <c r="D33" s="118"/>
      <c r="E33" s="695"/>
      <c r="F33" s="699"/>
      <c r="G33" s="53" t="s">
        <v>95</v>
      </c>
      <c r="H33" s="54"/>
      <c r="I33" s="55"/>
      <c r="J33" s="57">
        <v>34</v>
      </c>
      <c r="K33" s="57">
        <v>35</v>
      </c>
      <c r="L33" s="57">
        <v>31</v>
      </c>
      <c r="M33" s="57">
        <v>32</v>
      </c>
      <c r="N33" s="57">
        <v>31</v>
      </c>
      <c r="O33" s="430">
        <v>33</v>
      </c>
      <c r="P33" s="430">
        <v>36</v>
      </c>
      <c r="Q33" s="430">
        <v>37</v>
      </c>
      <c r="R33" s="58">
        <v>42</v>
      </c>
    </row>
    <row r="34" spans="3:18" ht="12.75">
      <c r="C34" s="25"/>
      <c r="D34" s="118"/>
      <c r="E34" s="695"/>
      <c r="F34" s="146" t="s">
        <v>301</v>
      </c>
      <c r="G34" s="95"/>
      <c r="H34" s="96"/>
      <c r="I34" s="97"/>
      <c r="J34" s="134">
        <v>24</v>
      </c>
      <c r="K34" s="134">
        <v>24</v>
      </c>
      <c r="L34" s="134">
        <v>31</v>
      </c>
      <c r="M34" s="134">
        <v>30</v>
      </c>
      <c r="N34" s="134">
        <v>27</v>
      </c>
      <c r="O34" s="512">
        <v>26</v>
      </c>
      <c r="P34" s="512">
        <v>28</v>
      </c>
      <c r="Q34" s="512">
        <v>29</v>
      </c>
      <c r="R34" s="135">
        <v>32</v>
      </c>
    </row>
    <row r="35" spans="3:18" ht="13.5" thickBot="1">
      <c r="C35" s="25"/>
      <c r="D35" s="52"/>
      <c r="E35" s="696"/>
      <c r="F35" s="147" t="s">
        <v>151</v>
      </c>
      <c r="G35" s="53"/>
      <c r="H35" s="54"/>
      <c r="I35" s="55"/>
      <c r="J35" s="45">
        <v>8</v>
      </c>
      <c r="K35" s="45">
        <v>8</v>
      </c>
      <c r="L35" s="45">
        <v>8</v>
      </c>
      <c r="M35" s="45">
        <v>8</v>
      </c>
      <c r="N35" s="45">
        <v>6</v>
      </c>
      <c r="O35" s="252">
        <v>6</v>
      </c>
      <c r="P35" s="252">
        <v>6</v>
      </c>
      <c r="Q35" s="252">
        <v>6</v>
      </c>
      <c r="R35" s="46">
        <v>6</v>
      </c>
    </row>
    <row r="36" spans="4:18" ht="13.5">
      <c r="D36" s="81" t="s">
        <v>273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71" t="s">
        <v>513</v>
      </c>
    </row>
    <row r="38" spans="10:18" ht="12.75">
      <c r="J38" s="449"/>
      <c r="K38" s="449"/>
      <c r="L38" s="449"/>
      <c r="M38" s="449"/>
      <c r="N38" s="449"/>
      <c r="O38" s="449"/>
      <c r="P38" s="449"/>
      <c r="Q38" s="449"/>
      <c r="R38" s="449"/>
    </row>
    <row r="39" spans="10:18" ht="12.75">
      <c r="J39" s="449"/>
      <c r="K39" s="449"/>
      <c r="L39" s="449"/>
      <c r="M39" s="449"/>
      <c r="N39" s="449"/>
      <c r="O39" s="449"/>
      <c r="P39" s="449"/>
      <c r="Q39" s="449"/>
      <c r="R39" s="449"/>
    </row>
    <row r="40" spans="10:18" ht="12.75">
      <c r="J40" s="449"/>
      <c r="K40" s="449"/>
      <c r="L40" s="449"/>
      <c r="M40" s="449"/>
      <c r="N40" s="449"/>
      <c r="O40" s="449"/>
      <c r="P40" s="449"/>
      <c r="Q40" s="449"/>
      <c r="R40" s="449"/>
    </row>
  </sheetData>
  <sheetProtection/>
  <mergeCells count="17">
    <mergeCell ref="D6:R6"/>
    <mergeCell ref="D7:I11"/>
    <mergeCell ref="J7:J10"/>
    <mergeCell ref="N7:N10"/>
    <mergeCell ref="K7:K10"/>
    <mergeCell ref="L7:L10"/>
    <mergeCell ref="R7:R10"/>
    <mergeCell ref="O7:O10"/>
    <mergeCell ref="P7:P10"/>
    <mergeCell ref="Q7:Q10"/>
    <mergeCell ref="E14:E19"/>
    <mergeCell ref="F15:F17"/>
    <mergeCell ref="M7:M10"/>
    <mergeCell ref="E30:E35"/>
    <mergeCell ref="F31:F33"/>
    <mergeCell ref="E22:E27"/>
    <mergeCell ref="F23:F25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C3:R38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6.75390625" style="74" customWidth="1"/>
    <col min="9" max="9" width="1.12109375" style="74" customWidth="1"/>
    <col min="10" max="18" width="6.75390625" style="74" customWidth="1"/>
    <col min="19" max="19" width="7.00390625" style="74" customWidth="1"/>
    <col min="20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342</v>
      </c>
      <c r="E4" s="76"/>
      <c r="F4" s="76"/>
      <c r="G4" s="76"/>
      <c r="H4" s="16" t="s">
        <v>219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4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169</v>
      </c>
      <c r="K12" s="155">
        <v>174</v>
      </c>
      <c r="L12" s="155">
        <v>176</v>
      </c>
      <c r="M12" s="155">
        <v>174</v>
      </c>
      <c r="N12" s="155">
        <v>177</v>
      </c>
      <c r="O12" s="552">
        <v>184</v>
      </c>
      <c r="P12" s="552">
        <v>184</v>
      </c>
      <c r="Q12" s="552">
        <v>182</v>
      </c>
      <c r="R12" s="156">
        <v>180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34</v>
      </c>
      <c r="K13" s="92">
        <v>36</v>
      </c>
      <c r="L13" s="92">
        <v>36</v>
      </c>
      <c r="M13" s="92">
        <v>37</v>
      </c>
      <c r="N13" s="92">
        <v>38</v>
      </c>
      <c r="O13" s="511">
        <v>38</v>
      </c>
      <c r="P13" s="511">
        <v>38</v>
      </c>
      <c r="Q13" s="511">
        <v>39</v>
      </c>
      <c r="R13" s="93">
        <v>39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34</v>
      </c>
      <c r="K14" s="142">
        <v>36</v>
      </c>
      <c r="L14" s="142">
        <v>36</v>
      </c>
      <c r="M14" s="142">
        <v>37</v>
      </c>
      <c r="N14" s="142">
        <v>38</v>
      </c>
      <c r="O14" s="553">
        <v>38</v>
      </c>
      <c r="P14" s="553">
        <v>38</v>
      </c>
      <c r="Q14" s="553">
        <v>39</v>
      </c>
      <c r="R14" s="143">
        <v>39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17</v>
      </c>
      <c r="K15" s="111">
        <v>18</v>
      </c>
      <c r="L15" s="111">
        <v>18</v>
      </c>
      <c r="M15" s="111">
        <v>18</v>
      </c>
      <c r="N15" s="111">
        <v>18</v>
      </c>
      <c r="O15" s="429">
        <v>19</v>
      </c>
      <c r="P15" s="429">
        <v>21</v>
      </c>
      <c r="Q15" s="429">
        <v>19</v>
      </c>
      <c r="R15" s="132">
        <v>20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17</v>
      </c>
      <c r="K16" s="163">
        <v>18</v>
      </c>
      <c r="L16" s="163">
        <v>18</v>
      </c>
      <c r="M16" s="163">
        <v>18</v>
      </c>
      <c r="N16" s="163">
        <v>18</v>
      </c>
      <c r="O16" s="513">
        <v>19</v>
      </c>
      <c r="P16" s="513">
        <v>21</v>
      </c>
      <c r="Q16" s="513">
        <v>19</v>
      </c>
      <c r="R16" s="164">
        <v>20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20</v>
      </c>
      <c r="K17" s="111">
        <v>20</v>
      </c>
      <c r="L17" s="111">
        <v>21</v>
      </c>
      <c r="M17" s="111">
        <v>21</v>
      </c>
      <c r="N17" s="111">
        <v>22</v>
      </c>
      <c r="O17" s="429">
        <v>22</v>
      </c>
      <c r="P17" s="429">
        <v>22</v>
      </c>
      <c r="Q17" s="429">
        <v>22</v>
      </c>
      <c r="R17" s="132">
        <v>22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15</v>
      </c>
      <c r="K18" s="142">
        <v>15</v>
      </c>
      <c r="L18" s="142">
        <v>16</v>
      </c>
      <c r="M18" s="142">
        <v>16</v>
      </c>
      <c r="N18" s="142">
        <v>17</v>
      </c>
      <c r="O18" s="553">
        <v>17</v>
      </c>
      <c r="P18" s="553">
        <v>17</v>
      </c>
      <c r="Q18" s="553">
        <v>17</v>
      </c>
      <c r="R18" s="143">
        <v>17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513">
        <v>5</v>
      </c>
      <c r="P19" s="513">
        <v>5</v>
      </c>
      <c r="Q19" s="513">
        <v>5</v>
      </c>
      <c r="R19" s="164">
        <v>5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12</v>
      </c>
      <c r="K20" s="111">
        <v>13</v>
      </c>
      <c r="L20" s="111">
        <v>13</v>
      </c>
      <c r="M20" s="111">
        <v>13</v>
      </c>
      <c r="N20" s="111">
        <v>13</v>
      </c>
      <c r="O20" s="429">
        <v>14</v>
      </c>
      <c r="P20" s="429">
        <v>13</v>
      </c>
      <c r="Q20" s="429">
        <v>13</v>
      </c>
      <c r="R20" s="132">
        <v>13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2</v>
      </c>
      <c r="K21" s="142">
        <v>2</v>
      </c>
      <c r="L21" s="142">
        <v>2</v>
      </c>
      <c r="M21" s="142">
        <v>3</v>
      </c>
      <c r="N21" s="142">
        <v>3</v>
      </c>
      <c r="O21" s="553">
        <v>4</v>
      </c>
      <c r="P21" s="553">
        <v>4</v>
      </c>
      <c r="Q21" s="553">
        <v>4</v>
      </c>
      <c r="R21" s="143">
        <v>4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10</v>
      </c>
      <c r="K22" s="163">
        <v>11</v>
      </c>
      <c r="L22" s="163">
        <v>11</v>
      </c>
      <c r="M22" s="163">
        <v>10</v>
      </c>
      <c r="N22" s="163">
        <v>10</v>
      </c>
      <c r="O22" s="513">
        <v>10</v>
      </c>
      <c r="P22" s="513">
        <v>9</v>
      </c>
      <c r="Q22" s="513">
        <v>9</v>
      </c>
      <c r="R22" s="164">
        <v>9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30</v>
      </c>
      <c r="K23" s="111">
        <v>29</v>
      </c>
      <c r="L23" s="111">
        <v>28</v>
      </c>
      <c r="M23" s="111">
        <v>26</v>
      </c>
      <c r="N23" s="111">
        <v>30</v>
      </c>
      <c r="O23" s="429">
        <v>30</v>
      </c>
      <c r="P23" s="429">
        <v>30</v>
      </c>
      <c r="Q23" s="429">
        <v>28</v>
      </c>
      <c r="R23" s="132">
        <v>26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8</v>
      </c>
      <c r="K24" s="142">
        <v>8</v>
      </c>
      <c r="L24" s="142">
        <v>8</v>
      </c>
      <c r="M24" s="142">
        <v>8</v>
      </c>
      <c r="N24" s="142">
        <v>8</v>
      </c>
      <c r="O24" s="553">
        <v>8</v>
      </c>
      <c r="P24" s="553">
        <v>8</v>
      </c>
      <c r="Q24" s="553">
        <v>8</v>
      </c>
      <c r="R24" s="143">
        <v>6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11</v>
      </c>
      <c r="K25" s="142">
        <v>11</v>
      </c>
      <c r="L25" s="142">
        <v>11</v>
      </c>
      <c r="M25" s="142">
        <v>10</v>
      </c>
      <c r="N25" s="142">
        <v>11</v>
      </c>
      <c r="O25" s="553">
        <v>11</v>
      </c>
      <c r="P25" s="553">
        <v>11</v>
      </c>
      <c r="Q25" s="553">
        <v>11</v>
      </c>
      <c r="R25" s="143">
        <v>10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11</v>
      </c>
      <c r="K26" s="163">
        <v>10</v>
      </c>
      <c r="L26" s="163">
        <v>9</v>
      </c>
      <c r="M26" s="163">
        <v>9</v>
      </c>
      <c r="N26" s="163">
        <v>11</v>
      </c>
      <c r="O26" s="513">
        <v>11</v>
      </c>
      <c r="P26" s="513">
        <v>11</v>
      </c>
      <c r="Q26" s="513">
        <v>9</v>
      </c>
      <c r="R26" s="164">
        <v>10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27</v>
      </c>
      <c r="K27" s="111">
        <v>28</v>
      </c>
      <c r="L27" s="111">
        <v>30</v>
      </c>
      <c r="M27" s="111">
        <v>29</v>
      </c>
      <c r="N27" s="111">
        <v>27</v>
      </c>
      <c r="O27" s="429">
        <v>30</v>
      </c>
      <c r="P27" s="429">
        <v>29</v>
      </c>
      <c r="Q27" s="429">
        <v>28</v>
      </c>
      <c r="R27" s="132">
        <v>27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11</v>
      </c>
      <c r="K28" s="142">
        <v>12</v>
      </c>
      <c r="L28" s="142">
        <v>14</v>
      </c>
      <c r="M28" s="142">
        <v>14</v>
      </c>
      <c r="N28" s="142">
        <v>13</v>
      </c>
      <c r="O28" s="553">
        <v>14</v>
      </c>
      <c r="P28" s="553">
        <v>14</v>
      </c>
      <c r="Q28" s="553">
        <v>14</v>
      </c>
      <c r="R28" s="143">
        <v>13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16</v>
      </c>
      <c r="K29" s="163">
        <v>16</v>
      </c>
      <c r="L29" s="163">
        <v>16</v>
      </c>
      <c r="M29" s="163">
        <v>15</v>
      </c>
      <c r="N29" s="163">
        <v>14</v>
      </c>
      <c r="O29" s="513">
        <v>16</v>
      </c>
      <c r="P29" s="513">
        <v>15</v>
      </c>
      <c r="Q29" s="513">
        <v>14</v>
      </c>
      <c r="R29" s="164">
        <v>14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18</v>
      </c>
      <c r="K30" s="111">
        <v>18</v>
      </c>
      <c r="L30" s="111">
        <v>18</v>
      </c>
      <c r="M30" s="111">
        <v>18</v>
      </c>
      <c r="N30" s="111">
        <v>18</v>
      </c>
      <c r="O30" s="429">
        <v>20</v>
      </c>
      <c r="P30" s="429">
        <v>20</v>
      </c>
      <c r="Q30" s="429">
        <v>20</v>
      </c>
      <c r="R30" s="132">
        <v>20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7</v>
      </c>
      <c r="K31" s="142">
        <v>7</v>
      </c>
      <c r="L31" s="142">
        <v>7</v>
      </c>
      <c r="M31" s="142">
        <v>7</v>
      </c>
      <c r="N31" s="142">
        <v>7</v>
      </c>
      <c r="O31" s="553">
        <v>8</v>
      </c>
      <c r="P31" s="553">
        <v>8</v>
      </c>
      <c r="Q31" s="553">
        <v>8</v>
      </c>
      <c r="R31" s="143">
        <v>8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11</v>
      </c>
      <c r="K32" s="163">
        <v>11</v>
      </c>
      <c r="L32" s="163">
        <v>11</v>
      </c>
      <c r="M32" s="163">
        <v>11</v>
      </c>
      <c r="N32" s="163">
        <v>11</v>
      </c>
      <c r="O32" s="513">
        <v>12</v>
      </c>
      <c r="P32" s="513">
        <v>12</v>
      </c>
      <c r="Q32" s="513">
        <v>12</v>
      </c>
      <c r="R32" s="164">
        <v>12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11</v>
      </c>
      <c r="K33" s="111">
        <v>12</v>
      </c>
      <c r="L33" s="111">
        <v>12</v>
      </c>
      <c r="M33" s="111">
        <v>11</v>
      </c>
      <c r="N33" s="111">
        <v>11</v>
      </c>
      <c r="O33" s="429">
        <v>11</v>
      </c>
      <c r="P33" s="429">
        <v>11</v>
      </c>
      <c r="Q33" s="429">
        <v>13</v>
      </c>
      <c r="R33" s="132">
        <v>13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11</v>
      </c>
      <c r="K34" s="163">
        <v>12</v>
      </c>
      <c r="L34" s="163">
        <v>12</v>
      </c>
      <c r="M34" s="163">
        <v>11</v>
      </c>
      <c r="N34" s="163">
        <v>11</v>
      </c>
      <c r="O34" s="513">
        <v>11</v>
      </c>
      <c r="P34" s="513">
        <v>11</v>
      </c>
      <c r="Q34" s="513">
        <v>13</v>
      </c>
      <c r="R34" s="164">
        <v>13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  <row r="38" ht="12.75">
      <c r="J38" s="433"/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C3:R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0.00390625" style="74" customWidth="1"/>
    <col min="7" max="7" width="15.25390625" style="74" customWidth="1"/>
    <col min="8" max="8" width="0.12890625" style="74" customWidth="1"/>
    <col min="9" max="9" width="1.12109375" style="74" customWidth="1"/>
    <col min="10" max="18" width="6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343</v>
      </c>
      <c r="E4" s="76"/>
      <c r="F4" s="76"/>
      <c r="G4" s="76"/>
      <c r="H4" s="16" t="s">
        <v>446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3.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153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21" t="s">
        <v>287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</row>
    <row r="13" spans="3:18" ht="12.75">
      <c r="C13" s="25"/>
      <c r="D13" s="107"/>
      <c r="E13" s="108" t="s">
        <v>90</v>
      </c>
      <c r="F13" s="108"/>
      <c r="G13" s="108"/>
      <c r="H13" s="109"/>
      <c r="I13" s="131"/>
      <c r="J13" s="111">
        <v>30681</v>
      </c>
      <c r="K13" s="111">
        <v>29759</v>
      </c>
      <c r="L13" s="111">
        <v>28792</v>
      </c>
      <c r="M13" s="111">
        <v>27650</v>
      </c>
      <c r="N13" s="111">
        <v>28774</v>
      </c>
      <c r="O13" s="429">
        <v>28027</v>
      </c>
      <c r="P13" s="429">
        <v>28749</v>
      </c>
      <c r="Q13" s="429">
        <v>29800</v>
      </c>
      <c r="R13" s="132">
        <v>29335</v>
      </c>
    </row>
    <row r="14" spans="3:18" ht="12.75">
      <c r="C14" s="25"/>
      <c r="D14" s="157"/>
      <c r="E14" s="139" t="s">
        <v>296</v>
      </c>
      <c r="F14" s="139"/>
      <c r="G14" s="139"/>
      <c r="H14" s="140"/>
      <c r="I14" s="141"/>
      <c r="J14" s="142">
        <v>20406</v>
      </c>
      <c r="K14" s="142">
        <v>19678</v>
      </c>
      <c r="L14" s="142">
        <v>18698</v>
      </c>
      <c r="M14" s="142">
        <v>17748</v>
      </c>
      <c r="N14" s="142">
        <v>18583</v>
      </c>
      <c r="O14" s="553">
        <v>18267</v>
      </c>
      <c r="P14" s="553">
        <v>19560</v>
      </c>
      <c r="Q14" s="553">
        <v>20674</v>
      </c>
      <c r="R14" s="143">
        <v>20660</v>
      </c>
    </row>
    <row r="15" spans="3:18" ht="12.75">
      <c r="C15" s="25"/>
      <c r="D15" s="118"/>
      <c r="E15" s="671" t="s">
        <v>43</v>
      </c>
      <c r="F15" s="170" t="s">
        <v>92</v>
      </c>
      <c r="G15" s="170"/>
      <c r="H15" s="171"/>
      <c r="I15" s="172"/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547">
        <v>0</v>
      </c>
      <c r="P15" s="547">
        <v>0</v>
      </c>
      <c r="Q15" s="547">
        <v>0</v>
      </c>
      <c r="R15" s="444">
        <v>0</v>
      </c>
    </row>
    <row r="16" spans="3:18" ht="12.75">
      <c r="C16" s="25"/>
      <c r="D16" s="118"/>
      <c r="E16" s="671"/>
      <c r="F16" s="34" t="s">
        <v>289</v>
      </c>
      <c r="G16" s="34"/>
      <c r="H16" s="35"/>
      <c r="I16" s="36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28">
        <v>0</v>
      </c>
      <c r="P16" s="428">
        <v>0</v>
      </c>
      <c r="Q16" s="428">
        <v>0</v>
      </c>
      <c r="R16" s="39">
        <v>0</v>
      </c>
    </row>
    <row r="17" spans="3:18" ht="12.75">
      <c r="C17" s="25"/>
      <c r="D17" s="118"/>
      <c r="E17" s="703"/>
      <c r="F17" s="34" t="s">
        <v>94</v>
      </c>
      <c r="G17" s="34"/>
      <c r="H17" s="35"/>
      <c r="I17" s="36"/>
      <c r="J17" s="38">
        <v>59</v>
      </c>
      <c r="K17" s="38">
        <v>85</v>
      </c>
      <c r="L17" s="38">
        <v>83</v>
      </c>
      <c r="M17" s="38">
        <v>74</v>
      </c>
      <c r="N17" s="38">
        <v>289</v>
      </c>
      <c r="O17" s="428">
        <v>541</v>
      </c>
      <c r="P17" s="428">
        <v>714</v>
      </c>
      <c r="Q17" s="428">
        <v>745</v>
      </c>
      <c r="R17" s="39">
        <v>763</v>
      </c>
    </row>
    <row r="18" spans="3:18" ht="12.75">
      <c r="C18" s="25"/>
      <c r="D18" s="52"/>
      <c r="E18" s="704"/>
      <c r="F18" s="53" t="s">
        <v>95</v>
      </c>
      <c r="G18" s="53"/>
      <c r="H18" s="54"/>
      <c r="I18" s="55"/>
      <c r="J18" s="57">
        <v>20347</v>
      </c>
      <c r="K18" s="57">
        <v>19593</v>
      </c>
      <c r="L18" s="57">
        <v>18615</v>
      </c>
      <c r="M18" s="57">
        <v>17674</v>
      </c>
      <c r="N18" s="57">
        <v>18294</v>
      </c>
      <c r="O18" s="430">
        <v>17726</v>
      </c>
      <c r="P18" s="430">
        <v>18846</v>
      </c>
      <c r="Q18" s="430">
        <v>19929</v>
      </c>
      <c r="R18" s="58">
        <v>19897</v>
      </c>
    </row>
    <row r="19" spans="3:18" ht="12.75">
      <c r="C19" s="25"/>
      <c r="D19" s="157"/>
      <c r="E19" s="139" t="s">
        <v>297</v>
      </c>
      <c r="F19" s="139"/>
      <c r="G19" s="139"/>
      <c r="H19" s="140"/>
      <c r="I19" s="141"/>
      <c r="J19" s="142">
        <v>8542</v>
      </c>
      <c r="K19" s="142">
        <v>8340</v>
      </c>
      <c r="L19" s="142">
        <v>8314</v>
      </c>
      <c r="M19" s="142">
        <v>8187</v>
      </c>
      <c r="N19" s="142">
        <v>8508</v>
      </c>
      <c r="O19" s="553">
        <v>8156</v>
      </c>
      <c r="P19" s="553">
        <v>7636</v>
      </c>
      <c r="Q19" s="553">
        <v>7453</v>
      </c>
      <c r="R19" s="143">
        <v>7055</v>
      </c>
    </row>
    <row r="20" spans="3:18" ht="13.5" thickBot="1">
      <c r="C20" s="25"/>
      <c r="D20" s="159"/>
      <c r="E20" s="160" t="s">
        <v>298</v>
      </c>
      <c r="F20" s="160"/>
      <c r="G20" s="160"/>
      <c r="H20" s="161"/>
      <c r="I20" s="162"/>
      <c r="J20" s="163">
        <v>1733</v>
      </c>
      <c r="K20" s="163">
        <v>1741</v>
      </c>
      <c r="L20" s="163">
        <v>1780</v>
      </c>
      <c r="M20" s="163">
        <v>1715</v>
      </c>
      <c r="N20" s="163">
        <v>1683</v>
      </c>
      <c r="O20" s="513">
        <v>1604</v>
      </c>
      <c r="P20" s="513">
        <v>1553</v>
      </c>
      <c r="Q20" s="513">
        <v>1673</v>
      </c>
      <c r="R20" s="164">
        <v>1620</v>
      </c>
    </row>
    <row r="21" spans="3:18" ht="12.75">
      <c r="C21" s="25"/>
      <c r="D21" s="107"/>
      <c r="E21" s="108" t="s">
        <v>152</v>
      </c>
      <c r="F21" s="108"/>
      <c r="G21" s="108"/>
      <c r="H21" s="109"/>
      <c r="I21" s="131"/>
      <c r="J21" s="111">
        <v>25550</v>
      </c>
      <c r="K21" s="111">
        <v>25033</v>
      </c>
      <c r="L21" s="111">
        <v>23881</v>
      </c>
      <c r="M21" s="111">
        <v>22696</v>
      </c>
      <c r="N21" s="111">
        <v>22295</v>
      </c>
      <c r="O21" s="429">
        <v>20759</v>
      </c>
      <c r="P21" s="429">
        <v>20681</v>
      </c>
      <c r="Q21" s="429">
        <v>21234</v>
      </c>
      <c r="R21" s="132">
        <v>20737</v>
      </c>
    </row>
    <row r="22" spans="3:18" ht="12.75">
      <c r="C22" s="25"/>
      <c r="D22" s="157"/>
      <c r="E22" s="139" t="s">
        <v>296</v>
      </c>
      <c r="F22" s="139"/>
      <c r="G22" s="139"/>
      <c r="H22" s="140"/>
      <c r="I22" s="141"/>
      <c r="J22" s="142">
        <v>17864</v>
      </c>
      <c r="K22" s="142">
        <v>17447</v>
      </c>
      <c r="L22" s="142">
        <v>16401</v>
      </c>
      <c r="M22" s="142">
        <v>15515</v>
      </c>
      <c r="N22" s="142">
        <v>15514</v>
      </c>
      <c r="O22" s="553">
        <v>14653</v>
      </c>
      <c r="P22" s="553">
        <v>15160</v>
      </c>
      <c r="Q22" s="553">
        <v>15659</v>
      </c>
      <c r="R22" s="143">
        <v>15347</v>
      </c>
    </row>
    <row r="23" spans="3:18" ht="12.75" customHeight="1">
      <c r="C23" s="25"/>
      <c r="D23" s="118"/>
      <c r="E23" s="671" t="s">
        <v>43</v>
      </c>
      <c r="F23" s="170" t="s">
        <v>92</v>
      </c>
      <c r="G23" s="170"/>
      <c r="H23" s="171"/>
      <c r="I23" s="172"/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547">
        <v>0</v>
      </c>
      <c r="P23" s="547">
        <v>0</v>
      </c>
      <c r="Q23" s="547">
        <v>0</v>
      </c>
      <c r="R23" s="444">
        <v>0</v>
      </c>
    </row>
    <row r="24" spans="3:18" ht="12.75">
      <c r="C24" s="25"/>
      <c r="D24" s="118"/>
      <c r="E24" s="671"/>
      <c r="F24" s="34" t="s">
        <v>289</v>
      </c>
      <c r="G24" s="34"/>
      <c r="H24" s="35"/>
      <c r="I24" s="36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28">
        <v>0</v>
      </c>
      <c r="P24" s="428">
        <v>0</v>
      </c>
      <c r="Q24" s="428">
        <v>0</v>
      </c>
      <c r="R24" s="39">
        <v>0</v>
      </c>
    </row>
    <row r="25" spans="3:18" ht="12.75">
      <c r="C25" s="25"/>
      <c r="D25" s="118"/>
      <c r="E25" s="703"/>
      <c r="F25" s="34" t="s">
        <v>94</v>
      </c>
      <c r="G25" s="34"/>
      <c r="H25" s="35"/>
      <c r="I25" s="36"/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28">
        <v>0</v>
      </c>
      <c r="P25" s="428">
        <v>0</v>
      </c>
      <c r="Q25" s="428">
        <v>0</v>
      </c>
      <c r="R25" s="39">
        <v>0</v>
      </c>
    </row>
    <row r="26" spans="3:18" ht="12.75">
      <c r="C26" s="25"/>
      <c r="D26" s="52"/>
      <c r="E26" s="704"/>
      <c r="F26" s="53" t="s">
        <v>95</v>
      </c>
      <c r="G26" s="53"/>
      <c r="H26" s="54"/>
      <c r="I26" s="55"/>
      <c r="J26" s="57">
        <v>17864</v>
      </c>
      <c r="K26" s="57">
        <v>17447</v>
      </c>
      <c r="L26" s="57">
        <v>16401</v>
      </c>
      <c r="M26" s="57">
        <v>15515</v>
      </c>
      <c r="N26" s="57">
        <v>15514</v>
      </c>
      <c r="O26" s="430">
        <v>14653</v>
      </c>
      <c r="P26" s="430">
        <v>15160</v>
      </c>
      <c r="Q26" s="430">
        <v>15659</v>
      </c>
      <c r="R26" s="58">
        <v>15347</v>
      </c>
    </row>
    <row r="27" spans="3:18" ht="12.75">
      <c r="C27" s="25"/>
      <c r="D27" s="157"/>
      <c r="E27" s="139" t="s">
        <v>297</v>
      </c>
      <c r="F27" s="139"/>
      <c r="G27" s="139"/>
      <c r="H27" s="140"/>
      <c r="I27" s="141"/>
      <c r="J27" s="142">
        <v>6540</v>
      </c>
      <c r="K27" s="142">
        <v>6314</v>
      </c>
      <c r="L27" s="142">
        <v>6176</v>
      </c>
      <c r="M27" s="142">
        <v>5974</v>
      </c>
      <c r="N27" s="142">
        <v>5636</v>
      </c>
      <c r="O27" s="553">
        <v>5066</v>
      </c>
      <c r="P27" s="553">
        <v>4451</v>
      </c>
      <c r="Q27" s="553">
        <v>4451</v>
      </c>
      <c r="R27" s="143">
        <v>4279</v>
      </c>
    </row>
    <row r="28" spans="3:18" ht="13.5" thickBot="1">
      <c r="C28" s="25"/>
      <c r="D28" s="159"/>
      <c r="E28" s="160" t="s">
        <v>298</v>
      </c>
      <c r="F28" s="160"/>
      <c r="G28" s="160"/>
      <c r="H28" s="161"/>
      <c r="I28" s="162"/>
      <c r="J28" s="163">
        <v>1146</v>
      </c>
      <c r="K28" s="163">
        <v>1272</v>
      </c>
      <c r="L28" s="163">
        <v>1304</v>
      </c>
      <c r="M28" s="163">
        <v>1207</v>
      </c>
      <c r="N28" s="163">
        <v>1145</v>
      </c>
      <c r="O28" s="513">
        <v>1040</v>
      </c>
      <c r="P28" s="513">
        <v>1070</v>
      </c>
      <c r="Q28" s="513">
        <v>1124</v>
      </c>
      <c r="R28" s="164">
        <v>1111</v>
      </c>
    </row>
    <row r="29" spans="3:18" ht="12.75">
      <c r="C29" s="25"/>
      <c r="D29" s="107"/>
      <c r="E29" s="108" t="s">
        <v>98</v>
      </c>
      <c r="F29" s="108"/>
      <c r="G29" s="108"/>
      <c r="H29" s="109"/>
      <c r="I29" s="131"/>
      <c r="J29" s="111">
        <v>5131</v>
      </c>
      <c r="K29" s="111">
        <v>4726</v>
      </c>
      <c r="L29" s="111">
        <v>4911</v>
      </c>
      <c r="M29" s="111">
        <v>4954</v>
      </c>
      <c r="N29" s="111">
        <v>6479</v>
      </c>
      <c r="O29" s="429">
        <v>7268</v>
      </c>
      <c r="P29" s="429">
        <v>8068</v>
      </c>
      <c r="Q29" s="429">
        <v>8566</v>
      </c>
      <c r="R29" s="132">
        <v>8598</v>
      </c>
    </row>
    <row r="30" spans="3:18" ht="12.75">
      <c r="C30" s="25"/>
      <c r="D30" s="157"/>
      <c r="E30" s="139" t="s">
        <v>296</v>
      </c>
      <c r="F30" s="139"/>
      <c r="G30" s="139"/>
      <c r="H30" s="140"/>
      <c r="I30" s="141"/>
      <c r="J30" s="142">
        <v>2542</v>
      </c>
      <c r="K30" s="142">
        <v>2231</v>
      </c>
      <c r="L30" s="142">
        <v>2297</v>
      </c>
      <c r="M30" s="142">
        <v>2233</v>
      </c>
      <c r="N30" s="142">
        <v>3069</v>
      </c>
      <c r="O30" s="553">
        <v>3614</v>
      </c>
      <c r="P30" s="553">
        <v>4400</v>
      </c>
      <c r="Q30" s="553">
        <v>5015</v>
      </c>
      <c r="R30" s="143">
        <v>5313</v>
      </c>
    </row>
    <row r="31" spans="3:18" ht="12.75" customHeight="1">
      <c r="C31" s="25"/>
      <c r="D31" s="118"/>
      <c r="E31" s="671" t="s">
        <v>43</v>
      </c>
      <c r="F31" s="170" t="s">
        <v>92</v>
      </c>
      <c r="G31" s="170"/>
      <c r="H31" s="171"/>
      <c r="I31" s="172"/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547">
        <v>0</v>
      </c>
      <c r="P31" s="547">
        <v>0</v>
      </c>
      <c r="Q31" s="547">
        <v>0</v>
      </c>
      <c r="R31" s="444">
        <v>0</v>
      </c>
    </row>
    <row r="32" spans="3:18" ht="12.75">
      <c r="C32" s="25"/>
      <c r="D32" s="118"/>
      <c r="E32" s="671"/>
      <c r="F32" s="34" t="s">
        <v>289</v>
      </c>
      <c r="G32" s="34"/>
      <c r="H32" s="35"/>
      <c r="I32" s="36"/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428">
        <v>0</v>
      </c>
      <c r="P32" s="428">
        <v>0</v>
      </c>
      <c r="Q32" s="428">
        <v>0</v>
      </c>
      <c r="R32" s="39">
        <v>0</v>
      </c>
    </row>
    <row r="33" spans="3:18" ht="12.75">
      <c r="C33" s="25"/>
      <c r="D33" s="118"/>
      <c r="E33" s="703"/>
      <c r="F33" s="34" t="s">
        <v>94</v>
      </c>
      <c r="G33" s="34"/>
      <c r="H33" s="35"/>
      <c r="I33" s="36"/>
      <c r="J33" s="38">
        <v>59</v>
      </c>
      <c r="K33" s="38">
        <v>85</v>
      </c>
      <c r="L33" s="38">
        <v>83</v>
      </c>
      <c r="M33" s="38">
        <v>74</v>
      </c>
      <c r="N33" s="38">
        <v>289</v>
      </c>
      <c r="O33" s="428">
        <v>541</v>
      </c>
      <c r="P33" s="428">
        <v>714</v>
      </c>
      <c r="Q33" s="428">
        <v>745</v>
      </c>
      <c r="R33" s="39">
        <v>763</v>
      </c>
    </row>
    <row r="34" spans="3:18" ht="12.75">
      <c r="C34" s="25"/>
      <c r="D34" s="52"/>
      <c r="E34" s="704"/>
      <c r="F34" s="53" t="s">
        <v>95</v>
      </c>
      <c r="G34" s="53"/>
      <c r="H34" s="54"/>
      <c r="I34" s="55"/>
      <c r="J34" s="57">
        <v>2483</v>
      </c>
      <c r="K34" s="57">
        <v>2146</v>
      </c>
      <c r="L34" s="57">
        <v>2214</v>
      </c>
      <c r="M34" s="57">
        <v>2159</v>
      </c>
      <c r="N34" s="57">
        <v>2780</v>
      </c>
      <c r="O34" s="430">
        <v>3073</v>
      </c>
      <c r="P34" s="430">
        <v>3686</v>
      </c>
      <c r="Q34" s="430">
        <v>4270</v>
      </c>
      <c r="R34" s="58">
        <v>4550</v>
      </c>
    </row>
    <row r="35" spans="3:18" ht="12.75">
      <c r="C35" s="25"/>
      <c r="D35" s="157"/>
      <c r="E35" s="139" t="s">
        <v>297</v>
      </c>
      <c r="F35" s="139"/>
      <c r="G35" s="139"/>
      <c r="H35" s="140"/>
      <c r="I35" s="141"/>
      <c r="J35" s="142">
        <v>2002</v>
      </c>
      <c r="K35" s="142">
        <v>2026</v>
      </c>
      <c r="L35" s="142">
        <v>2138</v>
      </c>
      <c r="M35" s="142">
        <v>2213</v>
      </c>
      <c r="N35" s="142">
        <v>2872</v>
      </c>
      <c r="O35" s="553">
        <v>3090</v>
      </c>
      <c r="P35" s="553">
        <v>3185</v>
      </c>
      <c r="Q35" s="553">
        <v>3002</v>
      </c>
      <c r="R35" s="143">
        <v>2776</v>
      </c>
    </row>
    <row r="36" spans="3:18" ht="13.5" thickBot="1">
      <c r="C36" s="25"/>
      <c r="D36" s="159"/>
      <c r="E36" s="160" t="s">
        <v>298</v>
      </c>
      <c r="F36" s="160"/>
      <c r="G36" s="160"/>
      <c r="H36" s="161"/>
      <c r="I36" s="162"/>
      <c r="J36" s="163">
        <v>587</v>
      </c>
      <c r="K36" s="163">
        <v>469</v>
      </c>
      <c r="L36" s="163">
        <v>476</v>
      </c>
      <c r="M36" s="163">
        <v>508</v>
      </c>
      <c r="N36" s="163">
        <v>538</v>
      </c>
      <c r="O36" s="513">
        <v>564</v>
      </c>
      <c r="P36" s="513">
        <v>483</v>
      </c>
      <c r="Q36" s="513">
        <v>549</v>
      </c>
      <c r="R36" s="164">
        <v>509</v>
      </c>
    </row>
    <row r="37" spans="3:18" ht="13.5" thickBot="1">
      <c r="C37" s="25"/>
      <c r="D37" s="47" t="s">
        <v>290</v>
      </c>
      <c r="E37" s="48"/>
      <c r="F37" s="48"/>
      <c r="G37" s="48"/>
      <c r="H37" s="48"/>
      <c r="I37" s="48"/>
      <c r="J37" s="167"/>
      <c r="K37" s="167"/>
      <c r="L37" s="167"/>
      <c r="M37" s="339"/>
      <c r="N37" s="166"/>
      <c r="O37" s="554"/>
      <c r="P37" s="554"/>
      <c r="Q37" s="554"/>
      <c r="R37" s="168"/>
    </row>
    <row r="38" spans="3:18" ht="12.75">
      <c r="C38" s="25"/>
      <c r="D38" s="107"/>
      <c r="E38" s="108" t="s">
        <v>90</v>
      </c>
      <c r="F38" s="108"/>
      <c r="G38" s="108"/>
      <c r="H38" s="109"/>
      <c r="I38" s="131"/>
      <c r="J38" s="111">
        <v>13408</v>
      </c>
      <c r="K38" s="111">
        <v>11304</v>
      </c>
      <c r="L38" s="111">
        <v>11341</v>
      </c>
      <c r="M38" s="111">
        <v>11052</v>
      </c>
      <c r="N38" s="111">
        <v>11975</v>
      </c>
      <c r="O38" s="429">
        <v>11003</v>
      </c>
      <c r="P38" s="429">
        <v>11870</v>
      </c>
      <c r="Q38" s="429">
        <v>12838</v>
      </c>
      <c r="R38" s="132">
        <v>11780</v>
      </c>
    </row>
    <row r="39" spans="3:18" ht="12.75">
      <c r="C39" s="25"/>
      <c r="D39" s="157"/>
      <c r="E39" s="139" t="s">
        <v>296</v>
      </c>
      <c r="F39" s="139"/>
      <c r="G39" s="139"/>
      <c r="H39" s="140"/>
      <c r="I39" s="141"/>
      <c r="J39" s="142">
        <v>8889</v>
      </c>
      <c r="K39" s="142">
        <v>7481</v>
      </c>
      <c r="L39" s="142">
        <v>7363</v>
      </c>
      <c r="M39" s="142">
        <v>7141</v>
      </c>
      <c r="N39" s="142">
        <v>7838</v>
      </c>
      <c r="O39" s="553">
        <v>7400</v>
      </c>
      <c r="P39" s="553">
        <v>8581</v>
      </c>
      <c r="Q39" s="553">
        <v>9234</v>
      </c>
      <c r="R39" s="143">
        <v>8636</v>
      </c>
    </row>
    <row r="40" spans="3:18" ht="12.75" customHeight="1">
      <c r="C40" s="25"/>
      <c r="D40" s="118"/>
      <c r="E40" s="671" t="s">
        <v>43</v>
      </c>
      <c r="F40" s="170" t="s">
        <v>92</v>
      </c>
      <c r="G40" s="170"/>
      <c r="H40" s="171"/>
      <c r="I40" s="172"/>
      <c r="J40" s="338">
        <v>0</v>
      </c>
      <c r="K40" s="338">
        <v>0</v>
      </c>
      <c r="L40" s="338">
        <v>0</v>
      </c>
      <c r="M40" s="338">
        <v>0</v>
      </c>
      <c r="N40" s="338">
        <v>0</v>
      </c>
      <c r="O40" s="547">
        <v>0</v>
      </c>
      <c r="P40" s="547">
        <v>0</v>
      </c>
      <c r="Q40" s="547">
        <v>0</v>
      </c>
      <c r="R40" s="444">
        <v>0</v>
      </c>
    </row>
    <row r="41" spans="3:18" ht="12.75">
      <c r="C41" s="25"/>
      <c r="D41" s="118"/>
      <c r="E41" s="671"/>
      <c r="F41" s="34" t="s">
        <v>289</v>
      </c>
      <c r="G41" s="34"/>
      <c r="H41" s="35"/>
      <c r="I41" s="36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428">
        <v>0</v>
      </c>
      <c r="P41" s="428">
        <v>0</v>
      </c>
      <c r="Q41" s="428">
        <v>0</v>
      </c>
      <c r="R41" s="39">
        <v>0</v>
      </c>
    </row>
    <row r="42" spans="3:18" ht="12.75">
      <c r="C42" s="25"/>
      <c r="D42" s="118"/>
      <c r="E42" s="703"/>
      <c r="F42" s="34" t="s">
        <v>94</v>
      </c>
      <c r="G42" s="34"/>
      <c r="H42" s="35"/>
      <c r="I42" s="36"/>
      <c r="J42" s="38">
        <v>33</v>
      </c>
      <c r="K42" s="38">
        <v>28</v>
      </c>
      <c r="L42" s="38">
        <v>30</v>
      </c>
      <c r="M42" s="38">
        <v>27</v>
      </c>
      <c r="N42" s="38">
        <v>231</v>
      </c>
      <c r="O42" s="428">
        <v>249</v>
      </c>
      <c r="P42" s="428">
        <v>216</v>
      </c>
      <c r="Q42" s="428">
        <v>305</v>
      </c>
      <c r="R42" s="39">
        <v>316</v>
      </c>
    </row>
    <row r="43" spans="3:18" ht="12.75">
      <c r="C43" s="25"/>
      <c r="D43" s="52"/>
      <c r="E43" s="704"/>
      <c r="F43" s="53" t="s">
        <v>95</v>
      </c>
      <c r="G43" s="53"/>
      <c r="H43" s="54"/>
      <c r="I43" s="55"/>
      <c r="J43" s="57">
        <v>8856</v>
      </c>
      <c r="K43" s="57">
        <v>7453</v>
      </c>
      <c r="L43" s="57">
        <v>7333</v>
      </c>
      <c r="M43" s="57">
        <v>7114</v>
      </c>
      <c r="N43" s="57">
        <v>7607</v>
      </c>
      <c r="O43" s="430">
        <v>7151</v>
      </c>
      <c r="P43" s="430">
        <v>8365</v>
      </c>
      <c r="Q43" s="430">
        <v>8929</v>
      </c>
      <c r="R43" s="58">
        <v>8320</v>
      </c>
    </row>
    <row r="44" spans="3:18" ht="12.75">
      <c r="C44" s="25"/>
      <c r="D44" s="157"/>
      <c r="E44" s="139" t="s">
        <v>297</v>
      </c>
      <c r="F44" s="139"/>
      <c r="G44" s="139"/>
      <c r="H44" s="140"/>
      <c r="I44" s="141"/>
      <c r="J44" s="142">
        <v>3821</v>
      </c>
      <c r="K44" s="142">
        <v>3219</v>
      </c>
      <c r="L44" s="142">
        <v>3364</v>
      </c>
      <c r="M44" s="142">
        <v>3314</v>
      </c>
      <c r="N44" s="142">
        <v>3524</v>
      </c>
      <c r="O44" s="553">
        <v>3034</v>
      </c>
      <c r="P44" s="553">
        <v>2652</v>
      </c>
      <c r="Q44" s="553">
        <v>2918</v>
      </c>
      <c r="R44" s="143">
        <v>2459</v>
      </c>
    </row>
    <row r="45" spans="3:18" ht="13.5" thickBot="1">
      <c r="C45" s="25"/>
      <c r="D45" s="159"/>
      <c r="E45" s="160" t="s">
        <v>298</v>
      </c>
      <c r="F45" s="160"/>
      <c r="G45" s="160"/>
      <c r="H45" s="161"/>
      <c r="I45" s="162"/>
      <c r="J45" s="163">
        <v>698</v>
      </c>
      <c r="K45" s="163">
        <v>604</v>
      </c>
      <c r="L45" s="163">
        <v>614</v>
      </c>
      <c r="M45" s="163">
        <v>597</v>
      </c>
      <c r="N45" s="163">
        <v>613</v>
      </c>
      <c r="O45" s="513">
        <v>569</v>
      </c>
      <c r="P45" s="513">
        <v>637</v>
      </c>
      <c r="Q45" s="513">
        <v>686</v>
      </c>
      <c r="R45" s="164">
        <v>685</v>
      </c>
    </row>
    <row r="46" spans="3:18" ht="12.75">
      <c r="C46" s="25"/>
      <c r="D46" s="107"/>
      <c r="E46" s="108" t="s">
        <v>152</v>
      </c>
      <c r="F46" s="108"/>
      <c r="G46" s="108"/>
      <c r="H46" s="109"/>
      <c r="I46" s="131"/>
      <c r="J46" s="111">
        <v>11135</v>
      </c>
      <c r="K46" s="111">
        <v>9786</v>
      </c>
      <c r="L46" s="111">
        <v>9555</v>
      </c>
      <c r="M46" s="111">
        <v>9103</v>
      </c>
      <c r="N46" s="111">
        <v>8786</v>
      </c>
      <c r="O46" s="429">
        <v>8191</v>
      </c>
      <c r="P46" s="429">
        <v>8864</v>
      </c>
      <c r="Q46" s="429">
        <v>9414</v>
      </c>
      <c r="R46" s="132">
        <v>8464</v>
      </c>
    </row>
    <row r="47" spans="3:18" ht="12.75">
      <c r="C47" s="25"/>
      <c r="D47" s="157"/>
      <c r="E47" s="139" t="s">
        <v>296</v>
      </c>
      <c r="F47" s="139"/>
      <c r="G47" s="139"/>
      <c r="H47" s="140"/>
      <c r="I47" s="141"/>
      <c r="J47" s="142">
        <v>7728</v>
      </c>
      <c r="K47" s="142">
        <v>6813</v>
      </c>
      <c r="L47" s="142">
        <v>6514</v>
      </c>
      <c r="M47" s="142">
        <v>6271</v>
      </c>
      <c r="N47" s="142">
        <v>6285</v>
      </c>
      <c r="O47" s="553">
        <v>5890</v>
      </c>
      <c r="P47" s="553">
        <v>6716</v>
      </c>
      <c r="Q47" s="553">
        <v>7055</v>
      </c>
      <c r="R47" s="143">
        <v>6395</v>
      </c>
    </row>
    <row r="48" spans="3:18" ht="12.75" customHeight="1">
      <c r="C48" s="25"/>
      <c r="D48" s="118"/>
      <c r="E48" s="671" t="s">
        <v>43</v>
      </c>
      <c r="F48" s="170" t="s">
        <v>92</v>
      </c>
      <c r="G48" s="170"/>
      <c r="H48" s="171"/>
      <c r="I48" s="172"/>
      <c r="J48" s="338">
        <v>0</v>
      </c>
      <c r="K48" s="338">
        <v>0</v>
      </c>
      <c r="L48" s="338">
        <v>0</v>
      </c>
      <c r="M48" s="338">
        <v>0</v>
      </c>
      <c r="N48" s="338">
        <v>0</v>
      </c>
      <c r="O48" s="547">
        <v>0</v>
      </c>
      <c r="P48" s="547">
        <v>0</v>
      </c>
      <c r="Q48" s="547">
        <v>0</v>
      </c>
      <c r="R48" s="444">
        <v>0</v>
      </c>
    </row>
    <row r="49" spans="3:18" ht="12.75">
      <c r="C49" s="25"/>
      <c r="D49" s="118"/>
      <c r="E49" s="671"/>
      <c r="F49" s="34" t="s">
        <v>289</v>
      </c>
      <c r="G49" s="34"/>
      <c r="H49" s="35"/>
      <c r="I49" s="36"/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428">
        <v>0</v>
      </c>
      <c r="P49" s="428">
        <v>0</v>
      </c>
      <c r="Q49" s="428">
        <v>0</v>
      </c>
      <c r="R49" s="39">
        <v>0</v>
      </c>
    </row>
    <row r="50" spans="3:18" ht="12.75">
      <c r="C50" s="25"/>
      <c r="D50" s="118"/>
      <c r="E50" s="703"/>
      <c r="F50" s="34" t="s">
        <v>94</v>
      </c>
      <c r="G50" s="34"/>
      <c r="H50" s="35"/>
      <c r="I50" s="36"/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428">
        <v>0</v>
      </c>
      <c r="P50" s="428">
        <v>0</v>
      </c>
      <c r="Q50" s="428">
        <v>0</v>
      </c>
      <c r="R50" s="39">
        <v>0</v>
      </c>
    </row>
    <row r="51" spans="3:18" ht="12.75">
      <c r="C51" s="25"/>
      <c r="D51" s="52"/>
      <c r="E51" s="704"/>
      <c r="F51" s="53" t="s">
        <v>95</v>
      </c>
      <c r="G51" s="53"/>
      <c r="H51" s="54"/>
      <c r="I51" s="55"/>
      <c r="J51" s="57">
        <v>7728</v>
      </c>
      <c r="K51" s="57">
        <v>6813</v>
      </c>
      <c r="L51" s="57">
        <v>6514</v>
      </c>
      <c r="M51" s="57">
        <v>6271</v>
      </c>
      <c r="N51" s="57">
        <v>6285</v>
      </c>
      <c r="O51" s="430">
        <v>5890</v>
      </c>
      <c r="P51" s="430">
        <v>6716</v>
      </c>
      <c r="Q51" s="430">
        <v>7055</v>
      </c>
      <c r="R51" s="58">
        <v>6395</v>
      </c>
    </row>
    <row r="52" spans="3:18" ht="12.75">
      <c r="C52" s="25"/>
      <c r="D52" s="157"/>
      <c r="E52" s="139" t="s">
        <v>297</v>
      </c>
      <c r="F52" s="139"/>
      <c r="G52" s="139"/>
      <c r="H52" s="140"/>
      <c r="I52" s="141"/>
      <c r="J52" s="142">
        <v>2917</v>
      </c>
      <c r="K52" s="142">
        <v>2482</v>
      </c>
      <c r="L52" s="142">
        <v>2597</v>
      </c>
      <c r="M52" s="142">
        <v>2427</v>
      </c>
      <c r="N52" s="142">
        <v>2083</v>
      </c>
      <c r="O52" s="553">
        <v>1910</v>
      </c>
      <c r="P52" s="553">
        <v>1683</v>
      </c>
      <c r="Q52" s="553">
        <v>1864</v>
      </c>
      <c r="R52" s="143">
        <v>1576</v>
      </c>
    </row>
    <row r="53" spans="3:18" ht="13.5" thickBot="1">
      <c r="C53" s="25"/>
      <c r="D53" s="159"/>
      <c r="E53" s="160" t="s">
        <v>298</v>
      </c>
      <c r="F53" s="160"/>
      <c r="G53" s="160"/>
      <c r="H53" s="161"/>
      <c r="I53" s="162"/>
      <c r="J53" s="163">
        <v>490</v>
      </c>
      <c r="K53" s="163">
        <v>491</v>
      </c>
      <c r="L53" s="163">
        <v>444</v>
      </c>
      <c r="M53" s="163">
        <v>405</v>
      </c>
      <c r="N53" s="163">
        <v>418</v>
      </c>
      <c r="O53" s="513">
        <v>391</v>
      </c>
      <c r="P53" s="513">
        <v>465</v>
      </c>
      <c r="Q53" s="513">
        <v>495</v>
      </c>
      <c r="R53" s="164">
        <v>493</v>
      </c>
    </row>
    <row r="54" spans="3:18" ht="12.75">
      <c r="C54" s="25"/>
      <c r="D54" s="107"/>
      <c r="E54" s="108" t="s">
        <v>98</v>
      </c>
      <c r="F54" s="108"/>
      <c r="G54" s="108"/>
      <c r="H54" s="109"/>
      <c r="I54" s="131"/>
      <c r="J54" s="111">
        <v>2273</v>
      </c>
      <c r="K54" s="111">
        <v>1518</v>
      </c>
      <c r="L54" s="111">
        <v>1786</v>
      </c>
      <c r="M54" s="111">
        <v>1949</v>
      </c>
      <c r="N54" s="111">
        <v>3189</v>
      </c>
      <c r="O54" s="429">
        <v>2812</v>
      </c>
      <c r="P54" s="429">
        <v>3006</v>
      </c>
      <c r="Q54" s="429">
        <v>3424</v>
      </c>
      <c r="R54" s="132">
        <v>3316</v>
      </c>
    </row>
    <row r="55" spans="3:18" ht="12.75">
      <c r="C55" s="25"/>
      <c r="D55" s="157"/>
      <c r="E55" s="139" t="s">
        <v>296</v>
      </c>
      <c r="F55" s="139"/>
      <c r="G55" s="139"/>
      <c r="H55" s="140"/>
      <c r="I55" s="141"/>
      <c r="J55" s="142">
        <v>1161</v>
      </c>
      <c r="K55" s="142">
        <v>668</v>
      </c>
      <c r="L55" s="142">
        <v>849</v>
      </c>
      <c r="M55" s="142">
        <v>870</v>
      </c>
      <c r="N55" s="142">
        <v>1553</v>
      </c>
      <c r="O55" s="553">
        <v>1510</v>
      </c>
      <c r="P55" s="553">
        <v>1865</v>
      </c>
      <c r="Q55" s="553">
        <v>2179</v>
      </c>
      <c r="R55" s="143">
        <v>2241</v>
      </c>
    </row>
    <row r="56" spans="3:18" ht="12.75" customHeight="1">
      <c r="C56" s="25"/>
      <c r="D56" s="118"/>
      <c r="E56" s="671" t="s">
        <v>43</v>
      </c>
      <c r="F56" s="170" t="s">
        <v>92</v>
      </c>
      <c r="G56" s="170"/>
      <c r="H56" s="171"/>
      <c r="I56" s="172"/>
      <c r="J56" s="338">
        <v>0</v>
      </c>
      <c r="K56" s="338">
        <v>0</v>
      </c>
      <c r="L56" s="338">
        <v>0</v>
      </c>
      <c r="M56" s="338">
        <v>0</v>
      </c>
      <c r="N56" s="338">
        <v>0</v>
      </c>
      <c r="O56" s="547">
        <v>0</v>
      </c>
      <c r="P56" s="547">
        <v>0</v>
      </c>
      <c r="Q56" s="547">
        <v>0</v>
      </c>
      <c r="R56" s="444">
        <v>0</v>
      </c>
    </row>
    <row r="57" spans="3:18" ht="12.75">
      <c r="C57" s="25"/>
      <c r="D57" s="118"/>
      <c r="E57" s="671"/>
      <c r="F57" s="34" t="s">
        <v>289</v>
      </c>
      <c r="G57" s="34"/>
      <c r="H57" s="35"/>
      <c r="I57" s="36"/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428">
        <v>0</v>
      </c>
      <c r="P57" s="428">
        <v>0</v>
      </c>
      <c r="Q57" s="428">
        <v>0</v>
      </c>
      <c r="R57" s="39">
        <v>0</v>
      </c>
    </row>
    <row r="58" spans="3:18" ht="12.75">
      <c r="C58" s="25"/>
      <c r="D58" s="118"/>
      <c r="E58" s="703"/>
      <c r="F58" s="34" t="s">
        <v>94</v>
      </c>
      <c r="G58" s="34"/>
      <c r="H58" s="35"/>
      <c r="I58" s="36"/>
      <c r="J58" s="38">
        <v>33</v>
      </c>
      <c r="K58" s="38">
        <v>28</v>
      </c>
      <c r="L58" s="38">
        <v>30</v>
      </c>
      <c r="M58" s="38">
        <v>27</v>
      </c>
      <c r="N58" s="38">
        <v>231</v>
      </c>
      <c r="O58" s="428">
        <v>249</v>
      </c>
      <c r="P58" s="428">
        <v>216</v>
      </c>
      <c r="Q58" s="428">
        <v>305</v>
      </c>
      <c r="R58" s="39">
        <v>316</v>
      </c>
    </row>
    <row r="59" spans="3:18" ht="12.75">
      <c r="C59" s="25"/>
      <c r="D59" s="52"/>
      <c r="E59" s="704"/>
      <c r="F59" s="53" t="s">
        <v>95</v>
      </c>
      <c r="G59" s="53"/>
      <c r="H59" s="54"/>
      <c r="I59" s="55"/>
      <c r="J59" s="57">
        <v>1128</v>
      </c>
      <c r="K59" s="57">
        <v>640</v>
      </c>
      <c r="L59" s="57">
        <v>819</v>
      </c>
      <c r="M59" s="57">
        <v>843</v>
      </c>
      <c r="N59" s="57">
        <v>1322</v>
      </c>
      <c r="O59" s="430">
        <v>1261</v>
      </c>
      <c r="P59" s="430">
        <v>1649</v>
      </c>
      <c r="Q59" s="430">
        <v>1874</v>
      </c>
      <c r="R59" s="58">
        <v>1925</v>
      </c>
    </row>
    <row r="60" spans="3:18" ht="12.75">
      <c r="C60" s="25"/>
      <c r="D60" s="157"/>
      <c r="E60" s="139" t="s">
        <v>297</v>
      </c>
      <c r="F60" s="139"/>
      <c r="G60" s="139"/>
      <c r="H60" s="140"/>
      <c r="I60" s="141"/>
      <c r="J60" s="142">
        <v>904</v>
      </c>
      <c r="K60" s="142">
        <v>737</v>
      </c>
      <c r="L60" s="142">
        <v>767</v>
      </c>
      <c r="M60" s="142">
        <v>887</v>
      </c>
      <c r="N60" s="142">
        <v>1441</v>
      </c>
      <c r="O60" s="553">
        <v>1124</v>
      </c>
      <c r="P60" s="553">
        <v>969</v>
      </c>
      <c r="Q60" s="553">
        <v>1054</v>
      </c>
      <c r="R60" s="143">
        <v>883</v>
      </c>
    </row>
    <row r="61" spans="3:18" ht="13.5" thickBot="1">
      <c r="C61" s="25"/>
      <c r="D61" s="159"/>
      <c r="E61" s="160" t="s">
        <v>298</v>
      </c>
      <c r="F61" s="160"/>
      <c r="G61" s="160"/>
      <c r="H61" s="161"/>
      <c r="I61" s="162"/>
      <c r="J61" s="163">
        <v>208</v>
      </c>
      <c r="K61" s="163">
        <v>113</v>
      </c>
      <c r="L61" s="163">
        <v>170</v>
      </c>
      <c r="M61" s="163">
        <v>192</v>
      </c>
      <c r="N61" s="163">
        <v>195</v>
      </c>
      <c r="O61" s="513">
        <v>178</v>
      </c>
      <c r="P61" s="513">
        <v>172</v>
      </c>
      <c r="Q61" s="513">
        <v>191</v>
      </c>
      <c r="R61" s="164">
        <v>192</v>
      </c>
    </row>
    <row r="62" spans="3:18" ht="13.5" thickBot="1">
      <c r="C62" s="25"/>
      <c r="D62" s="47" t="s">
        <v>291</v>
      </c>
      <c r="E62" s="48"/>
      <c r="F62" s="48"/>
      <c r="G62" s="48"/>
      <c r="H62" s="48"/>
      <c r="I62" s="48"/>
      <c r="J62" s="167"/>
      <c r="K62" s="167"/>
      <c r="L62" s="167"/>
      <c r="M62" s="168"/>
      <c r="N62" s="167"/>
      <c r="O62" s="339"/>
      <c r="P62" s="339"/>
      <c r="Q62" s="339"/>
      <c r="R62" s="168"/>
    </row>
    <row r="63" spans="3:18" ht="12.75">
      <c r="C63" s="25"/>
      <c r="D63" s="107"/>
      <c r="E63" s="108" t="s">
        <v>90</v>
      </c>
      <c r="F63" s="108"/>
      <c r="G63" s="108"/>
      <c r="H63" s="109"/>
      <c r="I63" s="131"/>
      <c r="J63" s="111">
        <v>6925</v>
      </c>
      <c r="K63" s="111">
        <v>7989</v>
      </c>
      <c r="L63" s="111">
        <v>7521</v>
      </c>
      <c r="M63" s="111">
        <v>6233</v>
      </c>
      <c r="N63" s="111">
        <v>6696</v>
      </c>
      <c r="O63" s="429">
        <v>6185</v>
      </c>
      <c r="P63" s="592">
        <v>6352</v>
      </c>
      <c r="Q63" s="592">
        <v>6410</v>
      </c>
      <c r="R63" s="380" t="s">
        <v>79</v>
      </c>
    </row>
    <row r="64" spans="3:18" ht="12.75">
      <c r="C64" s="25"/>
      <c r="D64" s="157"/>
      <c r="E64" s="139" t="s">
        <v>296</v>
      </c>
      <c r="F64" s="139"/>
      <c r="G64" s="139"/>
      <c r="H64" s="140"/>
      <c r="I64" s="141"/>
      <c r="J64" s="142">
        <v>4635</v>
      </c>
      <c r="K64" s="142">
        <v>5508</v>
      </c>
      <c r="L64" s="142">
        <v>4965</v>
      </c>
      <c r="M64" s="142">
        <v>3825</v>
      </c>
      <c r="N64" s="142">
        <v>4353</v>
      </c>
      <c r="O64" s="553">
        <v>4042</v>
      </c>
      <c r="P64" s="553">
        <v>4237</v>
      </c>
      <c r="Q64" s="553">
        <v>4343</v>
      </c>
      <c r="R64" s="380" t="s">
        <v>79</v>
      </c>
    </row>
    <row r="65" spans="3:18" ht="12.75">
      <c r="C65" s="25"/>
      <c r="D65" s="118"/>
      <c r="E65" s="671" t="s">
        <v>43</v>
      </c>
      <c r="F65" s="170" t="s">
        <v>92</v>
      </c>
      <c r="G65" s="170"/>
      <c r="H65" s="171"/>
      <c r="I65" s="172"/>
      <c r="J65" s="338">
        <v>0</v>
      </c>
      <c r="K65" s="338">
        <v>0</v>
      </c>
      <c r="L65" s="338">
        <v>0</v>
      </c>
      <c r="M65" s="338">
        <v>0</v>
      </c>
      <c r="N65" s="338">
        <v>0</v>
      </c>
      <c r="O65" s="547">
        <v>0</v>
      </c>
      <c r="P65" s="547">
        <v>0</v>
      </c>
      <c r="Q65" s="547">
        <v>0</v>
      </c>
      <c r="R65" s="581" t="s">
        <v>79</v>
      </c>
    </row>
    <row r="66" spans="3:18" ht="12.75">
      <c r="C66" s="25"/>
      <c r="D66" s="118"/>
      <c r="E66" s="671"/>
      <c r="F66" s="34" t="s">
        <v>289</v>
      </c>
      <c r="G66" s="34"/>
      <c r="H66" s="35"/>
      <c r="I66" s="36"/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428">
        <v>0</v>
      </c>
      <c r="P66" s="428">
        <v>0</v>
      </c>
      <c r="Q66" s="428">
        <v>0</v>
      </c>
      <c r="R66" s="578" t="s">
        <v>79</v>
      </c>
    </row>
    <row r="67" spans="3:18" ht="12.75">
      <c r="C67" s="25"/>
      <c r="D67" s="118"/>
      <c r="E67" s="703"/>
      <c r="F67" s="34" t="s">
        <v>94</v>
      </c>
      <c r="G67" s="34"/>
      <c r="H67" s="35"/>
      <c r="I67" s="36"/>
      <c r="J67" s="144">
        <v>0</v>
      </c>
      <c r="K67" s="38">
        <v>27</v>
      </c>
      <c r="L67" s="38">
        <v>26</v>
      </c>
      <c r="M67" s="38">
        <v>18</v>
      </c>
      <c r="N67" s="38">
        <v>19</v>
      </c>
      <c r="O67" s="428">
        <v>27</v>
      </c>
      <c r="P67" s="428">
        <v>248</v>
      </c>
      <c r="Q67" s="428">
        <v>224</v>
      </c>
      <c r="R67" s="578" t="s">
        <v>79</v>
      </c>
    </row>
    <row r="68" spans="3:18" ht="12.75">
      <c r="C68" s="25"/>
      <c r="D68" s="52"/>
      <c r="E68" s="704"/>
      <c r="F68" s="53" t="s">
        <v>95</v>
      </c>
      <c r="G68" s="53"/>
      <c r="H68" s="54"/>
      <c r="I68" s="55"/>
      <c r="J68" s="57">
        <v>4635</v>
      </c>
      <c r="K68" s="57">
        <v>5481</v>
      </c>
      <c r="L68" s="57">
        <v>4939</v>
      </c>
      <c r="M68" s="57">
        <v>3807</v>
      </c>
      <c r="N68" s="57">
        <v>4334</v>
      </c>
      <c r="O68" s="430">
        <v>4015</v>
      </c>
      <c r="P68" s="430">
        <v>3989</v>
      </c>
      <c r="Q68" s="430">
        <v>4119</v>
      </c>
      <c r="R68" s="579" t="s">
        <v>79</v>
      </c>
    </row>
    <row r="69" spans="3:18" ht="12.75">
      <c r="C69" s="25"/>
      <c r="D69" s="157"/>
      <c r="E69" s="139" t="s">
        <v>297</v>
      </c>
      <c r="F69" s="139"/>
      <c r="G69" s="139"/>
      <c r="H69" s="140"/>
      <c r="I69" s="141"/>
      <c r="J69" s="142">
        <v>1957</v>
      </c>
      <c r="K69" s="142">
        <v>2152</v>
      </c>
      <c r="L69" s="142">
        <v>2187</v>
      </c>
      <c r="M69" s="142">
        <v>2096</v>
      </c>
      <c r="N69" s="142">
        <v>2002</v>
      </c>
      <c r="O69" s="553">
        <v>1863</v>
      </c>
      <c r="P69" s="553">
        <v>1876</v>
      </c>
      <c r="Q69" s="553">
        <v>1771</v>
      </c>
      <c r="R69" s="380" t="s">
        <v>79</v>
      </c>
    </row>
    <row r="70" spans="3:18" ht="13.5" thickBot="1">
      <c r="C70" s="25"/>
      <c r="D70" s="159"/>
      <c r="E70" s="160" t="s">
        <v>298</v>
      </c>
      <c r="F70" s="160"/>
      <c r="G70" s="160"/>
      <c r="H70" s="161"/>
      <c r="I70" s="162"/>
      <c r="J70" s="589">
        <v>333</v>
      </c>
      <c r="K70" s="163">
        <v>329</v>
      </c>
      <c r="L70" s="163">
        <v>369</v>
      </c>
      <c r="M70" s="163">
        <v>312</v>
      </c>
      <c r="N70" s="163">
        <v>341</v>
      </c>
      <c r="O70" s="513">
        <v>280</v>
      </c>
      <c r="P70" s="513">
        <v>239</v>
      </c>
      <c r="Q70" s="513">
        <v>296</v>
      </c>
      <c r="R70" s="580" t="s">
        <v>79</v>
      </c>
    </row>
    <row r="71" spans="3:18" ht="12.75">
      <c r="C71" s="25"/>
      <c r="D71" s="107"/>
      <c r="E71" s="108" t="s">
        <v>152</v>
      </c>
      <c r="F71" s="108"/>
      <c r="G71" s="108"/>
      <c r="H71" s="109"/>
      <c r="I71" s="131"/>
      <c r="J71" s="110">
        <v>6075</v>
      </c>
      <c r="K71" s="111">
        <v>7025</v>
      </c>
      <c r="L71" s="111">
        <v>6338</v>
      </c>
      <c r="M71" s="111">
        <v>5310</v>
      </c>
      <c r="N71" s="111">
        <v>5774</v>
      </c>
      <c r="O71" s="429">
        <v>5186</v>
      </c>
      <c r="P71" s="429">
        <v>4663</v>
      </c>
      <c r="Q71" s="429">
        <v>4657</v>
      </c>
      <c r="R71" s="378" t="s">
        <v>79</v>
      </c>
    </row>
    <row r="72" spans="3:18" ht="12.75">
      <c r="C72" s="25"/>
      <c r="D72" s="157"/>
      <c r="E72" s="139" t="s">
        <v>296</v>
      </c>
      <c r="F72" s="139"/>
      <c r="G72" s="139"/>
      <c r="H72" s="140"/>
      <c r="I72" s="141"/>
      <c r="J72" s="142">
        <v>4207</v>
      </c>
      <c r="K72" s="142">
        <v>4937</v>
      </c>
      <c r="L72" s="142">
        <v>4306</v>
      </c>
      <c r="M72" s="142">
        <v>3438</v>
      </c>
      <c r="N72" s="142">
        <v>3910</v>
      </c>
      <c r="O72" s="553">
        <v>3529</v>
      </c>
      <c r="P72" s="553">
        <v>3390</v>
      </c>
      <c r="Q72" s="553">
        <v>3381</v>
      </c>
      <c r="R72" s="380" t="s">
        <v>79</v>
      </c>
    </row>
    <row r="73" spans="3:18" ht="12.75" customHeight="1">
      <c r="C73" s="25"/>
      <c r="D73" s="118"/>
      <c r="E73" s="671" t="s">
        <v>43</v>
      </c>
      <c r="F73" s="170" t="s">
        <v>92</v>
      </c>
      <c r="G73" s="170"/>
      <c r="H73" s="171"/>
      <c r="I73" s="172"/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547">
        <v>0</v>
      </c>
      <c r="P73" s="547">
        <v>0</v>
      </c>
      <c r="Q73" s="547">
        <v>0</v>
      </c>
      <c r="R73" s="581" t="s">
        <v>79</v>
      </c>
    </row>
    <row r="74" spans="3:18" ht="12.75">
      <c r="C74" s="25"/>
      <c r="D74" s="118"/>
      <c r="E74" s="671"/>
      <c r="F74" s="34" t="s">
        <v>289</v>
      </c>
      <c r="G74" s="34"/>
      <c r="H74" s="35"/>
      <c r="I74" s="36"/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428">
        <v>0</v>
      </c>
      <c r="P74" s="428">
        <v>0</v>
      </c>
      <c r="Q74" s="428">
        <v>0</v>
      </c>
      <c r="R74" s="578" t="s">
        <v>79</v>
      </c>
    </row>
    <row r="75" spans="3:18" ht="12.75">
      <c r="C75" s="25"/>
      <c r="D75" s="118"/>
      <c r="E75" s="703"/>
      <c r="F75" s="34" t="s">
        <v>94</v>
      </c>
      <c r="G75" s="34"/>
      <c r="H75" s="35"/>
      <c r="I75" s="36"/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428">
        <v>0</v>
      </c>
      <c r="P75" s="428">
        <v>0</v>
      </c>
      <c r="Q75" s="428">
        <v>0</v>
      </c>
      <c r="R75" s="578" t="s">
        <v>79</v>
      </c>
    </row>
    <row r="76" spans="3:18" ht="12.75">
      <c r="C76" s="25"/>
      <c r="D76" s="52"/>
      <c r="E76" s="704"/>
      <c r="F76" s="53" t="s">
        <v>95</v>
      </c>
      <c r="G76" s="53"/>
      <c r="H76" s="54"/>
      <c r="I76" s="55"/>
      <c r="J76" s="57">
        <v>4207</v>
      </c>
      <c r="K76" s="57">
        <v>4937</v>
      </c>
      <c r="L76" s="57">
        <v>4306</v>
      </c>
      <c r="M76" s="57">
        <v>3438</v>
      </c>
      <c r="N76" s="57">
        <v>3910</v>
      </c>
      <c r="O76" s="430">
        <v>3529</v>
      </c>
      <c r="P76" s="430">
        <v>3390</v>
      </c>
      <c r="Q76" s="430">
        <v>3381</v>
      </c>
      <c r="R76" s="579" t="s">
        <v>79</v>
      </c>
    </row>
    <row r="77" spans="3:18" ht="12.75">
      <c r="C77" s="25"/>
      <c r="D77" s="157"/>
      <c r="E77" s="139" t="s">
        <v>297</v>
      </c>
      <c r="F77" s="139"/>
      <c r="G77" s="139"/>
      <c r="H77" s="140"/>
      <c r="I77" s="141"/>
      <c r="J77" s="142">
        <v>1623</v>
      </c>
      <c r="K77" s="142">
        <v>1836</v>
      </c>
      <c r="L77" s="142">
        <v>1743</v>
      </c>
      <c r="M77" s="142">
        <v>1636</v>
      </c>
      <c r="N77" s="142">
        <v>1601</v>
      </c>
      <c r="O77" s="553">
        <v>1466</v>
      </c>
      <c r="P77" s="553">
        <v>1100</v>
      </c>
      <c r="Q77" s="553">
        <v>1055</v>
      </c>
      <c r="R77" s="380" t="s">
        <v>79</v>
      </c>
    </row>
    <row r="78" spans="3:18" ht="13.5" thickBot="1">
      <c r="C78" s="25"/>
      <c r="D78" s="159"/>
      <c r="E78" s="160" t="s">
        <v>298</v>
      </c>
      <c r="F78" s="160"/>
      <c r="G78" s="160"/>
      <c r="H78" s="161"/>
      <c r="I78" s="162"/>
      <c r="J78" s="163">
        <v>245</v>
      </c>
      <c r="K78" s="163">
        <v>252</v>
      </c>
      <c r="L78" s="163">
        <v>289</v>
      </c>
      <c r="M78" s="163">
        <v>236</v>
      </c>
      <c r="N78" s="163">
        <v>263</v>
      </c>
      <c r="O78" s="513">
        <v>191</v>
      </c>
      <c r="P78" s="513">
        <v>173</v>
      </c>
      <c r="Q78" s="513">
        <v>221</v>
      </c>
      <c r="R78" s="580" t="s">
        <v>79</v>
      </c>
    </row>
    <row r="79" spans="3:18" ht="12.75">
      <c r="C79" s="25"/>
      <c r="D79" s="107"/>
      <c r="E79" s="108" t="s">
        <v>98</v>
      </c>
      <c r="F79" s="108"/>
      <c r="G79" s="108"/>
      <c r="H79" s="109"/>
      <c r="I79" s="131"/>
      <c r="J79" s="111">
        <v>850</v>
      </c>
      <c r="K79" s="111">
        <v>964</v>
      </c>
      <c r="L79" s="111">
        <v>1183</v>
      </c>
      <c r="M79" s="111">
        <v>923</v>
      </c>
      <c r="N79" s="111">
        <v>922</v>
      </c>
      <c r="O79" s="429">
        <v>999</v>
      </c>
      <c r="P79" s="592">
        <v>1689</v>
      </c>
      <c r="Q79" s="592">
        <v>1753</v>
      </c>
      <c r="R79" s="380" t="s">
        <v>79</v>
      </c>
    </row>
    <row r="80" spans="3:18" ht="12.75">
      <c r="C80" s="25"/>
      <c r="D80" s="157"/>
      <c r="E80" s="139" t="s">
        <v>296</v>
      </c>
      <c r="F80" s="139"/>
      <c r="G80" s="139"/>
      <c r="H80" s="140"/>
      <c r="I80" s="141"/>
      <c r="J80" s="142">
        <v>428</v>
      </c>
      <c r="K80" s="142">
        <v>571</v>
      </c>
      <c r="L80" s="142">
        <v>659</v>
      </c>
      <c r="M80" s="142">
        <v>387</v>
      </c>
      <c r="N80" s="142">
        <v>443</v>
      </c>
      <c r="O80" s="553">
        <v>513</v>
      </c>
      <c r="P80" s="553">
        <v>847</v>
      </c>
      <c r="Q80" s="553">
        <v>962</v>
      </c>
      <c r="R80" s="380" t="s">
        <v>79</v>
      </c>
    </row>
    <row r="81" spans="3:18" ht="12.75" customHeight="1">
      <c r="C81" s="25"/>
      <c r="D81" s="118"/>
      <c r="E81" s="671" t="s">
        <v>43</v>
      </c>
      <c r="F81" s="170" t="s">
        <v>92</v>
      </c>
      <c r="G81" s="170"/>
      <c r="H81" s="171"/>
      <c r="I81" s="172"/>
      <c r="J81" s="338">
        <v>0</v>
      </c>
      <c r="K81" s="338">
        <v>0</v>
      </c>
      <c r="L81" s="338">
        <v>0</v>
      </c>
      <c r="M81" s="338">
        <v>0</v>
      </c>
      <c r="N81" s="338">
        <v>0</v>
      </c>
      <c r="O81" s="547">
        <v>0</v>
      </c>
      <c r="P81" s="547">
        <v>0</v>
      </c>
      <c r="Q81" s="547">
        <v>0</v>
      </c>
      <c r="R81" s="581" t="s">
        <v>79</v>
      </c>
    </row>
    <row r="82" spans="3:18" ht="12.75">
      <c r="C82" s="25"/>
      <c r="D82" s="118"/>
      <c r="E82" s="671"/>
      <c r="F82" s="34" t="s">
        <v>289</v>
      </c>
      <c r="G82" s="34"/>
      <c r="H82" s="35"/>
      <c r="I82" s="36"/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428">
        <v>0</v>
      </c>
      <c r="P82" s="428">
        <v>0</v>
      </c>
      <c r="Q82" s="428">
        <v>0</v>
      </c>
      <c r="R82" s="578" t="s">
        <v>79</v>
      </c>
    </row>
    <row r="83" spans="3:18" ht="12.75">
      <c r="C83" s="25"/>
      <c r="D83" s="118"/>
      <c r="E83" s="703"/>
      <c r="F83" s="34" t="s">
        <v>94</v>
      </c>
      <c r="G83" s="34"/>
      <c r="H83" s="35"/>
      <c r="I83" s="36"/>
      <c r="J83" s="38">
        <v>0</v>
      </c>
      <c r="K83" s="38">
        <v>27</v>
      </c>
      <c r="L83" s="38">
        <v>26</v>
      </c>
      <c r="M83" s="38">
        <v>18</v>
      </c>
      <c r="N83" s="38">
        <v>19</v>
      </c>
      <c r="O83" s="428">
        <v>27</v>
      </c>
      <c r="P83" s="428">
        <v>248</v>
      </c>
      <c r="Q83" s="428">
        <v>224</v>
      </c>
      <c r="R83" s="578" t="s">
        <v>79</v>
      </c>
    </row>
    <row r="84" spans="3:18" ht="12.75">
      <c r="C84" s="25"/>
      <c r="D84" s="52"/>
      <c r="E84" s="704"/>
      <c r="F84" s="53" t="s">
        <v>95</v>
      </c>
      <c r="G84" s="53"/>
      <c r="H84" s="54"/>
      <c r="I84" s="55"/>
      <c r="J84" s="57">
        <v>428</v>
      </c>
      <c r="K84" s="57">
        <v>544</v>
      </c>
      <c r="L84" s="57">
        <v>633</v>
      </c>
      <c r="M84" s="57">
        <v>369</v>
      </c>
      <c r="N84" s="57">
        <v>424</v>
      </c>
      <c r="O84" s="430">
        <v>486</v>
      </c>
      <c r="P84" s="430">
        <v>599</v>
      </c>
      <c r="Q84" s="430">
        <v>738</v>
      </c>
      <c r="R84" s="579" t="s">
        <v>79</v>
      </c>
    </row>
    <row r="85" spans="3:18" ht="12.75">
      <c r="C85" s="25"/>
      <c r="D85" s="157"/>
      <c r="E85" s="139" t="s">
        <v>297</v>
      </c>
      <c r="F85" s="139"/>
      <c r="G85" s="139"/>
      <c r="H85" s="140"/>
      <c r="I85" s="141"/>
      <c r="J85" s="142">
        <v>334</v>
      </c>
      <c r="K85" s="142">
        <v>316</v>
      </c>
      <c r="L85" s="142">
        <v>444</v>
      </c>
      <c r="M85" s="142">
        <v>460</v>
      </c>
      <c r="N85" s="142">
        <v>401</v>
      </c>
      <c r="O85" s="553">
        <v>397</v>
      </c>
      <c r="P85" s="553">
        <v>776</v>
      </c>
      <c r="Q85" s="553">
        <v>716</v>
      </c>
      <c r="R85" s="380" t="s">
        <v>79</v>
      </c>
    </row>
    <row r="86" spans="3:18" ht="13.5" thickBot="1">
      <c r="C86" s="25"/>
      <c r="D86" s="159"/>
      <c r="E86" s="160" t="s">
        <v>298</v>
      </c>
      <c r="F86" s="160"/>
      <c r="G86" s="160"/>
      <c r="H86" s="161"/>
      <c r="I86" s="162"/>
      <c r="J86" s="163">
        <v>88</v>
      </c>
      <c r="K86" s="163">
        <v>77</v>
      </c>
      <c r="L86" s="163">
        <v>80</v>
      </c>
      <c r="M86" s="163">
        <v>76</v>
      </c>
      <c r="N86" s="163">
        <v>78</v>
      </c>
      <c r="O86" s="513">
        <v>89</v>
      </c>
      <c r="P86" s="513">
        <v>66</v>
      </c>
      <c r="Q86" s="513">
        <v>75</v>
      </c>
      <c r="R86" s="580" t="s">
        <v>79</v>
      </c>
    </row>
    <row r="87" spans="4:18" ht="13.5">
      <c r="D87" s="81" t="s">
        <v>273</v>
      </c>
      <c r="E87" s="82"/>
      <c r="F87" s="82"/>
      <c r="G87" s="82"/>
      <c r="H87" s="82"/>
      <c r="I87" s="81"/>
      <c r="J87" s="81"/>
      <c r="K87" s="81"/>
      <c r="L87" s="81"/>
      <c r="M87" s="81"/>
      <c r="N87" s="81"/>
      <c r="O87" s="81"/>
      <c r="P87" s="81"/>
      <c r="Q87" s="81"/>
      <c r="R87" s="71" t="s">
        <v>513</v>
      </c>
    </row>
  </sheetData>
  <sheetProtection/>
  <mergeCells count="20">
    <mergeCell ref="Q7:Q10"/>
    <mergeCell ref="D7:I11"/>
    <mergeCell ref="O7:O10"/>
    <mergeCell ref="E81:E84"/>
    <mergeCell ref="E48:E51"/>
    <mergeCell ref="E56:E59"/>
    <mergeCell ref="E65:E68"/>
    <mergeCell ref="E73:E76"/>
    <mergeCell ref="J7:J10"/>
    <mergeCell ref="K7:K10"/>
    <mergeCell ref="P7:P10"/>
    <mergeCell ref="D6:R6"/>
    <mergeCell ref="E40:E43"/>
    <mergeCell ref="N7:N10"/>
    <mergeCell ref="R7:R10"/>
    <mergeCell ref="E31:E34"/>
    <mergeCell ref="L7:L10"/>
    <mergeCell ref="M7:M10"/>
    <mergeCell ref="E15:E18"/>
    <mergeCell ref="E23:E26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2012-03-08T10:19:11Z</cp:lastPrinted>
  <dcterms:created xsi:type="dcterms:W3CDTF">2000-10-16T14:33:05Z</dcterms:created>
  <dcterms:modified xsi:type="dcterms:W3CDTF">2012-06-19T19:19:56Z</dcterms:modified>
  <cp:category/>
  <cp:version/>
  <cp:contentType/>
  <cp:contentStatus/>
</cp:coreProperties>
</file>