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357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2.1" sheetId="8" r:id="rId8"/>
    <sheet name="B9.2.2" sheetId="9" r:id="rId9"/>
    <sheet name="B9.2.3" sheetId="10" r:id="rId10"/>
    <sheet name="B9.2.4" sheetId="11" r:id="rId11"/>
    <sheet name="B9.3.1" sheetId="12" r:id="rId12"/>
    <sheet name="B9.3.2" sheetId="13" r:id="rId13"/>
    <sheet name="B9.3.3" sheetId="14" r:id="rId14"/>
    <sheet name="B9.3.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'B9.1.2'!$K$12:$S$29</definedName>
    <definedName name="data_10">#REF!</definedName>
    <definedName name="data_11">'B9.2.1'!$K$12:$S$22</definedName>
    <definedName name="data_2">'B9.1.3'!$K$12:$S$29</definedName>
    <definedName name="data_3">'B9.1.4'!$K$12:$S$29</definedName>
    <definedName name="data_4">'B9.1.5'!$K$12:$S$20</definedName>
    <definedName name="data_5">#REF!</definedName>
    <definedName name="data_6">'B9.2.2'!$K$11:$S$21</definedName>
    <definedName name="data_7">#REF!</definedName>
    <definedName name="data_8" localSheetId="9">'B9.2.3'!$K$12:$S$22</definedName>
    <definedName name="data_8" localSheetId="11">'B9.3.1'!$K$12:$Y$21</definedName>
    <definedName name="data_8" localSheetId="12">'B9.3.2'!$J$12:$X$21</definedName>
    <definedName name="data_8" localSheetId="13">'B9.3.3'!$K$12:$Y$21</definedName>
    <definedName name="data_8" localSheetId="14">'B9.3.4'!$K$12:$Y$21</definedName>
    <definedName name="data_8" localSheetId="15">'GB1'!$J$31:$S$34</definedName>
    <definedName name="data_8" localSheetId="16">'GB2'!$J$30:$S$33</definedName>
    <definedName name="data_8" localSheetId="17">'GB3'!$J$30:$S$33</definedName>
    <definedName name="data_8" localSheetId="18">'GB4'!$J$31:$S$34</definedName>
    <definedName name="data_8" localSheetId="19">'GB5'!$J$31:$S$34</definedName>
    <definedName name="data_8" localSheetId="20">'GB6'!$J$31:$S$34</definedName>
    <definedName name="data_8">'B9.2.4'!$K$12:$S$22</definedName>
    <definedName name="data_9">'B9.1.1'!$K$12:$S$29</definedName>
    <definedName name="Datova_oblast" localSheetId="1">'B9.1.1'!$J$12:$S$29</definedName>
    <definedName name="Datova_oblast" localSheetId="2">'B9.1.2'!$J$12:$S$29</definedName>
    <definedName name="Datova_oblast" localSheetId="3">'B9.1.3'!$J$12:$S$29</definedName>
    <definedName name="Datova_oblast" localSheetId="4">'B9.1.4'!$J$12:$S$29</definedName>
    <definedName name="Datova_oblast" localSheetId="5">'B9.1.5'!$J$12:$S$20</definedName>
    <definedName name="Datova_oblast" localSheetId="7">'B9.2.1'!$J$12:$S$24</definedName>
    <definedName name="Datova_oblast" localSheetId="8">'B9.2.2'!$J$11:$S$23</definedName>
    <definedName name="Datova_oblast" localSheetId="9">'B9.2.3'!$J$12:$S$24</definedName>
    <definedName name="Datova_oblast" localSheetId="10">'B9.2.4'!$J$12:$S$24</definedName>
    <definedName name="Datova_oblast" localSheetId="11">'B9.3.1'!$J$12:$Y$21</definedName>
    <definedName name="Datova_oblast" localSheetId="12">'B9.3.2'!$J$12:$X$21</definedName>
    <definedName name="Datova_oblast" localSheetId="13">'B9.3.3'!$J$12:$Y$21</definedName>
    <definedName name="Datova_oblast" localSheetId="14">'B9.3.4'!$J$12:$Y$21</definedName>
    <definedName name="Datova_oblast" localSheetId="15">'GB1'!$I$31:$S$34</definedName>
    <definedName name="Datova_oblast" localSheetId="16">'GB2'!$I$30:$S$33</definedName>
    <definedName name="Datova_oblast" localSheetId="17">'GB3'!$I$30:$S$33</definedName>
    <definedName name="Datova_oblast" localSheetId="18">'GB4'!$I$31:$S$34</definedName>
    <definedName name="Datova_oblast" localSheetId="19">'GB5'!$I$31:$S$34</definedName>
    <definedName name="Datova_oblast" localSheetId="20">'GB6'!$I$31:$S$34</definedName>
    <definedName name="Datova_oblast">'B9.1.6'!$J$12:$S$20</definedName>
    <definedName name="_xlnm.Print_Titles" localSheetId="0">'Obsah'!$3:$5</definedName>
    <definedName name="Novy_rok" localSheetId="1">'B9.1.1'!$S$21:$S$29</definedName>
    <definedName name="Novy_rok" localSheetId="2">'B9.1.2'!$S$21:$S$29</definedName>
    <definedName name="Novy_rok" localSheetId="3">'B9.1.3'!$S$21:$S$29</definedName>
    <definedName name="Novy_rok" localSheetId="4">'B9.1.4'!$S$21:$S$29</definedName>
    <definedName name="Novy_rok" localSheetId="5">'B9.1.5'!$S$12:$S$20</definedName>
    <definedName name="Novy_rok" localSheetId="7">'B9.2.1'!$S$12:$S$22</definedName>
    <definedName name="Novy_rok" localSheetId="8">'B9.2.2'!$S$11:$S$21</definedName>
    <definedName name="Novy_rok" localSheetId="9">'B9.2.3'!$S$12:$S$22</definedName>
    <definedName name="Novy_rok" localSheetId="10">'B9.2.4'!$S$12:$S$22</definedName>
    <definedName name="Novy_rok" localSheetId="11">'B9.3.1'!$Y$12:$Y$21</definedName>
    <definedName name="Novy_rok" localSheetId="12">'B9.3.2'!$X$12:$X$21</definedName>
    <definedName name="Novy_rok" localSheetId="13">'B9.3.3'!$Y$12:$Y$21</definedName>
    <definedName name="Novy_rok" localSheetId="14">'B9.3.4'!$Y$12:$Y$21</definedName>
    <definedName name="Novy_rok" localSheetId="15">'GB1'!$S$31:$S$34</definedName>
    <definedName name="Novy_rok" localSheetId="16">'GB2'!$S$30:$S$33</definedName>
    <definedName name="Novy_rok" localSheetId="17">'GB3'!$S$30:$S$33</definedName>
    <definedName name="Novy_rok" localSheetId="18">'GB4'!$S$31:$S$34</definedName>
    <definedName name="Novy_rok" localSheetId="19">'GB5'!$S$31:$S$34</definedName>
    <definedName name="Novy_rok" localSheetId="20">'GB6'!$S$31:$S$34</definedName>
    <definedName name="_xlnm.Print_Area" localSheetId="1">'B9.1.1'!$D$4:$S$30</definedName>
    <definedName name="_xlnm.Print_Area" localSheetId="2">'B9.1.2'!$D$4:$S$31</definedName>
    <definedName name="_xlnm.Print_Area" localSheetId="3">'B9.1.3'!$D$4:$S$69</definedName>
    <definedName name="_xlnm.Print_Area" localSheetId="4">'B9.1.4'!$D$4:$S$51</definedName>
    <definedName name="_xlnm.Print_Area" localSheetId="5">'B9.1.5'!$D$4:$S$34</definedName>
    <definedName name="_xlnm.Print_Area" localSheetId="6">'B9.1.6'!$D$4:$S$34</definedName>
    <definedName name="_xlnm.Print_Area" localSheetId="7">'B9.2.1'!$D$4:$S$27</definedName>
    <definedName name="_xlnm.Print_Area" localSheetId="8">'B9.2.2'!$D$4:$S$25</definedName>
    <definedName name="_xlnm.Print_Area" localSheetId="9">'B9.2.3'!$D$4:$S$26</definedName>
    <definedName name="_xlnm.Print_Area" localSheetId="10">'B9.2.4'!$D$4:$S$26</definedName>
    <definedName name="_xlnm.Print_Area" localSheetId="11">'B9.3.1'!$D$4:$Y$22</definedName>
    <definedName name="_xlnm.Print_Area" localSheetId="12">'B9.3.2'!$D$4:$X$22</definedName>
    <definedName name="_xlnm.Print_Area" localSheetId="13">'B9.3.3'!$D$4:$Y$22</definedName>
    <definedName name="_xlnm.Print_Area" localSheetId="14">'B9.3.4'!$D$4:$Y$22</definedName>
    <definedName name="_xlnm.Print_Area" localSheetId="15">'GB1'!$D$4:$S$36</definedName>
    <definedName name="_xlnm.Print_Area" localSheetId="16">'GB2'!$D$4:$S$35</definedName>
    <definedName name="_xlnm.Print_Area" localSheetId="17">'GB3'!$D$4:$S$34</definedName>
    <definedName name="_xlnm.Print_Area" localSheetId="18">'GB4'!$D$4:$S$36</definedName>
    <definedName name="_xlnm.Print_Area" localSheetId="19">'GB5'!$D$4:$S$35</definedName>
    <definedName name="_xlnm.Print_Area" localSheetId="20">'GB6'!$D$4:$S$35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<sst xmlns="http://schemas.openxmlformats.org/spreadsheetml/2006/main" count="1036" uniqueCount="209">
  <si>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</si>
  <si>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</si>
  <si>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</si>
  <si>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</si>
  <si>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</si>
  <si>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</si>
  <si>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</si>
  <si>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</si>
  <si>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</si>
  <si>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</si>
  <si>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</si>
  <si>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</si>
  <si>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</si>
  <si>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</si>
  <si>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</si>
  <si>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</si>
  <si>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kombinované postižení</t>
  </si>
  <si>
    <t>s vývojovými poruchami</t>
  </si>
  <si>
    <t>s lékařskou diagnózou autismus</t>
  </si>
  <si>
    <t>.</t>
  </si>
  <si>
    <t xml:space="preserve">s vývojovýmí poruchami 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</si>
  <si>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</si>
  <si>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</si>
  <si>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</si>
  <si>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</si>
  <si>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</si>
  <si>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kombinované postižení</t>
  </si>
  <si>
    <t xml:space="preserve"> s vývojovými poruchami </t>
  </si>
  <si>
    <t xml:space="preserve"> s lékařskou diagnózou autismus</t>
  </si>
  <si>
    <t xml:space="preserve"> s vývojovými poruchami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</si>
  <si>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</si>
  <si>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</si>
  <si>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</si>
  <si>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</si>
  <si>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</si>
  <si>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</si>
  <si>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</si>
  <si>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</si>
  <si>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</si>
  <si>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</si>
  <si>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</si>
  <si>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</si>
  <si>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</si>
  <si>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</si>
  <si>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</si>
  <si>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</si>
  <si>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</si>
  <si>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</si>
  <si>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</si>
  <si>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</si>
  <si>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</si>
  <si>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</si>
  <si>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</si>
  <si>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</si>
  <si>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</si>
  <si>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</si>
  <si>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</si>
  <si>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</si>
  <si>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</si>
  <si>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</si>
  <si>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</si>
  <si>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</si>
  <si>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</si>
  <si>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</si>
  <si>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</si>
  <si>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</si>
  <si>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</si>
  <si>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</si>
  <si>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</si>
  <si>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</si>
  <si>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</si>
  <si>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</si>
  <si>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</si>
  <si>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</si>
  <si>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</si>
  <si>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</si>
  <si>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</si>
  <si>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</si>
  <si>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</si>
  <si>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</si>
  <si>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</si>
  <si>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</si>
  <si>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</si>
  <si>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</si>
  <si>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</si>
  <si>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</si>
  <si>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</si>
  <si>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</si>
  <si>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</si>
  <si>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</si>
  <si>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</si>
  <si>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</si>
  <si>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</si>
  <si>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</si>
  <si>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</si>
  <si>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</si>
  <si>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</si>
  <si>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</si>
  <si>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</si>
  <si>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</si>
  <si>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</si>
  <si>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</si>
  <si>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</si>
  <si>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</si>
  <si>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</si>
  <si>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r>
      <t>Žáci celkem</t>
    </r>
    <r>
      <rPr>
        <b/>
        <vertAlign val="superscript"/>
        <sz val="10"/>
        <rFont val="Arial Narrow"/>
        <family val="2"/>
      </rPr>
      <t>2)</t>
    </r>
  </si>
  <si>
    <t>Ve školním roce 2003/04 a 2004/05 včetně škol při zdravotnických zařízeních.</t>
  </si>
  <si>
    <t xml:space="preserve">Střední školy, denní forma vzdělávání – žáci učící se cizí jazyky </t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</si>
  <si>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</si>
  <si>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</si>
  <si>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</si>
  <si>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</si>
  <si>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</si>
  <si>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</si>
  <si>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Základní školy – žáci učící se cizí jazyky </t>
  </si>
  <si>
    <t xml:space="preserve">Konzervatoře, denní forma vzdělávání – </t>
  </si>
  <si>
    <t>Tabulka 14</t>
  </si>
  <si>
    <t>2)</t>
  </si>
  <si>
    <t>Ve školním roce 2003/04 a 2004/05 jsou zdravotně postižení žáci s diagnózou autismus zahrnuti mezi žáky s mentálním postižením.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</si>
  <si>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</si>
  <si>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</si>
  <si>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</si>
  <si>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</si>
  <si>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</si>
  <si>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</si>
  <si>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</si>
  <si>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</si>
  <si>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</si>
  <si>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</si>
  <si>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</si>
  <si>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</si>
  <si>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</si>
  <si>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</si>
  <si>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lékařskou diagnózou autismus</t>
    </r>
    <r>
      <rPr>
        <vertAlign val="superscript"/>
        <sz val="10"/>
        <rFont val="Arial Narrow"/>
        <family val="2"/>
      </rPr>
      <t>2)</t>
    </r>
  </si>
  <si>
    <t>3)</t>
  </si>
  <si>
    <t>Ve školním roce 2003/04 až 2005/06 se zdravotně postižení žáci s vadami řeči nesledovali.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</si>
  <si>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</si>
  <si>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</si>
  <si>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</si>
  <si>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</si>
  <si>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</si>
  <si>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</si>
  <si>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</si>
  <si>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</si>
  <si>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</si>
  <si>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</si>
  <si>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</si>
  <si>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</si>
  <si>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</si>
  <si>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</si>
  <si>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</si>
  <si>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Ve školním roce 2003/04 a 2004/05 se údaje nesledovaly.</t>
  </si>
  <si>
    <r>
      <t>Z toho žáci na 1. stupni</t>
    </r>
    <r>
      <rPr>
        <b/>
        <vertAlign val="superscript"/>
        <sz val="10"/>
        <rFont val="Arial Narrow"/>
        <family val="2"/>
      </rPr>
      <t>2)</t>
    </r>
  </si>
  <si>
    <r>
      <t xml:space="preserve"> s lékařskou diagnózou autismus</t>
    </r>
    <r>
      <rPr>
        <vertAlign val="superscript"/>
        <sz val="10"/>
        <rFont val="Arial Narrow"/>
        <family val="2"/>
      </rPr>
      <t>1)</t>
    </r>
  </si>
  <si>
    <r>
      <t>Z toho žáci vyžadující zvýšené výdaje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</si>
  <si>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</si>
  <si>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</si>
  <si>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</si>
  <si>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</si>
  <si>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</si>
  <si>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</si>
  <si>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</si>
  <si>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</si>
  <si>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</si>
  <si>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Ve školním roce 2003/04 a 2004/05 včetně MŠ při zdravotnických zařízeních.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</si>
  <si>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</si>
  <si>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</si>
  <si>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</si>
  <si>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</si>
  <si>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</si>
  <si>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</si>
  <si>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</si>
  <si>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</si>
  <si>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</si>
  <si>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</si>
  <si>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</si>
  <si>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</si>
  <si>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</si>
  <si>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</si>
  <si>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</si>
  <si>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</si>
  <si>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</si>
  <si>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</si>
  <si>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</si>
  <si>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</si>
  <si>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</si>
  <si>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</si>
  <si>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</si>
  <si>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</si>
  <si>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</si>
  <si>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 xml:space="preserve"> postižené a znevýhodněné děti ve školním roce 2003/04 až 2012/13 – podle druhu postižení</t>
  </si>
  <si>
    <t>ve školním roce 2007/08 až 2012/13 – podle jazyka</t>
  </si>
  <si>
    <t>studenti učící se cizí jazyky ve školním roce 2003/04 až 2012/13</t>
  </si>
  <si>
    <t>žáci učící se cizí jazyky ve školním roce 2003/04 až 2012/13</t>
  </si>
  <si>
    <t>ve školním roce 2003/04 až 2012/13</t>
  </si>
  <si>
    <t>a znevýhodnění žáci ve školním roce 2003/04 až 2012/13 – podle druhu postižení</t>
  </si>
  <si>
    <t xml:space="preserve"> postižení a znevýhodnění žáci ve školním roce 2003/04 až 2012/13 – podle druhu postižení</t>
  </si>
  <si>
    <t>a znevýhodněné děti ve školním roce 2003/04 až 2012/13 – podle druhu postižení</t>
  </si>
  <si>
    <t>2012/13</t>
  </si>
  <si>
    <t>2003/04 až 2012/13</t>
  </si>
  <si>
    <t>vzdělávání ve školním roce 2003/04 až 2012/13</t>
  </si>
  <si>
    <t>Základní školy – žáci učící se cizí jazyky ve školním roce 2003/04–2012/13</t>
  </si>
  <si>
    <t>Střední školy, denní forma vzdělávání – žáci učící se cizí jazyky ve školním roce 2003/04–2012/13</t>
  </si>
  <si>
    <t>Zdravotně postižení žáci – podíl na celkovém počtu žáků v základních školách ve školním roce</t>
  </si>
  <si>
    <t>VOŠ, denní forma vzdělávání – studenti učící se cizí jazyky ve školním roce 2003/04–2012/13</t>
  </si>
  <si>
    <t>4)</t>
  </si>
  <si>
    <t>Od školního roku 2012/13 jsou do vývojových poruch započteni také žáci s vývojovými poruchami chování, v předchozích letech se sledovali pouze žáci s vyvojovými poruchami učení.</t>
  </si>
  <si>
    <r>
      <t>s vývojovými poruchami</t>
    </r>
    <r>
      <rPr>
        <vertAlign val="superscript"/>
        <sz val="10"/>
        <rFont val="Arial Narrow"/>
        <family val="2"/>
      </rPr>
      <t>4)</t>
    </r>
  </si>
  <si>
    <t>Zdravotně postižené děti – podíl na celkovém počtu dětí v mateřských školách ve školním roce 2003/04 až 2012/13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</si>
</sst>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</numFmts>
  <fonts count="41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sz val="10.25"/>
      <name val="Arial Narrow"/>
      <family val="2"/>
    </font>
    <font>
      <b/>
      <sz val="10.25"/>
      <name val="Arial Narrow"/>
      <family val="2"/>
    </font>
    <font>
      <sz val="10.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b/>
      <sz val="11.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49" fontId="9" fillId="4" borderId="4" xfId="0" applyNumberFormat="1" applyFont="1" applyFill="1" applyBorder="1" applyAlignment="1" applyProtection="1">
      <alignment vertical="center"/>
      <protection/>
    </xf>
    <xf numFmtId="49" fontId="9" fillId="4" borderId="5" xfId="0" applyNumberFormat="1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/>
    </xf>
    <xf numFmtId="49" fontId="9" fillId="4" borderId="6" xfId="0" applyNumberFormat="1" applyFont="1" applyFill="1" applyBorder="1" applyAlignment="1" applyProtection="1">
      <alignment horizontal="lef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8" xfId="0" applyNumberFormat="1" applyFont="1" applyFill="1" applyBorder="1" applyAlignment="1" applyProtection="1">
      <alignment horizontal="right" vertical="center"/>
      <protection/>
    </xf>
    <xf numFmtId="49" fontId="10" fillId="4" borderId="9" xfId="0" applyNumberFormat="1" applyFont="1" applyFill="1" applyBorder="1" applyAlignment="1" applyProtection="1">
      <alignment vertical="center"/>
      <protection/>
    </xf>
    <xf numFmtId="49" fontId="10" fillId="4" borderId="10" xfId="0" applyNumberFormat="1" applyFont="1" applyFill="1" applyBorder="1" applyAlignment="1" applyProtection="1">
      <alignment horizontal="left" vertical="center" wrapText="1"/>
      <protection/>
    </xf>
    <xf numFmtId="49" fontId="10" fillId="4" borderId="11" xfId="0" applyNumberFormat="1" applyFont="1" applyFill="1" applyBorder="1" applyAlignment="1" applyProtection="1">
      <alignment horizontal="left" vertical="center" wrapText="1"/>
      <protection/>
    </xf>
    <xf numFmtId="49" fontId="10" fillId="4" borderId="12" xfId="0" applyNumberFormat="1" applyFont="1" applyFill="1" applyBorder="1" applyAlignment="1" applyProtection="1">
      <alignment horizontal="left" vertical="center"/>
      <protection/>
    </xf>
    <xf numFmtId="194" fontId="10" fillId="5" borderId="13" xfId="0" applyNumberFormat="1" applyFont="1" applyFill="1" applyBorder="1" applyAlignment="1" applyProtection="1">
      <alignment horizontal="right" vertical="center"/>
      <protection/>
    </xf>
    <xf numFmtId="194" fontId="10" fillId="5" borderId="14" xfId="0" applyNumberFormat="1" applyFont="1" applyFill="1" applyBorder="1" applyAlignment="1" applyProtection="1">
      <alignment horizontal="right" vertical="center"/>
      <protection/>
    </xf>
    <xf numFmtId="49" fontId="10" fillId="4" borderId="15" xfId="0" applyNumberFormat="1" applyFont="1" applyFill="1" applyBorder="1" applyAlignment="1" applyProtection="1">
      <alignment vertical="center"/>
      <protection/>
    </xf>
    <xf numFmtId="49" fontId="10" fillId="4" borderId="16" xfId="0" applyNumberFormat="1" applyFont="1" applyFill="1" applyBorder="1" applyAlignment="1" applyProtection="1">
      <alignment horizontal="left" vertical="center"/>
      <protection/>
    </xf>
    <xf numFmtId="0" fontId="10" fillId="4" borderId="17" xfId="0" applyNumberFormat="1" applyFont="1" applyFill="1" applyBorder="1" applyAlignment="1" applyProtection="1">
      <alignment horizontal="left" vertical="center"/>
      <protection/>
    </xf>
    <xf numFmtId="49" fontId="10" fillId="4" borderId="17" xfId="0" applyNumberFormat="1" applyFont="1" applyFill="1" applyBorder="1" applyAlignment="1" applyProtection="1">
      <alignment horizontal="right" vertical="center"/>
      <protection/>
    </xf>
    <xf numFmtId="49" fontId="10" fillId="4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0" fontId="10" fillId="4" borderId="17" xfId="0" applyNumberFormat="1" applyFont="1" applyFill="1" applyBorder="1" applyAlignment="1" applyProtection="1">
      <alignment horizontal="left" vertical="center" wrapText="1"/>
      <protection/>
    </xf>
    <xf numFmtId="49" fontId="10" fillId="4" borderId="21" xfId="0" applyNumberFormat="1" applyFont="1" applyFill="1" applyBorder="1" applyAlignment="1" applyProtection="1">
      <alignment vertical="center"/>
      <protection/>
    </xf>
    <xf numFmtId="49" fontId="10" fillId="4" borderId="22" xfId="0" applyNumberFormat="1" applyFont="1" applyFill="1" applyBorder="1" applyAlignment="1" applyProtection="1">
      <alignment horizontal="left" vertical="center"/>
      <protection/>
    </xf>
    <xf numFmtId="0" fontId="10" fillId="4" borderId="23" xfId="0" applyNumberFormat="1" applyFont="1" applyFill="1" applyBorder="1" applyAlignment="1" applyProtection="1">
      <alignment horizontal="left" vertical="center"/>
      <protection/>
    </xf>
    <xf numFmtId="49" fontId="10" fillId="4" borderId="23" xfId="0" applyNumberFormat="1" applyFont="1" applyFill="1" applyBorder="1" applyAlignment="1" applyProtection="1">
      <alignment horizontal="right" vertical="center"/>
      <protection/>
    </xf>
    <xf numFmtId="49" fontId="10" fillId="4" borderId="24" xfId="0" applyNumberFormat="1" applyFont="1" applyFill="1" applyBorder="1" applyAlignment="1" applyProtection="1">
      <alignment horizontal="left" vertical="center"/>
      <protection/>
    </xf>
    <xf numFmtId="194" fontId="10" fillId="5" borderId="25" xfId="0" applyNumberFormat="1" applyFont="1" applyFill="1" applyBorder="1" applyAlignment="1" applyProtection="1">
      <alignment horizontal="right" vertical="center"/>
      <protection/>
    </xf>
    <xf numFmtId="194" fontId="10" fillId="5" borderId="26" xfId="0" applyNumberFormat="1" applyFont="1" applyFill="1" applyBorder="1" applyAlignment="1" applyProtection="1">
      <alignment horizontal="right" vertical="center"/>
      <protection/>
    </xf>
    <xf numFmtId="0" fontId="10" fillId="3" borderId="27" xfId="0" applyFont="1" applyFill="1" applyBorder="1" applyAlignment="1" applyProtection="1">
      <alignment vertical="center"/>
      <protection/>
    </xf>
    <xf numFmtId="49" fontId="9" fillId="4" borderId="28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6" fillId="0" borderId="31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3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49" fontId="10" fillId="4" borderId="10" xfId="0" applyNumberFormat="1" applyFont="1" applyFill="1" applyBorder="1" applyAlignment="1" applyProtection="1">
      <alignment horizontal="left" vertical="center"/>
      <protection/>
    </xf>
    <xf numFmtId="49" fontId="10" fillId="4" borderId="11" xfId="0" applyNumberFormat="1" applyFont="1" applyFill="1" applyBorder="1" applyAlignment="1" applyProtection="1">
      <alignment horizontal="left" vertical="center"/>
      <protection/>
    </xf>
    <xf numFmtId="49" fontId="10" fillId="4" borderId="11" xfId="0" applyNumberFormat="1" applyFont="1" applyFill="1" applyBorder="1" applyAlignment="1" applyProtection="1">
      <alignment horizontal="right" vertical="center"/>
      <protection/>
    </xf>
    <xf numFmtId="49" fontId="10" fillId="4" borderId="1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49" fontId="10" fillId="4" borderId="32" xfId="0" applyNumberFormat="1" applyFont="1" applyFill="1" applyBorder="1" applyAlignment="1" applyProtection="1">
      <alignment horizontal="right" vertical="center"/>
      <protection/>
    </xf>
    <xf numFmtId="49" fontId="10" fillId="4" borderId="33" xfId="0" applyNumberFormat="1" applyFont="1" applyFill="1" applyBorder="1" applyAlignment="1" applyProtection="1">
      <alignment horizontal="left" vertical="center"/>
      <protection/>
    </xf>
    <xf numFmtId="49" fontId="10" fillId="4" borderId="34" xfId="0" applyNumberFormat="1" applyFont="1" applyFill="1" applyBorder="1" applyAlignment="1" applyProtection="1">
      <alignment horizontal="left" vertical="center"/>
      <protection/>
    </xf>
    <xf numFmtId="49" fontId="19" fillId="0" borderId="2" xfId="0" applyNumberFormat="1" applyFont="1" applyFill="1" applyBorder="1" applyAlignment="1" applyProtection="1">
      <alignment horizontal="right" vertical="center"/>
      <protection/>
    </xf>
    <xf numFmtId="0" fontId="10" fillId="4" borderId="32" xfId="0" applyNumberFormat="1" applyFont="1" applyFill="1" applyBorder="1" applyAlignment="1" applyProtection="1">
      <alignment horizontal="left" vertical="center"/>
      <protection/>
    </xf>
    <xf numFmtId="0" fontId="10" fillId="3" borderId="0" xfId="0" applyFont="1" applyFill="1" applyAlignment="1" applyProtection="1">
      <alignment horizontal="right" vertical="center"/>
      <protection/>
    </xf>
    <xf numFmtId="49" fontId="20" fillId="4" borderId="5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vertical="center"/>
      <protection hidden="1"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23" fillId="3" borderId="0" xfId="0" applyFont="1" applyFill="1" applyAlignment="1" applyProtection="1">
      <alignment vertical="center"/>
      <protection/>
    </xf>
    <xf numFmtId="194" fontId="10" fillId="3" borderId="0" xfId="0" applyNumberFormat="1" applyFont="1" applyFill="1" applyAlignment="1" applyProtection="1">
      <alignment vertical="center"/>
      <protection/>
    </xf>
    <xf numFmtId="194" fontId="10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194" fontId="10" fillId="5" borderId="10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194" fontId="10" fillId="5" borderId="22" xfId="0" applyNumberFormat="1" applyFont="1" applyFill="1" applyBorder="1" applyAlignment="1" applyProtection="1">
      <alignment horizontal="right" vertical="center"/>
      <protection/>
    </xf>
    <xf numFmtId="0" fontId="24" fillId="4" borderId="3" xfId="0" applyNumberFormat="1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Alignment="1" applyProtection="1">
      <alignment horizontal="center" vertical="top"/>
      <protection/>
    </xf>
    <xf numFmtId="0" fontId="26" fillId="0" borderId="31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horizontal="center" vertical="top"/>
      <protection/>
    </xf>
    <xf numFmtId="49" fontId="10" fillId="4" borderId="28" xfId="2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49" fontId="10" fillId="4" borderId="39" xfId="0" applyNumberFormat="1" applyFont="1" applyFill="1" applyBorder="1" applyAlignment="1" applyProtection="1">
      <alignment horizontal="left"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2" fillId="2" borderId="32" xfId="0" applyFont="1" applyFill="1" applyBorder="1" applyAlignment="1" applyProtection="1">
      <alignment horizontal="left" vertical="center"/>
      <protection hidden="1"/>
    </xf>
    <xf numFmtId="0" fontId="2" fillId="2" borderId="32" xfId="0" applyFont="1" applyFill="1" applyBorder="1" applyAlignment="1" applyProtection="1">
      <alignment horizontal="right" vertical="center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4" fillId="4" borderId="3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1" fillId="0" borderId="0" xfId="0" applyNumberFormat="1" applyFont="1" applyFill="1" applyAlignment="1" applyProtection="1" quotePrefix="1">
      <alignment vertical="center"/>
      <protection/>
    </xf>
    <xf numFmtId="0" fontId="2" fillId="2" borderId="0" xfId="0" applyFont="1" applyFill="1" applyBorder="1" applyAlignment="1" applyProtection="1">
      <alignment horizontal="left" wrapText="1"/>
      <protection hidden="1"/>
    </xf>
    <xf numFmtId="201" fontId="10" fillId="5" borderId="35" xfId="0" applyNumberFormat="1" applyFont="1" applyFill="1" applyBorder="1" applyAlignment="1" applyProtection="1">
      <alignment horizontal="right" vertical="center"/>
      <protection/>
    </xf>
    <xf numFmtId="201" fontId="10" fillId="5" borderId="29" xfId="0" applyNumberFormat="1" applyFont="1" applyFill="1" applyBorder="1" applyAlignment="1" applyProtection="1">
      <alignment horizontal="right" vertical="center"/>
      <protection/>
    </xf>
    <xf numFmtId="201" fontId="10" fillId="5" borderId="30" xfId="0" applyNumberFormat="1" applyFont="1" applyFill="1" applyBorder="1" applyAlignment="1" applyProtection="1">
      <alignment horizontal="right" vertical="center"/>
      <protection/>
    </xf>
    <xf numFmtId="0" fontId="2" fillId="2" borderId="40" xfId="0" applyFont="1" applyFill="1" applyBorder="1" applyAlignment="1" applyProtection="1">
      <alignment horizontal="left" vertical="center"/>
      <protection hidden="1"/>
    </xf>
    <xf numFmtId="0" fontId="2" fillId="2" borderId="40" xfId="0" applyFont="1" applyFill="1" applyBorder="1" applyAlignment="1" applyProtection="1">
      <alignment horizontal="right" vertical="center"/>
      <protection hidden="1"/>
    </xf>
    <xf numFmtId="0" fontId="2" fillId="2" borderId="40" xfId="0" applyFont="1" applyFill="1" applyBorder="1" applyAlignment="1" applyProtection="1">
      <alignment horizontal="right" vertical="center" wrapText="1"/>
      <protection hidden="1"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201" fontId="10" fillId="5" borderId="41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9" fillId="5" borderId="42" xfId="0" applyNumberFormat="1" applyFont="1" applyFill="1" applyBorder="1" applyAlignment="1" applyProtection="1">
      <alignment horizontal="right" vertical="center"/>
      <protection/>
    </xf>
    <xf numFmtId="201" fontId="10" fillId="5" borderId="43" xfId="20" applyNumberFormat="1" applyFont="1" applyFill="1" applyBorder="1" applyAlignment="1" applyProtection="1">
      <alignment horizontal="right" vertical="center"/>
      <protection/>
    </xf>
    <xf numFmtId="201" fontId="10" fillId="5" borderId="44" xfId="20" applyNumberFormat="1" applyFont="1" applyFill="1" applyBorder="1" applyAlignment="1" applyProtection="1">
      <alignment horizontal="right" vertical="center"/>
      <protection/>
    </xf>
    <xf numFmtId="0" fontId="0" fillId="4" borderId="21" xfId="0" applyFill="1" applyBorder="1" applyAlignment="1">
      <alignment vertical="center" wrapText="1"/>
    </xf>
    <xf numFmtId="0" fontId="10" fillId="4" borderId="45" xfId="0" applyNumberFormat="1" applyFont="1" applyFill="1" applyBorder="1" applyAlignment="1" applyProtection="1">
      <alignment horizontal="center" vertical="center" shrinkToFit="1"/>
      <protection/>
    </xf>
    <xf numFmtId="0" fontId="10" fillId="4" borderId="46" xfId="0" applyNumberFormat="1" applyFont="1" applyFill="1" applyBorder="1" applyAlignment="1" applyProtection="1">
      <alignment horizontal="center" vertical="center" wrapText="1"/>
      <protection/>
    </xf>
    <xf numFmtId="0" fontId="10" fillId="4" borderId="47" xfId="0" applyNumberFormat="1" applyFont="1" applyFill="1" applyBorder="1" applyAlignment="1" applyProtection="1">
      <alignment horizontal="center" vertical="center" shrinkToFit="1"/>
      <protection/>
    </xf>
    <xf numFmtId="0" fontId="10" fillId="4" borderId="48" xfId="0" applyNumberFormat="1" applyFont="1" applyFill="1" applyBorder="1" applyAlignment="1" applyProtection="1">
      <alignment horizontal="center" vertical="center" wrapText="1"/>
      <protection/>
    </xf>
    <xf numFmtId="0" fontId="10" fillId="4" borderId="49" xfId="0" applyNumberFormat="1" applyFont="1" applyFill="1" applyBorder="1" applyAlignment="1" applyProtection="1">
      <alignment horizontal="center" vertical="center" wrapText="1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201" fontId="10" fillId="5" borderId="50" xfId="20" applyNumberFormat="1" applyFont="1" applyFill="1" applyBorder="1" applyAlignment="1" applyProtection="1">
      <alignment horizontal="right" vertical="center"/>
      <protection/>
    </xf>
    <xf numFmtId="2" fontId="10" fillId="3" borderId="0" xfId="0" applyNumberFormat="1" applyFont="1" applyFill="1" applyAlignment="1" applyProtection="1">
      <alignment vertical="center"/>
      <protection/>
    </xf>
    <xf numFmtId="49" fontId="9" fillId="4" borderId="51" xfId="0" applyNumberFormat="1" applyFont="1" applyFill="1" applyBorder="1" applyAlignment="1" applyProtection="1">
      <alignment horizontal="centerContinuous" vertical="center"/>
      <protection/>
    </xf>
    <xf numFmtId="49" fontId="9" fillId="4" borderId="52" xfId="0" applyNumberFormat="1" applyFont="1" applyFill="1" applyBorder="1" applyAlignment="1" applyProtection="1">
      <alignment horizontal="centerContinuous" vertical="center"/>
      <protection/>
    </xf>
    <xf numFmtId="49" fontId="9" fillId="4" borderId="53" xfId="0" applyNumberFormat="1" applyFont="1" applyFill="1" applyBorder="1" applyAlignment="1" applyProtection="1">
      <alignment horizontal="centerContinuous" vertical="center"/>
      <protection/>
    </xf>
    <xf numFmtId="49" fontId="9" fillId="4" borderId="54" xfId="0" applyNumberFormat="1" applyFont="1" applyFill="1" applyBorder="1" applyAlignment="1" applyProtection="1">
      <alignment horizontal="centerContinuous" vertical="center"/>
      <protection/>
    </xf>
    <xf numFmtId="49" fontId="9" fillId="4" borderId="55" xfId="0" applyNumberFormat="1" applyFont="1" applyFill="1" applyBorder="1" applyAlignment="1" applyProtection="1">
      <alignment vertical="center"/>
      <protection/>
    </xf>
    <xf numFmtId="194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57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1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36" xfId="0" applyNumberFormat="1" applyFont="1" applyFill="1" applyBorder="1" applyAlignment="1" applyProtection="1">
      <alignment horizontal="right" vertical="center"/>
      <protection locked="0"/>
    </xf>
    <xf numFmtId="194" fontId="9" fillId="5" borderId="58" xfId="0" applyNumberFormat="1" applyFont="1" applyFill="1" applyBorder="1" applyAlignment="1" applyProtection="1">
      <alignment horizontal="right" vertical="center"/>
      <protection locked="0"/>
    </xf>
    <xf numFmtId="194" fontId="9" fillId="5" borderId="59" xfId="0" applyNumberFormat="1" applyFont="1" applyFill="1" applyBorder="1" applyAlignment="1" applyProtection="1">
      <alignment horizontal="right" vertical="center"/>
      <protection locked="0"/>
    </xf>
    <xf numFmtId="194" fontId="9" fillId="5" borderId="60" xfId="0" applyNumberFormat="1" applyFont="1" applyFill="1" applyBorder="1" applyAlignment="1" applyProtection="1">
      <alignment horizontal="right" vertical="center"/>
      <protection locked="0"/>
    </xf>
    <xf numFmtId="194" fontId="9" fillId="5" borderId="61" xfId="0" applyNumberFormat="1" applyFont="1" applyFill="1" applyBorder="1" applyAlignment="1" applyProtection="1">
      <alignment horizontal="right" vertical="center"/>
      <protection locked="0"/>
    </xf>
    <xf numFmtId="194" fontId="9" fillId="5" borderId="62" xfId="0" applyNumberFormat="1" applyFont="1" applyFill="1" applyBorder="1" applyAlignment="1" applyProtection="1">
      <alignment horizontal="right" vertical="center"/>
      <protection locked="0"/>
    </xf>
    <xf numFmtId="194" fontId="9" fillId="5" borderId="63" xfId="0" applyNumberFormat="1" applyFont="1" applyFill="1" applyBorder="1" applyAlignment="1" applyProtection="1">
      <alignment horizontal="right" vertical="center"/>
      <protection locked="0"/>
    </xf>
    <xf numFmtId="194" fontId="9" fillId="5" borderId="64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49" fontId="9" fillId="4" borderId="65" xfId="0" applyNumberFormat="1" applyFont="1" applyFill="1" applyBorder="1" applyAlignment="1" applyProtection="1">
      <alignment vertical="center"/>
      <protection/>
    </xf>
    <xf numFmtId="194" fontId="9" fillId="5" borderId="66" xfId="0" applyNumberFormat="1" applyFont="1" applyFill="1" applyBorder="1" applyAlignment="1" applyProtection="1">
      <alignment horizontal="right" vertical="center"/>
      <protection locked="0"/>
    </xf>
    <xf numFmtId="194" fontId="9" fillId="5" borderId="67" xfId="0" applyNumberFormat="1" applyFont="1" applyFill="1" applyBorder="1" applyAlignment="1" applyProtection="1">
      <alignment horizontal="right" vertical="center"/>
      <protection locked="0"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194" fontId="9" fillId="5" borderId="67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49" fontId="20" fillId="4" borderId="70" xfId="0" applyNumberFormat="1" applyFont="1" applyFill="1" applyBorder="1" applyAlignment="1" applyProtection="1">
      <alignment horizontal="left" vertical="center"/>
      <protection/>
    </xf>
    <xf numFmtId="49" fontId="9" fillId="4" borderId="70" xfId="0" applyNumberFormat="1" applyFont="1" applyFill="1" applyBorder="1" applyAlignment="1" applyProtection="1">
      <alignment horizontal="left" vertical="center"/>
      <protection/>
    </xf>
    <xf numFmtId="49" fontId="9" fillId="4" borderId="7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10" fillId="4" borderId="32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0" fontId="14" fillId="4" borderId="72" xfId="0" applyNumberFormat="1" applyFont="1" applyFill="1" applyBorder="1" applyAlignment="1" applyProtection="1">
      <alignment horizontal="center" vertical="top"/>
      <protection/>
    </xf>
    <xf numFmtId="0" fontId="14" fillId="4" borderId="73" xfId="0" applyNumberFormat="1" applyFont="1" applyFill="1" applyBorder="1" applyAlignment="1" applyProtection="1">
      <alignment horizontal="center" vertical="top"/>
      <protection/>
    </xf>
    <xf numFmtId="0" fontId="15" fillId="0" borderId="74" xfId="0" applyFont="1" applyFill="1" applyBorder="1" applyAlignment="1" applyProtection="1">
      <alignment/>
      <protection/>
    </xf>
    <xf numFmtId="0" fontId="16" fillId="0" borderId="75" xfId="0" applyFont="1" applyFill="1" applyBorder="1" applyAlignment="1" applyProtection="1">
      <alignment horizontal="right"/>
      <protection/>
    </xf>
    <xf numFmtId="2" fontId="10" fillId="3" borderId="0" xfId="0" applyNumberFormat="1" applyFont="1" applyFill="1" applyBorder="1" applyAlignment="1" applyProtection="1">
      <alignment vertical="center"/>
      <protection/>
    </xf>
    <xf numFmtId="201" fontId="10" fillId="3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175" fontId="10" fillId="0" borderId="0" xfId="21" applyNumberFormat="1" applyFont="1" applyFill="1" applyBorder="1" applyAlignment="1">
      <alignment horizontal="center"/>
    </xf>
    <xf numFmtId="175" fontId="10" fillId="0" borderId="0" xfId="21" applyNumberFormat="1" applyFont="1" applyFill="1" applyBorder="1" applyAlignment="1" applyProtection="1">
      <alignment horizontal="center"/>
      <protection/>
    </xf>
    <xf numFmtId="175" fontId="10" fillId="0" borderId="0" xfId="21" applyNumberFormat="1" applyFont="1" applyFill="1" applyBorder="1" applyAlignment="1" applyProtection="1">
      <alignment horizontal="center" vertical="center"/>
      <protection/>
    </xf>
    <xf numFmtId="175" fontId="10" fillId="0" borderId="0" xfId="2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21" applyNumberFormat="1" applyFont="1" applyFill="1" applyBorder="1" applyAlignment="1">
      <alignment horizontal="center"/>
    </xf>
    <xf numFmtId="1" fontId="10" fillId="0" borderId="0" xfId="21" applyNumberFormat="1" applyFont="1" applyFill="1" applyBorder="1" applyAlignment="1" applyProtection="1">
      <alignment horizontal="center"/>
      <protection/>
    </xf>
    <xf numFmtId="1" fontId="10" fillId="0" borderId="0" xfId="21" applyNumberFormat="1" applyFont="1" applyFill="1" applyBorder="1" applyAlignment="1" applyProtection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21" applyNumberFormat="1" applyFont="1" applyFill="1" applyBorder="1" applyAlignment="1">
      <alignment horizontal="center"/>
    </xf>
    <xf numFmtId="3" fontId="10" fillId="0" borderId="0" xfId="21" applyNumberFormat="1" applyFont="1" applyFill="1" applyBorder="1" applyAlignment="1" applyProtection="1">
      <alignment horizontal="center"/>
      <protection/>
    </xf>
    <xf numFmtId="3" fontId="10" fillId="0" borderId="0" xfId="21" applyNumberFormat="1" applyFont="1" applyFill="1" applyBorder="1" applyAlignment="1" applyProtection="1">
      <alignment horizontal="center" vertical="center"/>
      <protection/>
    </xf>
    <xf numFmtId="3" fontId="10" fillId="0" borderId="0" xfId="21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175" fontId="10" fillId="3" borderId="0" xfId="0" applyNumberFormat="1" applyFont="1" applyFill="1" applyAlignment="1" applyProtection="1">
      <alignment vertical="center"/>
      <protection/>
    </xf>
    <xf numFmtId="175" fontId="11" fillId="3" borderId="0" xfId="0" applyNumberFormat="1" applyFont="1" applyFill="1" applyAlignment="1" applyProtection="1">
      <alignment vertical="center"/>
      <protection/>
    </xf>
    <xf numFmtId="10" fontId="10" fillId="3" borderId="0" xfId="0" applyNumberFormat="1" applyFont="1" applyFill="1" applyAlignment="1" applyProtection="1">
      <alignment vertical="center"/>
      <protection/>
    </xf>
    <xf numFmtId="0" fontId="40" fillId="2" borderId="0" xfId="0" applyFont="1" applyFill="1" applyBorder="1" applyAlignment="1" applyProtection="1">
      <alignment horizontal="right" vertical="center"/>
      <protection hidden="1"/>
    </xf>
    <xf numFmtId="0" fontId="25" fillId="3" borderId="0" xfId="0" applyFont="1" applyFill="1" applyAlignment="1" applyProtection="1">
      <alignment vertical="center"/>
      <protection/>
    </xf>
    <xf numFmtId="0" fontId="10" fillId="4" borderId="76" xfId="0" applyNumberFormat="1" applyFont="1" applyFill="1" applyBorder="1" applyAlignment="1" applyProtection="1">
      <alignment horizontal="center" vertical="center" shrinkToFit="1"/>
      <protection/>
    </xf>
    <xf numFmtId="0" fontId="14" fillId="4" borderId="77" xfId="0" applyNumberFormat="1" applyFont="1" applyFill="1" applyBorder="1" applyAlignment="1" applyProtection="1">
      <alignment horizontal="center" vertical="top"/>
      <protection/>
    </xf>
    <xf numFmtId="201" fontId="10" fillId="5" borderId="78" xfId="20" applyNumberFormat="1" applyFont="1" applyFill="1" applyBorder="1" applyAlignment="1" applyProtection="1">
      <alignment horizontal="right" vertical="center"/>
      <protection/>
    </xf>
    <xf numFmtId="200" fontId="9" fillId="5" borderId="38" xfId="0" applyNumberFormat="1" applyFont="1" applyFill="1" applyBorder="1" applyAlignment="1" applyProtection="1">
      <alignment horizontal="right" vertical="center"/>
      <protection/>
    </xf>
    <xf numFmtId="200" fontId="9" fillId="5" borderId="79" xfId="0" applyNumberFormat="1" applyFont="1" applyFill="1" applyBorder="1" applyAlignment="1" applyProtection="1">
      <alignment horizontal="right" vertical="center"/>
      <protection/>
    </xf>
    <xf numFmtId="200" fontId="9" fillId="5" borderId="80" xfId="0" applyNumberFormat="1" applyFont="1" applyFill="1" applyBorder="1" applyAlignment="1" applyProtection="1">
      <alignment horizontal="right" vertical="center"/>
      <protection/>
    </xf>
    <xf numFmtId="200" fontId="9" fillId="5" borderId="81" xfId="0" applyNumberFormat="1" applyFont="1" applyFill="1" applyBorder="1" applyAlignment="1" applyProtection="1">
      <alignment horizontal="right" vertical="center"/>
      <protection/>
    </xf>
    <xf numFmtId="200" fontId="9" fillId="5" borderId="8" xfId="0" applyNumberFormat="1" applyFont="1" applyFill="1" applyBorder="1" applyAlignment="1" applyProtection="1">
      <alignment horizontal="right" vertical="center"/>
      <protection/>
    </xf>
    <xf numFmtId="200" fontId="10" fillId="5" borderId="10" xfId="0" applyNumberFormat="1" applyFont="1" applyFill="1" applyBorder="1" applyAlignment="1" applyProtection="1">
      <alignment horizontal="right" vertical="center"/>
      <protection/>
    </xf>
    <xf numFmtId="200" fontId="10" fillId="5" borderId="82" xfId="0" applyNumberFormat="1" applyFont="1" applyFill="1" applyBorder="1" applyAlignment="1" applyProtection="1">
      <alignment horizontal="right" vertical="center"/>
      <protection/>
    </xf>
    <xf numFmtId="200" fontId="10" fillId="5" borderId="83" xfId="0" applyNumberFormat="1" applyFont="1" applyFill="1" applyBorder="1" applyAlignment="1" applyProtection="1">
      <alignment horizontal="right" vertical="center"/>
      <protection/>
    </xf>
    <xf numFmtId="200" fontId="10" fillId="5" borderId="84" xfId="0" applyNumberFormat="1" applyFont="1" applyFill="1" applyBorder="1" applyAlignment="1" applyProtection="1">
      <alignment horizontal="right" vertical="center"/>
      <protection/>
    </xf>
    <xf numFmtId="200" fontId="10" fillId="5" borderId="14" xfId="0" applyNumberFormat="1" applyFont="1" applyFill="1" applyBorder="1" applyAlignment="1" applyProtection="1">
      <alignment horizontal="right" vertical="center"/>
      <protection/>
    </xf>
    <xf numFmtId="200" fontId="10" fillId="5" borderId="16" xfId="0" applyNumberFormat="1" applyFont="1" applyFill="1" applyBorder="1" applyAlignment="1" applyProtection="1">
      <alignment horizontal="right" vertical="center"/>
      <protection/>
    </xf>
    <xf numFmtId="200" fontId="10" fillId="5" borderId="85" xfId="0" applyNumberFormat="1" applyFont="1" applyFill="1" applyBorder="1" applyAlignment="1" applyProtection="1">
      <alignment horizontal="right" vertical="center"/>
      <protection/>
    </xf>
    <xf numFmtId="200" fontId="10" fillId="5" borderId="86" xfId="0" applyNumberFormat="1" applyFont="1" applyFill="1" applyBorder="1" applyAlignment="1" applyProtection="1">
      <alignment horizontal="right" vertical="center"/>
      <protection/>
    </xf>
    <xf numFmtId="200" fontId="10" fillId="5" borderId="87" xfId="0" applyNumberFormat="1" applyFont="1" applyFill="1" applyBorder="1" applyAlignment="1" applyProtection="1">
      <alignment horizontal="right" vertical="center"/>
      <protection/>
    </xf>
    <xf numFmtId="200" fontId="10" fillId="5" borderId="20" xfId="0" applyNumberFormat="1" applyFont="1" applyFill="1" applyBorder="1" applyAlignment="1" applyProtection="1">
      <alignment horizontal="right" vertical="center"/>
      <protection/>
    </xf>
    <xf numFmtId="200" fontId="10" fillId="5" borderId="22" xfId="0" applyNumberFormat="1" applyFont="1" applyFill="1" applyBorder="1" applyAlignment="1" applyProtection="1">
      <alignment horizontal="right" vertical="center"/>
      <protection/>
    </xf>
    <xf numFmtId="200" fontId="10" fillId="5" borderId="88" xfId="0" applyNumberFormat="1" applyFont="1" applyFill="1" applyBorder="1" applyAlignment="1" applyProtection="1">
      <alignment horizontal="right" vertical="center"/>
      <protection/>
    </xf>
    <xf numFmtId="200" fontId="10" fillId="5" borderId="89" xfId="0" applyNumberFormat="1" applyFont="1" applyFill="1" applyBorder="1" applyAlignment="1" applyProtection="1">
      <alignment horizontal="right" vertical="center"/>
      <protection/>
    </xf>
    <xf numFmtId="200" fontId="10" fillId="5" borderId="90" xfId="0" applyNumberFormat="1" applyFont="1" applyFill="1" applyBorder="1" applyAlignment="1" applyProtection="1">
      <alignment horizontal="right" vertical="center"/>
      <protection/>
    </xf>
    <xf numFmtId="200" fontId="10" fillId="5" borderId="26" xfId="0" applyNumberFormat="1" applyFont="1" applyFill="1" applyBorder="1" applyAlignment="1" applyProtection="1">
      <alignment horizontal="right" vertical="center"/>
      <protection/>
    </xf>
    <xf numFmtId="200" fontId="9" fillId="5" borderId="5" xfId="0" applyNumberFormat="1" applyFont="1" applyFill="1" applyBorder="1" applyAlignment="1" applyProtection="1">
      <alignment horizontal="right" vertical="center"/>
      <protection/>
    </xf>
    <xf numFmtId="200" fontId="10" fillId="5" borderId="11" xfId="0" applyNumberFormat="1" applyFont="1" applyFill="1" applyBorder="1" applyAlignment="1" applyProtection="1">
      <alignment horizontal="right" vertical="center"/>
      <protection/>
    </xf>
    <xf numFmtId="200" fontId="10" fillId="5" borderId="17" xfId="0" applyNumberFormat="1" applyFont="1" applyFill="1" applyBorder="1" applyAlignment="1" applyProtection="1">
      <alignment horizontal="right" vertical="center"/>
      <protection/>
    </xf>
    <xf numFmtId="200" fontId="10" fillId="5" borderId="23" xfId="0" applyNumberFormat="1" applyFont="1" applyFill="1" applyBorder="1" applyAlignment="1" applyProtection="1">
      <alignment horizontal="right" vertical="center"/>
      <protection/>
    </xf>
    <xf numFmtId="3" fontId="10" fillId="6" borderId="0" xfId="0" applyNumberFormat="1" applyFont="1" applyFill="1" applyBorder="1" applyAlignment="1" applyProtection="1">
      <alignment horizontal="center" vertical="center" wrapText="1"/>
      <protection/>
    </xf>
    <xf numFmtId="0" fontId="10" fillId="6" borderId="0" xfId="0" applyNumberFormat="1" applyFont="1" applyFill="1" applyBorder="1" applyAlignment="1" applyProtection="1">
      <alignment horizontal="center" vertical="center" wrapText="1"/>
      <protection/>
    </xf>
    <xf numFmtId="1" fontId="10" fillId="6" borderId="0" xfId="0" applyNumberFormat="1" applyFont="1" applyFill="1" applyBorder="1" applyAlignment="1" applyProtection="1">
      <alignment horizontal="center" vertical="center" wrapText="1"/>
      <protection/>
    </xf>
    <xf numFmtId="0" fontId="10" fillId="6" borderId="0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top"/>
      <protection/>
    </xf>
    <xf numFmtId="0" fontId="0" fillId="0" borderId="0" xfId="0" applyAlignment="1">
      <alignment/>
    </xf>
    <xf numFmtId="0" fontId="9" fillId="4" borderId="91" xfId="0" applyNumberFormat="1" applyFont="1" applyFill="1" applyBorder="1" applyAlignment="1" applyProtection="1">
      <alignment horizontal="center"/>
      <protection/>
    </xf>
    <xf numFmtId="0" fontId="9" fillId="4" borderId="63" xfId="0" applyNumberFormat="1" applyFont="1" applyFill="1" applyBorder="1" applyAlignment="1" applyProtection="1">
      <alignment horizontal="center"/>
      <protection/>
    </xf>
    <xf numFmtId="49" fontId="12" fillId="4" borderId="92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4" borderId="93" xfId="0" applyNumberFormat="1" applyFont="1" applyFill="1" applyBorder="1" applyAlignment="1" applyProtection="1">
      <alignment horizontal="center" vertical="center" textRotation="90" shrinkToFit="1"/>
      <protection/>
    </xf>
    <xf numFmtId="0" fontId="9" fillId="4" borderId="94" xfId="0" applyNumberFormat="1" applyFont="1" applyFill="1" applyBorder="1" applyAlignment="1" applyProtection="1">
      <alignment horizontal="center"/>
      <protection/>
    </xf>
    <xf numFmtId="0" fontId="9" fillId="4" borderId="95" xfId="0" applyNumberFormat="1" applyFont="1" applyFill="1" applyBorder="1" applyAlignment="1" applyProtection="1">
      <alignment horizontal="center"/>
      <protection/>
    </xf>
    <xf numFmtId="0" fontId="9" fillId="4" borderId="75" xfId="0" applyNumberFormat="1" applyFont="1" applyFill="1" applyBorder="1" applyAlignment="1" applyProtection="1">
      <alignment horizontal="center"/>
      <protection/>
    </xf>
    <xf numFmtId="0" fontId="9" fillId="4" borderId="96" xfId="0" applyNumberFormat="1" applyFont="1" applyFill="1" applyBorder="1" applyAlignment="1" applyProtection="1">
      <alignment horizontal="center"/>
      <protection/>
    </xf>
    <xf numFmtId="49" fontId="9" fillId="4" borderId="97" xfId="0" applyNumberFormat="1" applyFont="1" applyFill="1" applyBorder="1" applyAlignment="1" applyProtection="1">
      <alignment horizontal="center" vertical="center" wrapText="1"/>
      <protection/>
    </xf>
    <xf numFmtId="49" fontId="9" fillId="4" borderId="31" xfId="0" applyNumberFormat="1" applyFont="1" applyFill="1" applyBorder="1" applyAlignment="1" applyProtection="1">
      <alignment horizontal="center" vertical="center" wrapText="1"/>
      <protection/>
    </xf>
    <xf numFmtId="49" fontId="9" fillId="4" borderId="98" xfId="0" applyNumberFormat="1" applyFont="1" applyFill="1" applyBorder="1" applyAlignment="1" applyProtection="1">
      <alignment horizontal="center" vertical="center" wrapText="1"/>
      <protection/>
    </xf>
    <xf numFmtId="49" fontId="9" fillId="4" borderId="15" xfId="0" applyNumberFormat="1" applyFont="1" applyFill="1" applyBorder="1" applyAlignment="1" applyProtection="1">
      <alignment horizontal="center" vertical="center" wrapText="1"/>
      <protection/>
    </xf>
    <xf numFmtId="49" fontId="9" fillId="4" borderId="0" xfId="0" applyNumberFormat="1" applyFont="1" applyFill="1" applyBorder="1" applyAlignment="1" applyProtection="1">
      <alignment horizontal="center" vertical="center" wrapText="1"/>
      <protection/>
    </xf>
    <xf numFmtId="49" fontId="9" fillId="4" borderId="99" xfId="0" applyNumberFormat="1" applyFont="1" applyFill="1" applyBorder="1" applyAlignment="1" applyProtection="1">
      <alignment horizontal="center" vertical="center" wrapText="1"/>
      <protection/>
    </xf>
    <xf numFmtId="49" fontId="9" fillId="4" borderId="100" xfId="0" applyNumberFormat="1" applyFont="1" applyFill="1" applyBorder="1" applyAlignment="1" applyProtection="1">
      <alignment horizontal="center" vertical="center" wrapText="1"/>
      <protection/>
    </xf>
    <xf numFmtId="49" fontId="9" fillId="4" borderId="77" xfId="0" applyNumberFormat="1" applyFont="1" applyFill="1" applyBorder="1" applyAlignment="1" applyProtection="1">
      <alignment horizontal="center" vertical="center" wrapText="1"/>
      <protection/>
    </xf>
    <xf numFmtId="49" fontId="9" fillId="4" borderId="101" xfId="0" applyNumberFormat="1" applyFont="1" applyFill="1" applyBorder="1" applyAlignment="1" applyProtection="1">
      <alignment horizontal="center" vertical="center" wrapText="1"/>
      <protection/>
    </xf>
    <xf numFmtId="49" fontId="12" fillId="4" borderId="10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/>
      <protection/>
    </xf>
    <xf numFmtId="49" fontId="9" fillId="4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9" fillId="4" borderId="70" xfId="0" applyNumberFormat="1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8" fillId="4" borderId="93" xfId="0" applyFont="1" applyFill="1" applyBorder="1" applyAlignment="1" applyProtection="1">
      <alignment horizontal="center" vertical="center" textRotation="90" shrinkToFit="1"/>
      <protection/>
    </xf>
    <xf numFmtId="49" fontId="9" fillId="4" borderId="103" xfId="0" applyNumberFormat="1" applyFont="1" applyFill="1" applyBorder="1" applyAlignment="1" applyProtection="1">
      <alignment horizontal="left" vertical="center" wrapText="1"/>
      <protection/>
    </xf>
    <xf numFmtId="0" fontId="0" fillId="0" borderId="103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49" fontId="9" fillId="4" borderId="105" xfId="0" applyNumberFormat="1" applyFont="1" applyFill="1" applyBorder="1" applyAlignment="1" applyProtection="1">
      <alignment horizontal="left" vertical="center" wrapText="1"/>
      <protection/>
    </xf>
    <xf numFmtId="0" fontId="0" fillId="0" borderId="10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0" fontId="18" fillId="4" borderId="102" xfId="0" applyFont="1" applyFill="1" applyBorder="1" applyAlignment="1" applyProtection="1">
      <alignment horizontal="center" vertical="center" textRotation="90" shrinkToFit="1"/>
      <protection/>
    </xf>
    <xf numFmtId="0" fontId="10" fillId="4" borderId="106" xfId="0" applyFont="1" applyFill="1" applyBorder="1" applyAlignment="1">
      <alignment vertical="center" wrapText="1"/>
    </xf>
    <xf numFmtId="0" fontId="10" fillId="4" borderId="107" xfId="0" applyFont="1" applyFill="1" applyBorder="1" applyAlignment="1">
      <alignment vertical="center" wrapText="1"/>
    </xf>
    <xf numFmtId="0" fontId="10" fillId="4" borderId="105" xfId="20" applyFont="1" applyFill="1" applyBorder="1" applyAlignment="1" applyProtection="1">
      <alignment horizontal="left" vertical="center" wrapText="1"/>
      <protection/>
    </xf>
    <xf numFmtId="0" fontId="0" fillId="0" borderId="105" xfId="0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93" xfId="0" applyFont="1" applyFill="1" applyBorder="1" applyAlignment="1" applyProtection="1">
      <alignment horizontal="left" vertical="top"/>
      <protection/>
    </xf>
    <xf numFmtId="0" fontId="15" fillId="0" borderId="96" xfId="0" applyFont="1" applyFill="1" applyBorder="1" applyAlignment="1" applyProtection="1">
      <alignment horizontal="left" vertical="top"/>
      <protection/>
    </xf>
    <xf numFmtId="0" fontId="9" fillId="4" borderId="108" xfId="0" applyNumberFormat="1" applyFont="1" applyFill="1" applyBorder="1" applyAlignment="1" applyProtection="1">
      <alignment horizontal="center" vertical="center"/>
      <protection/>
    </xf>
    <xf numFmtId="0" fontId="0" fillId="0" borderId="109" xfId="0" applyBorder="1" applyAlignment="1">
      <alignment horizontal="center" vertical="center"/>
    </xf>
    <xf numFmtId="0" fontId="9" fillId="4" borderId="110" xfId="0" applyNumberFormat="1" applyFont="1" applyFill="1" applyBorder="1" applyAlignment="1" applyProtection="1">
      <alignment horizontal="center" vertical="center"/>
      <protection/>
    </xf>
    <xf numFmtId="0" fontId="0" fillId="0" borderId="111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93" xfId="0" applyBorder="1" applyAlignment="1">
      <alignment horizontal="center"/>
    </xf>
    <xf numFmtId="0" fontId="9" fillId="4" borderId="112" xfId="0" applyNumberFormat="1" applyFont="1" applyFill="1" applyBorder="1" applyAlignment="1" applyProtection="1">
      <alignment horizontal="center"/>
      <protection/>
    </xf>
    <xf numFmtId="0" fontId="0" fillId="0" borderId="113" xfId="0" applyBorder="1" applyAlignment="1">
      <alignment horizontal="center"/>
    </xf>
    <xf numFmtId="0" fontId="9" fillId="4" borderId="75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9" fillId="4" borderId="9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  <protection/>
    </xf>
    <xf numFmtId="0" fontId="0" fillId="0" borderId="114" xfId="0" applyBorder="1" applyAlignment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6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55"/>
          <c:w val="0.916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'GB1'!$I$11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'GB1'!$J$11:$S$11</c:f>
              <c:numCache/>
            </c:numRef>
          </c:val>
        </c:ser>
        <c:ser>
          <c:idx val="2"/>
          <c:order val="1"/>
          <c:tx>
            <c:strRef>
              <c:f>'GB1'!$I$12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'GB1'!$J$12:$S$12</c:f>
              <c:numCache/>
            </c:numRef>
          </c:val>
        </c:ser>
        <c:gapWidth val="60"/>
        <c:axId val="20334517"/>
        <c:axId val="48792926"/>
      </c:barChart>
      <c:lineChart>
        <c:grouping val="standard"/>
        <c:varyColors val="0"/>
        <c:ser>
          <c:idx val="3"/>
          <c:order val="2"/>
          <c:tx>
            <c:strRef>
              <c:f>'GB1'!$I$13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'GB1'!$J$13:$S$13</c:f>
              <c:numCache/>
            </c:numRef>
          </c:val>
          <c:smooth val="0"/>
        </c:ser>
        <c:axId val="36483151"/>
        <c:axId val="59912904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334517"/>
        <c:crossesAt val="1"/>
        <c:crossBetween val="between"/>
        <c:dispUnits/>
        <c:majorUnit val="1000"/>
        <c:minorUnit val="500"/>
      </c:valAx>
      <c:catAx>
        <c:axId val="36483151"/>
        <c:scaling>
          <c:orientation val="minMax"/>
        </c:scaling>
        <c:axPos val="b"/>
        <c:delete val="1"/>
        <c:majorTickMark val="out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6483151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9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2425"/>
          <c:h val="0.8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</c:ser>
        <c:gapWidth val="60"/>
        <c:axId val="2345225"/>
        <c:axId val="21107026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'GB2'!$J$13:$S$13</c:f>
              <c:numCache/>
            </c:numRef>
          </c:val>
          <c:smooth val="0"/>
        </c:ser>
        <c:axId val="55745507"/>
        <c:axId val="3194751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45225"/>
        <c:crossesAt val="1"/>
        <c:crossBetween val="between"/>
        <c:dispUnits/>
        <c:majorUnit val="10000"/>
        <c:minorUnit val="500"/>
      </c:valAx>
      <c:catAx>
        <c:axId val="55745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1947516"/>
        <c:crossesAt val="0.05"/>
        <c:auto val="1"/>
        <c:lblOffset val="100"/>
        <c:noMultiLvlLbl val="0"/>
      </c:catAx>
      <c:valAx>
        <c:axId val="31947516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55745507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75"/>
          <c:y val="0.90075"/>
          <c:w val="0.7082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8822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</c:ser>
        <c:gapWidth val="50"/>
        <c:axId val="19092189"/>
        <c:axId val="37611974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  <c:smooth val="0"/>
        </c:ser>
        <c:axId val="2963447"/>
        <c:axId val="2667102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92189"/>
        <c:crossesAt val="1"/>
        <c:crossBetween val="between"/>
        <c:dispUnits/>
        <c:majorUnit val="2000"/>
      </c:valAx>
      <c:catAx>
        <c:axId val="2963447"/>
        <c:scaling>
          <c:orientation val="minMax"/>
        </c:scaling>
        <c:axPos val="b"/>
        <c:delete val="1"/>
        <c:majorTickMark val="in"/>
        <c:minorTickMark val="none"/>
        <c:tickLblPos val="nextTo"/>
        <c:crossAx val="26671024"/>
        <c:crossesAt val="0"/>
        <c:auto val="1"/>
        <c:lblOffset val="100"/>
        <c:noMultiLvlLbl val="0"/>
      </c:catAx>
      <c:valAx>
        <c:axId val="26671024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2963447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925"/>
          <c:w val="0.963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'GB4'!$J$11:$S$11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'GB4'!$J$12:$S$12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'GB4'!$J$13:$S$13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'GB4'!$J$14:$S$14</c:f>
              <c:numCache/>
            </c:numRef>
          </c:val>
        </c:ser>
        <c:gapWidth val="70"/>
        <c:axId val="38712625"/>
        <c:axId val="12869306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'GB4'!$J$10:$S$10</c:f>
              <c:strCache/>
            </c:strRef>
          </c:cat>
          <c:val>
            <c:numRef>
              <c:f>'GB4'!$J$15:$S$15</c:f>
              <c:numCache/>
            </c:numRef>
          </c:val>
          <c:smooth val="0"/>
        </c:ser>
        <c:axId val="48714891"/>
        <c:axId val="35780836"/>
      </c:line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9306"/>
        <c:crossesAt val="0"/>
        <c:auto val="1"/>
        <c:lblOffset val="100"/>
        <c:noMultiLvlLbl val="0"/>
      </c:catAx>
      <c:valAx>
        <c:axId val="12869306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12625"/>
        <c:crossesAt val="1"/>
        <c:crossBetween val="between"/>
        <c:dispUnits/>
        <c:majorUnit val="50000"/>
        <c:minorUnit val="10000"/>
      </c:valAx>
      <c:catAx>
        <c:axId val="48714891"/>
        <c:scaling>
          <c:orientation val="minMax"/>
        </c:scaling>
        <c:axPos val="b"/>
        <c:delete val="1"/>
        <c:majorTickMark val="in"/>
        <c:minorTickMark val="none"/>
        <c:tickLblPos val="nextTo"/>
        <c:crossAx val="35780836"/>
        <c:crosses val="autoZero"/>
        <c:auto val="0"/>
        <c:lblOffset val="100"/>
        <c:noMultiLvlLbl val="0"/>
      </c:catAx>
      <c:valAx>
        <c:axId val="3578083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148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1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725"/>
          <c:w val="0.901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'GB5'!$J$11:$S$11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'GB5'!$J$12:$S$12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'GB5'!$J$13:$S$13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'GB5'!$J$14:$S$14</c:f>
              <c:numCache/>
            </c:numRef>
          </c:val>
        </c:ser>
        <c:gapWidth val="70"/>
        <c:axId val="53592069"/>
        <c:axId val="12566574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'GB5'!$J$10:$S$10</c:f>
              <c:strCache/>
            </c:strRef>
          </c:cat>
          <c:val>
            <c:numRef>
              <c:f>'GB5'!$J$15:$S$15</c:f>
              <c:numCache/>
            </c:numRef>
          </c:val>
          <c:smooth val="0"/>
        </c:ser>
        <c:axId val="45990303"/>
        <c:axId val="1125954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6574"/>
        <c:crossesAt val="0"/>
        <c:auto val="1"/>
        <c:lblOffset val="100"/>
        <c:noMultiLvlLbl val="0"/>
      </c:catAx>
      <c:valAx>
        <c:axId val="12566574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592069"/>
        <c:crossesAt val="1"/>
        <c:crossBetween val="between"/>
        <c:dispUnits/>
        <c:majorUnit val="50000"/>
        <c:minorUnit val="10000"/>
      </c:valAx>
      <c:catAx>
        <c:axId val="45990303"/>
        <c:scaling>
          <c:orientation val="minMax"/>
        </c:scaling>
        <c:axPos val="b"/>
        <c:delete val="1"/>
        <c:majorTickMark val="in"/>
        <c:minorTickMark val="none"/>
        <c:tickLblPos val="nextTo"/>
        <c:crossAx val="11259544"/>
        <c:crossesAt val="0.4"/>
        <c:auto val="0"/>
        <c:lblOffset val="100"/>
        <c:noMultiLvlLbl val="0"/>
      </c:catAx>
      <c:valAx>
        <c:axId val="11259544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5990303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775"/>
          <c:w val="0.855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'GB6'!$J$11:$S$11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'GB6'!$J$12:$S$12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'GB6'!$J$13:$S$13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'GB6'!$J$14:$S$14</c:f>
              <c:numCache/>
            </c:numRef>
          </c:val>
        </c:ser>
        <c:gapWidth val="70"/>
        <c:axId val="34227033"/>
        <c:axId val="39607842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'GB6'!$J$10:$S$10</c:f>
              <c:strCache/>
            </c:strRef>
          </c:cat>
          <c:val>
            <c:numRef>
              <c:f>'GB6'!$J$15:$S$15</c:f>
              <c:numCache/>
            </c:numRef>
          </c:val>
          <c:smooth val="0"/>
        </c:ser>
        <c:axId val="20926259"/>
        <c:axId val="54118604"/>
      </c:line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07842"/>
        <c:crossesAt val="0"/>
        <c:auto val="1"/>
        <c:lblOffset val="100"/>
        <c:noMultiLvlLbl val="0"/>
      </c:catAx>
      <c:valAx>
        <c:axId val="3960784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27033"/>
        <c:crossesAt val="1"/>
        <c:crossBetween val="between"/>
        <c:dispUnits/>
        <c:majorUnit val="2000"/>
        <c:minorUnit val="1000"/>
      </c:valAx>
      <c:catAx>
        <c:axId val="20926259"/>
        <c:scaling>
          <c:orientation val="minMax"/>
        </c:scaling>
        <c:axPos val="b"/>
        <c:delete val="1"/>
        <c:majorTickMark val="in"/>
        <c:minorTickMark val="none"/>
        <c:tickLblPos val="nextTo"/>
        <c:crossAx val="54118604"/>
        <c:crossesAt val="1"/>
        <c:auto val="0"/>
        <c:lblOffset val="100"/>
        <c:noMultiLvlLbl val="0"/>
      </c:catAx>
      <c:valAx>
        <c:axId val="54118604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262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25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97155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100203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19</xdr:col>
      <xdr:colOff>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33350" y="533400"/>
        <a:ext cx="92392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9525</xdr:rowOff>
    </xdr:from>
    <xdr:to>
      <xdr:col>18</xdr:col>
      <xdr:colOff>733425</xdr:colOff>
      <xdr:row>32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23875"/>
          <a:ext cx="91821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76200</xdr:rowOff>
    </xdr:from>
    <xdr:to>
      <xdr:col>19</xdr:col>
      <xdr:colOff>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152400" y="590550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38100</xdr:rowOff>
    </xdr:from>
    <xdr:to>
      <xdr:col>19</xdr:col>
      <xdr:colOff>19050</xdr:colOff>
      <xdr:row>31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52450"/>
          <a:ext cx="9134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28575</xdr:rowOff>
    </xdr:from>
    <xdr:to>
      <xdr:col>19</xdr:col>
      <xdr:colOff>19050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61925" y="542925"/>
        <a:ext cx="8696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18</xdr:col>
      <xdr:colOff>771525</xdr:colOff>
      <xdr:row>29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14350"/>
          <a:ext cx="869632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190500</xdr:rowOff>
    </xdr:from>
    <xdr:to>
      <xdr:col>19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80975" y="504825"/>
        <a:ext cx="91059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0</xdr:rowOff>
    </xdr:from>
    <xdr:to>
      <xdr:col>19</xdr:col>
      <xdr:colOff>0</xdr:colOff>
      <xdr:row>32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91344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57150</xdr:rowOff>
    </xdr:from>
    <xdr:to>
      <xdr:col>18</xdr:col>
      <xdr:colOff>771525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571500"/>
        <a:ext cx="88296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57150</xdr:rowOff>
    </xdr:from>
    <xdr:to>
      <xdr:col>18</xdr:col>
      <xdr:colOff>714375</xdr:colOff>
      <xdr:row>31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0"/>
          <a:ext cx="877252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19</xdr:col>
      <xdr:colOff>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3350" y="466725"/>
        <a:ext cx="98488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152400</xdr:rowOff>
    </xdr:from>
    <xdr:to>
      <xdr:col>19</xdr:col>
      <xdr:colOff>9525</xdr:colOff>
      <xdr:row>32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66725"/>
          <a:ext cx="985837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BF7" sqref="BF7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90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188</v>
      </c>
      <c r="H7" s="6"/>
      <c r="I7" s="3"/>
      <c r="J7" s="216"/>
    </row>
    <row r="8" spans="4:10" s="4" customFormat="1" ht="30" customHeight="1">
      <c r="D8" s="10"/>
      <c r="E8" s="14" t="s">
        <v>130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2003/04 až 2012/13 – podle druhu postižení</v>
      </c>
      <c r="H9" s="6"/>
      <c r="I9" s="3"/>
      <c r="J9" s="3"/>
    </row>
    <row r="10" spans="4:10" s="4" customFormat="1" ht="6" customHeight="1">
      <c r="D10" s="10"/>
      <c r="E10" s="14"/>
      <c r="F10" s="107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2003/04 až 2012/13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7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2003/04 až 2012/13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7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2003/04 až 2012/13 – podle druhu postižení</v>
      </c>
      <c r="H15" s="6"/>
    </row>
    <row r="16" spans="4:8" s="4" customFormat="1" ht="6" customHeight="1">
      <c r="D16" s="10"/>
      <c r="E16" s="14"/>
      <c r="F16" s="107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2003/04 až 2012/13 – podle druhu postižení</v>
      </c>
      <c r="H17" s="6"/>
    </row>
    <row r="18" spans="4:8" s="4" customFormat="1" ht="6" customHeight="1">
      <c r="D18" s="78"/>
      <c r="E18" s="3"/>
      <c r="F18" s="79"/>
      <c r="H18" s="6"/>
    </row>
    <row r="19" spans="4:8" s="4" customFormat="1" ht="26.25" customHeight="1">
      <c r="D19" s="10" t="s">
        <v>69</v>
      </c>
      <c r="E19" s="14"/>
      <c r="F19" s="79" t="str">
        <f>'B9.1.6'!H4&amp;" "&amp;'B9.1.6'!D5</f>
        <v>Speciální třídy středních škol – zdravotně postižení  a znevýhodnění žáci ve školním roce 2003/04 až 2012/13 – podle druhu postižení</v>
      </c>
      <c r="H19" s="6"/>
    </row>
    <row r="20" spans="4:8" s="4" customFormat="1" ht="7.5" customHeight="1">
      <c r="D20" s="101"/>
      <c r="E20" s="102"/>
      <c r="F20" s="103"/>
      <c r="H20" s="6"/>
    </row>
    <row r="21" spans="4:9" s="4" customFormat="1" ht="18" customHeight="1">
      <c r="D21" s="10"/>
      <c r="E21" s="14" t="s">
        <v>131</v>
      </c>
      <c r="F21" s="12"/>
      <c r="H21" s="3"/>
      <c r="I21" s="3"/>
    </row>
    <row r="22" spans="4:9" s="4" customFormat="1" ht="18" customHeight="1">
      <c r="D22" s="8" t="s">
        <v>64</v>
      </c>
      <c r="E22" s="9"/>
      <c r="F22" s="11" t="str">
        <f>'B9.2.1'!H4&amp;" "&amp;'B9.2.1'!D5</f>
        <v>Základní školy – žáci učící se cizí jazyky  ve školním roce 2003/04 až 2012/13</v>
      </c>
      <c r="H22" s="6"/>
      <c r="I22" s="3"/>
    </row>
    <row r="23" spans="4:9" s="4" customFormat="1" ht="6" customHeight="1">
      <c r="D23" s="10"/>
      <c r="E23" s="14"/>
      <c r="F23" s="107"/>
      <c r="H23" s="3"/>
      <c r="I23" s="3"/>
    </row>
    <row r="24" spans="4:9" s="4" customFormat="1" ht="25.5" customHeight="1">
      <c r="D24" s="8" t="s">
        <v>65</v>
      </c>
      <c r="E24" s="9"/>
      <c r="F24" s="11" t="str">
        <f>'B9.2.2'!H4&amp;" "&amp;'B9.2.2'!D5</f>
        <v>Střední školy, denní forma vzdělávání – žáci učící se cizí jazyky  ve školním roce 2003/04 až 2012/13</v>
      </c>
      <c r="H24" s="6"/>
      <c r="I24" s="3"/>
    </row>
    <row r="25" spans="4:9" s="4" customFormat="1" ht="6" customHeight="1">
      <c r="D25" s="10"/>
      <c r="E25" s="14"/>
      <c r="F25" s="107"/>
      <c r="H25" s="3"/>
      <c r="I25" s="3"/>
    </row>
    <row r="26" spans="4:9" s="4" customFormat="1" ht="25.5" customHeight="1">
      <c r="D26" s="8" t="s">
        <v>66</v>
      </c>
      <c r="E26" s="9"/>
      <c r="F26" s="11" t="str">
        <f>'B9.2.3'!H4&amp;" "&amp;'B9.2.3'!D5</f>
        <v>Konzervatoře, denní forma vzdělávání –  žáci učící se cizí jazyky ve školním roce 2003/04 až 2012/13</v>
      </c>
      <c r="H26" s="6"/>
      <c r="I26" s="3"/>
    </row>
    <row r="27" spans="4:9" s="4" customFormat="1" ht="6" customHeight="1">
      <c r="D27" s="10"/>
      <c r="E27" s="14"/>
      <c r="F27" s="107"/>
      <c r="H27" s="3"/>
      <c r="I27" s="3"/>
    </row>
    <row r="28" spans="4:9" s="4" customFormat="1" ht="25.5" customHeight="1">
      <c r="D28" s="8" t="s">
        <v>67</v>
      </c>
      <c r="E28" s="9"/>
      <c r="F28" s="11" t="str">
        <f>'B9.2.4'!H4&amp;" "&amp;'B9.2.4'!D5</f>
        <v>Vyšší odborné školy, denní forma vzdělávání –  studenti učící se cizí jazyky ve školním roce 2003/04 až 2012/13</v>
      </c>
      <c r="H28" s="6"/>
      <c r="I28" s="3"/>
    </row>
    <row r="29" spans="4:9" s="4" customFormat="1" ht="25.5" customHeight="1">
      <c r="D29" s="10"/>
      <c r="E29" s="14" t="s">
        <v>132</v>
      </c>
      <c r="F29" s="79"/>
      <c r="H29" s="6"/>
      <c r="I29" s="3"/>
    </row>
    <row r="30" spans="4:9" s="4" customFormat="1" ht="25.5" customHeight="1">
      <c r="D30" s="8" t="s">
        <v>68</v>
      </c>
      <c r="E30" s="9"/>
      <c r="F30" s="11" t="str">
        <f>'B9.3.1'!H4&amp;" "&amp;'B9.3.1'!D5</f>
        <v>Základní školy – učitelé cizích jazyků (přepočtení na plně zaměstnané) ve školním roce 2007/08 až 2012/13 – podle jazyka</v>
      </c>
      <c r="H30" s="6"/>
      <c r="I30" s="3"/>
    </row>
    <row r="31" spans="4:9" s="4" customFormat="1" ht="6" customHeight="1">
      <c r="D31" s="78"/>
      <c r="E31" s="14"/>
      <c r="F31" s="107"/>
      <c r="H31" s="3"/>
      <c r="I31" s="3"/>
    </row>
    <row r="32" spans="4:9" s="4" customFormat="1" ht="25.5" customHeight="1">
      <c r="D32" s="8" t="s">
        <v>112</v>
      </c>
      <c r="E32" s="9"/>
      <c r="F32" s="11" t="str">
        <f>'B9.3.2'!H4&amp;" "&amp;'B9.3.2'!D5</f>
        <v>Střední školy – učitelé cizích jazyků (přepočtení na plně zaměstnané) ve školním roce 2007/08 až 2012/13 – podle jazyka</v>
      </c>
      <c r="H32" s="6"/>
      <c r="I32" s="3"/>
    </row>
    <row r="33" spans="4:9" s="4" customFormat="1" ht="6" customHeight="1">
      <c r="D33" s="111"/>
      <c r="E33" s="112"/>
      <c r="F33" s="113"/>
      <c r="H33" s="6"/>
      <c r="I33" s="3"/>
    </row>
    <row r="34" spans="4:9" s="4" customFormat="1" ht="25.5" customHeight="1">
      <c r="D34" s="8" t="s">
        <v>113</v>
      </c>
      <c r="E34" s="9"/>
      <c r="F34" s="11" t="str">
        <f>'B9.3.3'!H4&amp;" "&amp;'B9.3.3'!D5</f>
        <v>Konzervatoře – učitelé cizích jazyků (přepočtení na plně zaměstnané) ve školním roce 2007/08 až 2012/13 – podle jazyka</v>
      </c>
      <c r="H34" s="6"/>
      <c r="I34" s="3"/>
    </row>
    <row r="35" spans="4:9" s="4" customFormat="1" ht="6" customHeight="1">
      <c r="D35" s="78"/>
      <c r="E35" s="14"/>
      <c r="F35" s="107"/>
      <c r="H35" s="3"/>
      <c r="I35" s="3"/>
    </row>
    <row r="36" spans="4:9" s="4" customFormat="1" ht="25.5" customHeight="1">
      <c r="D36" s="8" t="s">
        <v>116</v>
      </c>
      <c r="E36" s="9"/>
      <c r="F36" s="11" t="str">
        <f>'B9.3.4'!$H$4&amp;" "&amp;'B9.3.4'!$D$5</f>
        <v>Vyšší odborné školy – učitelé cizích jazyků (přepočtení na plně zaměstnané) ve školním roce 2007/08 až 2012/13 – podle jazyka</v>
      </c>
      <c r="H36" s="6"/>
      <c r="I36" s="3"/>
    </row>
    <row r="37" spans="4:9" s="4" customFormat="1" ht="25.5" customHeight="1">
      <c r="D37" s="78"/>
      <c r="E37" s="14" t="s">
        <v>156</v>
      </c>
      <c r="F37" s="79"/>
      <c r="H37" s="6"/>
      <c r="I37" s="3"/>
    </row>
    <row r="38" spans="4:9" s="4" customFormat="1" ht="25.5" customHeight="1">
      <c r="D38" s="8" t="s">
        <v>157</v>
      </c>
      <c r="E38" s="9"/>
      <c r="F38" s="11" t="str">
        <f>'GB1'!$G$4&amp;" "&amp;'GB1'!$D$5</f>
        <v>Zdravotně postižené děti – podíl na celkovém počtu dětí v mateřských školách ve školním roce 2003/04 až 2012/13 </v>
      </c>
      <c r="H38" s="6"/>
      <c r="I38" s="3"/>
    </row>
    <row r="39" spans="4:9" s="4" customFormat="1" ht="6" customHeight="1">
      <c r="D39" s="78"/>
      <c r="E39" s="14"/>
      <c r="F39" s="107"/>
      <c r="H39" s="3"/>
      <c r="I39" s="3"/>
    </row>
    <row r="40" spans="4:9" s="4" customFormat="1" ht="25.5" customHeight="1">
      <c r="D40" s="8" t="s">
        <v>158</v>
      </c>
      <c r="E40" s="9"/>
      <c r="F40" s="11" t="str">
        <f>'GB2'!$G$4&amp;" "&amp;'GB2'!$D$5</f>
        <v>Zdravotně postižení žáci – podíl na celkovém počtu žáků v základních školách ve školním roce 2003/04 až 2012/13</v>
      </c>
      <c r="H40" s="6"/>
      <c r="I40" s="3"/>
    </row>
    <row r="41" spans="4:9" s="4" customFormat="1" ht="6" customHeight="1">
      <c r="D41" s="78"/>
      <c r="E41" s="14"/>
      <c r="F41" s="107"/>
      <c r="H41" s="3"/>
      <c r="I41" s="3"/>
    </row>
    <row r="42" spans="4:9" s="4" customFormat="1" ht="25.5" customHeight="1">
      <c r="D42" s="8" t="s">
        <v>159</v>
      </c>
      <c r="E42" s="9"/>
      <c r="F42" s="11" t="str">
        <f>'GB3'!$G$4&amp;" "&amp;'GB3'!$D$5</f>
        <v>Zdravotně postižení žáci – podíl na celkovém počtu žáků ve středních školách denní formy vzdělávání ve školním roce 2003/04 až 2012/13</v>
      </c>
      <c r="H42" s="6"/>
      <c r="I42" s="3"/>
    </row>
    <row r="43" spans="4:9" s="4" customFormat="1" ht="6" customHeight="1">
      <c r="D43" s="78"/>
      <c r="E43" s="14"/>
      <c r="F43" s="107"/>
      <c r="H43" s="3"/>
      <c r="I43" s="3"/>
    </row>
    <row r="44" spans="4:9" s="4" customFormat="1" ht="18" customHeight="1">
      <c r="D44" s="8" t="s">
        <v>160</v>
      </c>
      <c r="E44" s="9"/>
      <c r="F44" s="11" t="str">
        <f>'GB4'!$G$4&amp;" "&amp;'GB4'!$D$5</f>
        <v>Základní školy – žáci učící se cizí jazyky ve školním roce 2003/04–2012/13 </v>
      </c>
      <c r="H44" s="6"/>
      <c r="I44" s="3"/>
    </row>
    <row r="45" spans="4:9" s="4" customFormat="1" ht="6" customHeight="1">
      <c r="D45" s="78"/>
      <c r="E45" s="14"/>
      <c r="F45" s="107"/>
      <c r="H45" s="3"/>
      <c r="I45" s="3"/>
    </row>
    <row r="46" spans="4:9" s="4" customFormat="1" ht="18" customHeight="1">
      <c r="D46" s="8" t="s">
        <v>161</v>
      </c>
      <c r="E46" s="9"/>
      <c r="F46" s="11" t="str">
        <f>'GB5'!$G$4&amp;" "&amp;'GB5'!$D$5</f>
        <v>Střední školy, denní forma vzdělávání – žáci učící se cizí jazyky ve školním roce 2003/04–2012/13 </v>
      </c>
      <c r="H46" s="6"/>
      <c r="I46" s="3"/>
    </row>
    <row r="47" spans="4:9" s="4" customFormat="1" ht="6" customHeight="1">
      <c r="D47" s="78"/>
      <c r="E47" s="14"/>
      <c r="F47" s="107"/>
      <c r="H47" s="3"/>
      <c r="I47" s="3"/>
    </row>
    <row r="48" spans="4:9" s="4" customFormat="1" ht="18" customHeight="1">
      <c r="D48" s="8" t="s">
        <v>162</v>
      </c>
      <c r="E48" s="9"/>
      <c r="F48" s="11" t="str">
        <f>'GB6'!$G$4&amp;" "&amp;'GB6'!$D$5</f>
        <v>VOŠ, denní forma vzdělávání – studenti učící se cizí jazyky ve školním roce 2003/04–2012/13 </v>
      </c>
      <c r="H48" s="6"/>
      <c r="I48" s="3"/>
    </row>
    <row r="49" spans="6:8" ht="30" customHeight="1">
      <c r="F49" s="80"/>
      <c r="H49" s="13"/>
    </row>
    <row r="51" ht="18" customHeight="1">
      <c r="F51" s="80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C3:U31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2.375" style="54" customWidth="1"/>
    <col min="8" max="8" width="4.375" style="54" customWidth="1"/>
    <col min="9" max="9" width="1.12109375" style="54" customWidth="1"/>
    <col min="10" max="19" width="6.7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99</v>
      </c>
      <c r="E4" s="56"/>
      <c r="F4" s="56"/>
      <c r="G4" s="56"/>
      <c r="H4" s="16" t="s">
        <v>115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5" t="s">
        <v>193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  <c r="T6" s="15" t="s">
        <v>48</v>
      </c>
    </row>
    <row r="7" spans="3:20" ht="6" customHeight="1">
      <c r="C7" s="47"/>
      <c r="D7" s="259" t="s">
        <v>109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  <c r="T10" s="62"/>
    </row>
    <row r="11" spans="3:20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219"/>
      <c r="R11" s="219"/>
      <c r="S11" s="163"/>
      <c r="T11" s="62"/>
    </row>
    <row r="12" spans="3:20" ht="15.75" thickTop="1">
      <c r="C12" s="47"/>
      <c r="D12" s="20"/>
      <c r="E12" s="21" t="s">
        <v>46</v>
      </c>
      <c r="F12" s="21"/>
      <c r="G12" s="21"/>
      <c r="H12" s="22"/>
      <c r="I12" s="23"/>
      <c r="J12" s="24">
        <v>3284</v>
      </c>
      <c r="K12" s="24">
        <v>3260</v>
      </c>
      <c r="L12" s="24">
        <v>3225</v>
      </c>
      <c r="M12" s="24">
        <v>3231</v>
      </c>
      <c r="N12" s="24">
        <v>3231</v>
      </c>
      <c r="O12" s="88">
        <v>3156</v>
      </c>
      <c r="P12" s="24">
        <v>3177</v>
      </c>
      <c r="Q12" s="88">
        <v>2929</v>
      </c>
      <c r="R12" s="88">
        <v>3114</v>
      </c>
      <c r="S12" s="25">
        <v>3198</v>
      </c>
      <c r="T12" s="62"/>
    </row>
    <row r="13" spans="3:20" ht="12.75" customHeight="1">
      <c r="C13" s="47"/>
      <c r="D13" s="26"/>
      <c r="E13" s="253" t="s">
        <v>35</v>
      </c>
      <c r="F13" s="65"/>
      <c r="G13" s="66" t="s">
        <v>36</v>
      </c>
      <c r="H13" s="67"/>
      <c r="I13" s="29"/>
      <c r="J13" s="30">
        <v>2499</v>
      </c>
      <c r="K13" s="30">
        <v>2539</v>
      </c>
      <c r="L13" s="30">
        <v>2554</v>
      </c>
      <c r="M13" s="30">
        <v>2576</v>
      </c>
      <c r="N13" s="30">
        <v>2643</v>
      </c>
      <c r="O13" s="89">
        <v>2659</v>
      </c>
      <c r="P13" s="30">
        <v>2789</v>
      </c>
      <c r="Q13" s="89">
        <v>2596</v>
      </c>
      <c r="R13" s="89">
        <v>2813</v>
      </c>
      <c r="S13" s="31">
        <v>2931</v>
      </c>
      <c r="T13" s="62"/>
    </row>
    <row r="14" spans="3:20" ht="12.75">
      <c r="C14" s="47"/>
      <c r="D14" s="32"/>
      <c r="E14" s="278"/>
      <c r="F14" s="33"/>
      <c r="G14" s="68" t="s">
        <v>37</v>
      </c>
      <c r="H14" s="35"/>
      <c r="I14" s="36"/>
      <c r="J14" s="37">
        <v>375</v>
      </c>
      <c r="K14" s="37">
        <v>511</v>
      </c>
      <c r="L14" s="37">
        <v>386</v>
      </c>
      <c r="M14" s="37">
        <v>391</v>
      </c>
      <c r="N14" s="37">
        <v>310</v>
      </c>
      <c r="O14" s="90">
        <v>290</v>
      </c>
      <c r="P14" s="37">
        <v>298</v>
      </c>
      <c r="Q14" s="90">
        <v>218</v>
      </c>
      <c r="R14" s="90">
        <v>178</v>
      </c>
      <c r="S14" s="38">
        <v>177</v>
      </c>
      <c r="T14" s="62"/>
    </row>
    <row r="15" spans="3:20" ht="12.75">
      <c r="C15" s="47"/>
      <c r="D15" s="32"/>
      <c r="E15" s="278"/>
      <c r="F15" s="33"/>
      <c r="G15" s="68" t="s">
        <v>38</v>
      </c>
      <c r="H15" s="35"/>
      <c r="I15" s="36"/>
      <c r="J15" s="37">
        <v>774</v>
      </c>
      <c r="K15" s="37">
        <v>584</v>
      </c>
      <c r="L15" s="37">
        <v>616</v>
      </c>
      <c r="M15" s="37">
        <v>574</v>
      </c>
      <c r="N15" s="37">
        <v>488</v>
      </c>
      <c r="O15" s="90">
        <v>428</v>
      </c>
      <c r="P15" s="37">
        <v>370</v>
      </c>
      <c r="Q15" s="90">
        <v>525</v>
      </c>
      <c r="R15" s="90">
        <v>288</v>
      </c>
      <c r="S15" s="38">
        <v>349</v>
      </c>
      <c r="T15" s="62"/>
    </row>
    <row r="16" spans="3:20" ht="12.75">
      <c r="C16" s="47"/>
      <c r="D16" s="32"/>
      <c r="E16" s="278"/>
      <c r="F16" s="33"/>
      <c r="G16" s="68" t="s">
        <v>39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90">
        <v>0</v>
      </c>
      <c r="P16" s="37">
        <v>0</v>
      </c>
      <c r="Q16" s="90">
        <v>0</v>
      </c>
      <c r="R16" s="90">
        <v>0</v>
      </c>
      <c r="S16" s="38">
        <v>0</v>
      </c>
      <c r="T16" s="62"/>
    </row>
    <row r="17" spans="3:20" ht="12.75">
      <c r="C17" s="47"/>
      <c r="D17" s="32"/>
      <c r="E17" s="278"/>
      <c r="F17" s="33"/>
      <c r="G17" s="68" t="s">
        <v>40</v>
      </c>
      <c r="H17" s="35"/>
      <c r="I17" s="36"/>
      <c r="J17" s="37">
        <v>33</v>
      </c>
      <c r="K17" s="37">
        <v>40</v>
      </c>
      <c r="L17" s="37">
        <v>41</v>
      </c>
      <c r="M17" s="37">
        <v>40</v>
      </c>
      <c r="N17" s="37">
        <v>54</v>
      </c>
      <c r="O17" s="90">
        <v>95</v>
      </c>
      <c r="P17" s="37">
        <v>83</v>
      </c>
      <c r="Q17" s="90">
        <v>91</v>
      </c>
      <c r="R17" s="90">
        <v>33</v>
      </c>
      <c r="S17" s="38">
        <v>44</v>
      </c>
      <c r="T17" s="62"/>
    </row>
    <row r="18" spans="3:20" ht="12.75">
      <c r="C18" s="47"/>
      <c r="D18" s="32"/>
      <c r="E18" s="278"/>
      <c r="F18" s="33"/>
      <c r="G18" s="68" t="s">
        <v>41</v>
      </c>
      <c r="H18" s="35"/>
      <c r="I18" s="36"/>
      <c r="J18" s="37">
        <v>222</v>
      </c>
      <c r="K18" s="37">
        <v>239</v>
      </c>
      <c r="L18" s="37">
        <v>238</v>
      </c>
      <c r="M18" s="37">
        <v>279</v>
      </c>
      <c r="N18" s="37">
        <v>288</v>
      </c>
      <c r="O18" s="90">
        <v>293</v>
      </c>
      <c r="P18" s="37">
        <v>258</v>
      </c>
      <c r="Q18" s="90">
        <v>240</v>
      </c>
      <c r="R18" s="90">
        <v>300</v>
      </c>
      <c r="S18" s="38">
        <v>282</v>
      </c>
      <c r="T18" s="62"/>
    </row>
    <row r="19" spans="3:20" ht="12.75">
      <c r="C19" s="47"/>
      <c r="D19" s="32"/>
      <c r="E19" s="278"/>
      <c r="F19" s="33"/>
      <c r="G19" s="68" t="s">
        <v>42</v>
      </c>
      <c r="H19" s="35"/>
      <c r="I19" s="36"/>
      <c r="J19" s="37">
        <v>61</v>
      </c>
      <c r="K19" s="37">
        <v>60</v>
      </c>
      <c r="L19" s="37">
        <v>46</v>
      </c>
      <c r="M19" s="37">
        <v>59</v>
      </c>
      <c r="N19" s="37">
        <v>56</v>
      </c>
      <c r="O19" s="90">
        <v>57</v>
      </c>
      <c r="P19" s="37">
        <v>61</v>
      </c>
      <c r="Q19" s="90">
        <v>58</v>
      </c>
      <c r="R19" s="90">
        <v>58</v>
      </c>
      <c r="S19" s="38">
        <v>60</v>
      </c>
      <c r="T19" s="62"/>
    </row>
    <row r="20" spans="3:20" ht="12.75">
      <c r="C20" s="47"/>
      <c r="D20" s="32"/>
      <c r="E20" s="278"/>
      <c r="F20" s="33"/>
      <c r="G20" s="34" t="s">
        <v>43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90">
        <v>0</v>
      </c>
      <c r="P20" s="37">
        <v>0</v>
      </c>
      <c r="Q20" s="90">
        <v>0</v>
      </c>
      <c r="R20" s="90">
        <v>0</v>
      </c>
      <c r="S20" s="38">
        <v>0</v>
      </c>
      <c r="T20" s="62"/>
    </row>
    <row r="21" spans="3:20" ht="12.75">
      <c r="C21" s="47"/>
      <c r="D21" s="32"/>
      <c r="E21" s="278"/>
      <c r="F21" s="72"/>
      <c r="G21" s="75" t="s">
        <v>44</v>
      </c>
      <c r="H21" s="71"/>
      <c r="I21" s="73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90">
        <v>0</v>
      </c>
      <c r="P21" s="37">
        <v>0</v>
      </c>
      <c r="Q21" s="90">
        <v>0</v>
      </c>
      <c r="R21" s="90">
        <v>0</v>
      </c>
      <c r="S21" s="38">
        <v>0</v>
      </c>
      <c r="T21" s="62"/>
    </row>
    <row r="22" spans="3:20" ht="13.5" thickBot="1">
      <c r="C22" s="47"/>
      <c r="D22" s="40"/>
      <c r="E22" s="286"/>
      <c r="F22" s="41"/>
      <c r="G22" s="42" t="s">
        <v>45</v>
      </c>
      <c r="H22" s="43"/>
      <c r="I22" s="44"/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91">
        <v>0</v>
      </c>
      <c r="P22" s="45">
        <v>0</v>
      </c>
      <c r="Q22" s="91">
        <v>0</v>
      </c>
      <c r="R22" s="91">
        <v>0</v>
      </c>
      <c r="S22" s="46">
        <v>0</v>
      </c>
      <c r="T22" s="62"/>
    </row>
    <row r="23" spans="3:20" ht="27" customHeight="1">
      <c r="C23" s="84"/>
      <c r="D23" s="97"/>
      <c r="E23" s="289" t="s">
        <v>143</v>
      </c>
      <c r="F23" s="290"/>
      <c r="G23" s="290"/>
      <c r="H23" s="290"/>
      <c r="I23" s="99"/>
      <c r="J23" s="108">
        <v>1.1759121922278255</v>
      </c>
      <c r="K23" s="109">
        <v>1.1803327391562686</v>
      </c>
      <c r="L23" s="109">
        <v>1.1640671865626875</v>
      </c>
      <c r="M23" s="109">
        <v>1.1677592371871275</v>
      </c>
      <c r="N23" s="109">
        <v>1.1254763998827324</v>
      </c>
      <c r="O23" s="115">
        <v>1.1501655130905808</v>
      </c>
      <c r="P23" s="109">
        <v>1.191785052501544</v>
      </c>
      <c r="Q23" s="115">
        <v>1.1131681098835473</v>
      </c>
      <c r="R23" s="115">
        <v>1.1091133790389618</v>
      </c>
      <c r="S23" s="110">
        <v>1.131958762886598</v>
      </c>
      <c r="T23" s="84"/>
    </row>
    <row r="24" spans="3:20" ht="27" customHeight="1" thickBot="1">
      <c r="C24" s="84"/>
      <c r="D24" s="120"/>
      <c r="E24" s="287" t="s">
        <v>142</v>
      </c>
      <c r="F24" s="287"/>
      <c r="G24" s="287"/>
      <c r="H24" s="287"/>
      <c r="I24" s="288"/>
      <c r="J24" s="128">
        <v>1.20706455542022</v>
      </c>
      <c r="K24" s="118">
        <v>1.21871165644172</v>
      </c>
      <c r="L24" s="118">
        <v>1.20341085271318</v>
      </c>
      <c r="M24" s="118">
        <v>1.21293717115444</v>
      </c>
      <c r="N24" s="118">
        <v>1.18817703497369</v>
      </c>
      <c r="O24" s="118">
        <v>1.21102661596958</v>
      </c>
      <c r="P24" s="118">
        <v>1.21466793</v>
      </c>
      <c r="Q24" s="220">
        <v>1.2727893479003072</v>
      </c>
      <c r="R24" s="220">
        <v>1.178548490687219</v>
      </c>
      <c r="S24" s="119">
        <v>1.201688555347092</v>
      </c>
      <c r="T24" s="84"/>
    </row>
    <row r="25" spans="4:20" ht="13.5">
      <c r="D25" s="63" t="s">
        <v>53</v>
      </c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164"/>
      <c r="Q25" s="63"/>
      <c r="R25" s="63"/>
      <c r="S25" s="165" t="s">
        <v>189</v>
      </c>
      <c r="T25" s="54" t="s">
        <v>48</v>
      </c>
    </row>
    <row r="26" spans="4:21" ht="12.75">
      <c r="D26" s="52" t="s">
        <v>34</v>
      </c>
      <c r="E26" s="269" t="s">
        <v>54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92"/>
      <c r="Q26" s="291"/>
      <c r="R26" s="291"/>
      <c r="S26" s="293"/>
      <c r="U26" s="76"/>
    </row>
    <row r="27" spans="15:19" ht="12.75">
      <c r="O27" s="84"/>
      <c r="P27" s="84"/>
      <c r="Q27" s="84"/>
      <c r="R27" s="84"/>
      <c r="S27" s="84"/>
    </row>
    <row r="28" spans="15:19" ht="12.75">
      <c r="O28" s="84"/>
      <c r="P28" s="84"/>
      <c r="Q28" s="84"/>
      <c r="R28" s="84"/>
      <c r="S28" s="84"/>
    </row>
    <row r="29" spans="15:19" ht="12.75">
      <c r="O29" s="84"/>
      <c r="P29" s="84"/>
      <c r="Q29" s="84"/>
      <c r="R29" s="84"/>
      <c r="S29" s="84"/>
    </row>
    <row r="30" spans="15:19" ht="12.75">
      <c r="O30" s="84"/>
      <c r="P30" s="84"/>
      <c r="Q30" s="84"/>
      <c r="R30" s="84"/>
      <c r="S30" s="84"/>
    </row>
    <row r="31" spans="15:19" ht="12.75">
      <c r="O31" s="84"/>
      <c r="P31" s="84"/>
      <c r="Q31" s="84"/>
      <c r="R31" s="84"/>
      <c r="S31" s="84"/>
    </row>
  </sheetData>
  <sheetProtection/>
  <mergeCells count="15">
    <mergeCell ref="E24:I24"/>
    <mergeCell ref="E23:H23"/>
    <mergeCell ref="E26:S26"/>
    <mergeCell ref="J7:J10"/>
    <mergeCell ref="S7:S10"/>
    <mergeCell ref="K7:K10"/>
    <mergeCell ref="L7:L10"/>
    <mergeCell ref="M7:M10"/>
    <mergeCell ref="N7:N10"/>
    <mergeCell ref="Q7:Q10"/>
    <mergeCell ref="R7:R10"/>
    <mergeCell ref="E13:E22"/>
    <mergeCell ref="D7:I11"/>
    <mergeCell ref="O7:O10"/>
    <mergeCell ref="P7:P10"/>
  </mergeCells>
  <conditionalFormatting sqref="S25">
    <cfRule type="expression" priority="1" dxfId="0" stopIfTrue="1">
      <formula>T25="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U29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3.375" style="54" customWidth="1"/>
    <col min="9" max="9" width="1.12109375" style="54" customWidth="1"/>
    <col min="10" max="19" width="7.00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111</v>
      </c>
      <c r="E4" s="56"/>
      <c r="F4" s="56"/>
      <c r="G4" s="56"/>
      <c r="H4" s="16" t="s">
        <v>108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5" t="s">
        <v>192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  <c r="T6" s="15" t="s">
        <v>48</v>
      </c>
    </row>
    <row r="7" spans="3:20" ht="6" customHeight="1">
      <c r="C7" s="47"/>
      <c r="D7" s="259" t="s">
        <v>58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  <c r="T10" s="62"/>
    </row>
    <row r="11" spans="3:20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219"/>
      <c r="R11" s="219"/>
      <c r="S11" s="163"/>
      <c r="T11" s="62"/>
    </row>
    <row r="12" spans="3:20" ht="15.75" thickTop="1">
      <c r="C12" s="47"/>
      <c r="D12" s="20"/>
      <c r="E12" s="21" t="s">
        <v>47</v>
      </c>
      <c r="F12" s="21"/>
      <c r="G12" s="21"/>
      <c r="H12" s="22"/>
      <c r="I12" s="23"/>
      <c r="J12" s="24">
        <v>25502</v>
      </c>
      <c r="K12" s="24">
        <v>25033</v>
      </c>
      <c r="L12" s="24">
        <v>23881</v>
      </c>
      <c r="M12" s="24">
        <v>22691</v>
      </c>
      <c r="N12" s="24">
        <v>22205</v>
      </c>
      <c r="O12" s="88">
        <v>20759</v>
      </c>
      <c r="P12" s="24">
        <v>20499</v>
      </c>
      <c r="Q12" s="88">
        <v>21128</v>
      </c>
      <c r="R12" s="88">
        <v>20688</v>
      </c>
      <c r="S12" s="25">
        <v>20335</v>
      </c>
      <c r="T12" s="62"/>
    </row>
    <row r="13" spans="3:20" ht="12.75">
      <c r="C13" s="47"/>
      <c r="D13" s="26"/>
      <c r="E13" s="253" t="s">
        <v>120</v>
      </c>
      <c r="F13" s="65"/>
      <c r="G13" s="66" t="s">
        <v>36</v>
      </c>
      <c r="H13" s="67"/>
      <c r="I13" s="29"/>
      <c r="J13" s="30">
        <v>19447</v>
      </c>
      <c r="K13" s="30">
        <v>19195</v>
      </c>
      <c r="L13" s="30">
        <v>18533</v>
      </c>
      <c r="M13" s="30">
        <v>17879</v>
      </c>
      <c r="N13" s="30">
        <v>17329</v>
      </c>
      <c r="O13" s="89">
        <v>16430</v>
      </c>
      <c r="P13" s="30">
        <v>16332</v>
      </c>
      <c r="Q13" s="89">
        <v>17262</v>
      </c>
      <c r="R13" s="89">
        <v>17445</v>
      </c>
      <c r="S13" s="31">
        <v>17632</v>
      </c>
      <c r="T13" s="62"/>
    </row>
    <row r="14" spans="3:20" ht="12.75">
      <c r="C14" s="47"/>
      <c r="D14" s="32"/>
      <c r="E14" s="278"/>
      <c r="F14" s="33"/>
      <c r="G14" s="68" t="s">
        <v>37</v>
      </c>
      <c r="H14" s="35"/>
      <c r="I14" s="36"/>
      <c r="J14" s="37">
        <v>1048</v>
      </c>
      <c r="K14" s="37">
        <v>1382</v>
      </c>
      <c r="L14" s="37">
        <v>978</v>
      </c>
      <c r="M14" s="37">
        <v>812</v>
      </c>
      <c r="N14" s="37">
        <v>680</v>
      </c>
      <c r="O14" s="90">
        <v>607</v>
      </c>
      <c r="P14" s="37">
        <v>572</v>
      </c>
      <c r="Q14" s="90">
        <v>528</v>
      </c>
      <c r="R14" s="90">
        <v>499</v>
      </c>
      <c r="S14" s="38">
        <v>432</v>
      </c>
      <c r="T14" s="62"/>
    </row>
    <row r="15" spans="3:20" ht="12.75">
      <c r="C15" s="47"/>
      <c r="D15" s="32"/>
      <c r="E15" s="278"/>
      <c r="F15" s="33"/>
      <c r="G15" s="68" t="s">
        <v>38</v>
      </c>
      <c r="H15" s="35"/>
      <c r="I15" s="36"/>
      <c r="J15" s="37">
        <v>14764</v>
      </c>
      <c r="K15" s="37">
        <v>14053</v>
      </c>
      <c r="L15" s="37">
        <v>13488</v>
      </c>
      <c r="M15" s="37">
        <v>12690</v>
      </c>
      <c r="N15" s="37">
        <v>12345</v>
      </c>
      <c r="O15" s="90">
        <v>10869</v>
      </c>
      <c r="P15" s="37">
        <v>10035</v>
      </c>
      <c r="Q15" s="90">
        <v>9669</v>
      </c>
      <c r="R15" s="90">
        <v>8464</v>
      </c>
      <c r="S15" s="38">
        <v>7560</v>
      </c>
      <c r="T15" s="62"/>
    </row>
    <row r="16" spans="3:20" ht="12.75">
      <c r="C16" s="47"/>
      <c r="D16" s="32"/>
      <c r="E16" s="278"/>
      <c r="F16" s="33"/>
      <c r="G16" s="68" t="s">
        <v>39</v>
      </c>
      <c r="H16" s="35"/>
      <c r="I16" s="36"/>
      <c r="J16" s="37">
        <v>631</v>
      </c>
      <c r="K16" s="37">
        <v>838</v>
      </c>
      <c r="L16" s="37">
        <v>779</v>
      </c>
      <c r="M16" s="37">
        <v>740</v>
      </c>
      <c r="N16" s="37">
        <v>848</v>
      </c>
      <c r="O16" s="90">
        <v>929</v>
      </c>
      <c r="P16" s="37">
        <v>1054</v>
      </c>
      <c r="Q16" s="90">
        <v>1243</v>
      </c>
      <c r="R16" s="90">
        <v>1236</v>
      </c>
      <c r="S16" s="38">
        <v>1150</v>
      </c>
      <c r="T16" s="62"/>
    </row>
    <row r="17" spans="3:20" ht="12.75">
      <c r="C17" s="47"/>
      <c r="D17" s="32"/>
      <c r="E17" s="278"/>
      <c r="F17" s="33"/>
      <c r="G17" s="68" t="s">
        <v>40</v>
      </c>
      <c r="H17" s="35"/>
      <c r="I17" s="36"/>
      <c r="J17" s="37">
        <v>1022</v>
      </c>
      <c r="K17" s="37">
        <v>1050</v>
      </c>
      <c r="L17" s="37">
        <v>920</v>
      </c>
      <c r="M17" s="37">
        <v>965</v>
      </c>
      <c r="N17" s="37">
        <v>938</v>
      </c>
      <c r="O17" s="90">
        <v>916</v>
      </c>
      <c r="P17" s="37">
        <v>718</v>
      </c>
      <c r="Q17" s="90">
        <v>706</v>
      </c>
      <c r="R17" s="90">
        <v>607</v>
      </c>
      <c r="S17" s="38">
        <v>639</v>
      </c>
      <c r="T17" s="62"/>
    </row>
    <row r="18" spans="3:20" ht="12.75">
      <c r="C18" s="47"/>
      <c r="D18" s="32"/>
      <c r="E18" s="278"/>
      <c r="F18" s="33"/>
      <c r="G18" s="68" t="s">
        <v>41</v>
      </c>
      <c r="H18" s="35"/>
      <c r="I18" s="36"/>
      <c r="J18" s="37">
        <v>156</v>
      </c>
      <c r="K18" s="37">
        <v>219</v>
      </c>
      <c r="L18" s="37">
        <v>216</v>
      </c>
      <c r="M18" s="37">
        <v>206</v>
      </c>
      <c r="N18" s="37">
        <v>130</v>
      </c>
      <c r="O18" s="90">
        <v>86</v>
      </c>
      <c r="P18" s="37">
        <v>43</v>
      </c>
      <c r="Q18" s="90">
        <v>63</v>
      </c>
      <c r="R18" s="90">
        <v>80</v>
      </c>
      <c r="S18" s="38">
        <v>66</v>
      </c>
      <c r="T18" s="62"/>
    </row>
    <row r="19" spans="3:20" ht="12.75">
      <c r="C19" s="47"/>
      <c r="D19" s="32"/>
      <c r="E19" s="278"/>
      <c r="F19" s="33"/>
      <c r="G19" s="68" t="s">
        <v>42</v>
      </c>
      <c r="H19" s="35"/>
      <c r="I19" s="36"/>
      <c r="J19" s="37">
        <v>2566</v>
      </c>
      <c r="K19" s="37">
        <v>1686</v>
      </c>
      <c r="L19" s="37">
        <v>1615</v>
      </c>
      <c r="M19" s="37">
        <v>1659</v>
      </c>
      <c r="N19" s="37">
        <v>1331</v>
      </c>
      <c r="O19" s="90">
        <v>1707</v>
      </c>
      <c r="P19" s="37">
        <v>1655</v>
      </c>
      <c r="Q19" s="90">
        <v>1845</v>
      </c>
      <c r="R19" s="90">
        <v>1919</v>
      </c>
      <c r="S19" s="38">
        <v>1612</v>
      </c>
      <c r="T19" s="62"/>
    </row>
    <row r="20" spans="3:20" ht="12.75">
      <c r="C20" s="47"/>
      <c r="D20" s="32"/>
      <c r="E20" s="278"/>
      <c r="F20" s="33"/>
      <c r="G20" s="34" t="s">
        <v>43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90">
        <v>0</v>
      </c>
      <c r="P20" s="37">
        <v>0</v>
      </c>
      <c r="Q20" s="90">
        <v>0</v>
      </c>
      <c r="R20" s="90">
        <v>0</v>
      </c>
      <c r="S20" s="38">
        <v>0</v>
      </c>
      <c r="T20" s="62"/>
    </row>
    <row r="21" spans="3:20" ht="12.75">
      <c r="C21" s="47"/>
      <c r="D21" s="32"/>
      <c r="E21" s="278"/>
      <c r="F21" s="72"/>
      <c r="G21" s="75" t="s">
        <v>44</v>
      </c>
      <c r="H21" s="71"/>
      <c r="I21" s="73"/>
      <c r="J21" s="37">
        <v>113</v>
      </c>
      <c r="K21" s="37">
        <v>115</v>
      </c>
      <c r="L21" s="37">
        <v>112</v>
      </c>
      <c r="M21" s="37">
        <v>53</v>
      </c>
      <c r="N21" s="37">
        <v>44</v>
      </c>
      <c r="O21" s="90">
        <v>51</v>
      </c>
      <c r="P21" s="37">
        <v>37</v>
      </c>
      <c r="Q21" s="90">
        <v>80</v>
      </c>
      <c r="R21" s="90">
        <v>41</v>
      </c>
      <c r="S21" s="38">
        <v>40</v>
      </c>
      <c r="T21" s="62"/>
    </row>
    <row r="22" spans="3:20" ht="13.5" thickBot="1">
      <c r="C22" s="47"/>
      <c r="D22" s="40"/>
      <c r="E22" s="286"/>
      <c r="F22" s="41"/>
      <c r="G22" s="42" t="s">
        <v>45</v>
      </c>
      <c r="H22" s="43"/>
      <c r="I22" s="44"/>
      <c r="J22" s="45">
        <v>78</v>
      </c>
      <c r="K22" s="45">
        <v>73</v>
      </c>
      <c r="L22" s="45">
        <v>83</v>
      </c>
      <c r="M22" s="45">
        <v>116</v>
      </c>
      <c r="N22" s="45">
        <v>131</v>
      </c>
      <c r="O22" s="91">
        <v>121</v>
      </c>
      <c r="P22" s="45">
        <v>86</v>
      </c>
      <c r="Q22" s="91">
        <v>106</v>
      </c>
      <c r="R22" s="91">
        <v>93</v>
      </c>
      <c r="S22" s="46">
        <v>28</v>
      </c>
      <c r="T22" s="62"/>
    </row>
    <row r="23" spans="3:20" ht="27" customHeight="1">
      <c r="C23" s="84"/>
      <c r="D23" s="97"/>
      <c r="E23" s="289" t="s">
        <v>145</v>
      </c>
      <c r="F23" s="290"/>
      <c r="G23" s="290"/>
      <c r="H23" s="290"/>
      <c r="I23" s="99"/>
      <c r="J23" s="108">
        <v>1.5587084148727985</v>
      </c>
      <c r="K23" s="109">
        <v>1.542404026684776</v>
      </c>
      <c r="L23" s="109">
        <v>1.5377915497675976</v>
      </c>
      <c r="M23" s="109">
        <v>1.547409235107508</v>
      </c>
      <c r="N23" s="109">
        <v>1.5149585108768782</v>
      </c>
      <c r="O23" s="115">
        <v>1.5278192591165278</v>
      </c>
      <c r="P23" s="109">
        <v>1.476330931773125</v>
      </c>
      <c r="Q23" s="115">
        <v>1.4835640953188283</v>
      </c>
      <c r="R23" s="115">
        <v>1.4652071177123016</v>
      </c>
      <c r="S23" s="110">
        <v>1.4288724457294066</v>
      </c>
      <c r="T23" s="84"/>
    </row>
    <row r="24" spans="3:20" ht="27" customHeight="1" thickBot="1">
      <c r="C24" s="84"/>
      <c r="D24" s="120"/>
      <c r="E24" s="287" t="s">
        <v>144</v>
      </c>
      <c r="F24" s="287"/>
      <c r="G24" s="287"/>
      <c r="H24" s="287"/>
      <c r="I24" s="288"/>
      <c r="J24" s="128">
        <v>1.56164222413928</v>
      </c>
      <c r="K24" s="118">
        <v>1.54240402668478</v>
      </c>
      <c r="L24" s="118">
        <v>1.5377915497676</v>
      </c>
      <c r="M24" s="118">
        <v>1.5477502093341</v>
      </c>
      <c r="N24" s="118">
        <v>1.52109885161</v>
      </c>
      <c r="O24" s="118">
        <v>1.52781925911653</v>
      </c>
      <c r="P24" s="118">
        <v>1.48943851</v>
      </c>
      <c r="Q24" s="220">
        <v>1.4910071942446044</v>
      </c>
      <c r="R24" s="220">
        <v>1.468677494199536</v>
      </c>
      <c r="S24" s="119">
        <v>1.4339316449471355</v>
      </c>
      <c r="T24" s="84"/>
    </row>
    <row r="25" spans="4:19" ht="13.5">
      <c r="D25" s="63" t="s">
        <v>53</v>
      </c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1" t="s">
        <v>189</v>
      </c>
    </row>
    <row r="26" spans="4:21" ht="12.75">
      <c r="D26" s="52" t="s">
        <v>34</v>
      </c>
      <c r="E26" s="269" t="s">
        <v>119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92"/>
      <c r="Q26" s="291"/>
      <c r="R26" s="291"/>
      <c r="S26" s="293"/>
      <c r="U26" s="76"/>
    </row>
    <row r="27" spans="16:19" ht="12.75">
      <c r="P27" s="84"/>
      <c r="Q27" s="84"/>
      <c r="R27" s="84"/>
      <c r="S27" s="84"/>
    </row>
    <row r="28" spans="16:19" ht="12.75">
      <c r="P28" s="84"/>
      <c r="Q28" s="84"/>
      <c r="R28" s="84"/>
      <c r="S28" s="84"/>
    </row>
    <row r="29" spans="16:19" ht="12.75">
      <c r="P29" s="84"/>
      <c r="Q29" s="84"/>
      <c r="R29" s="84"/>
      <c r="S29" s="84"/>
    </row>
  </sheetData>
  <sheetProtection/>
  <mergeCells count="15">
    <mergeCell ref="E24:I24"/>
    <mergeCell ref="E23:H23"/>
    <mergeCell ref="O7:O10"/>
    <mergeCell ref="Q7:Q10"/>
    <mergeCell ref="P7:P10"/>
    <mergeCell ref="R7:R10"/>
    <mergeCell ref="E26:S26"/>
    <mergeCell ref="J7:J10"/>
    <mergeCell ref="S7:S10"/>
    <mergeCell ref="K7:K10"/>
    <mergeCell ref="L7:L10"/>
    <mergeCell ref="M7:M10"/>
    <mergeCell ref="N7:N10"/>
    <mergeCell ref="E13:E22"/>
    <mergeCell ref="D7:I11"/>
  </mergeCells>
  <conditionalFormatting sqref="S25">
    <cfRule type="expression" priority="1" dxfId="0" stopIfTrue="1">
      <formula>T25="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9"/>
  <dimension ref="B3:AA32"/>
  <sheetViews>
    <sheetView showGridLines="0" zoomScale="90" zoomScaleNormal="90" workbookViewId="0" topLeftCell="A1">
      <pane xSplit="9" ySplit="11" topLeftCell="J12" activePane="bottomRight" state="frozen"/>
      <selection pane="topLeft" activeCell="R1" sqref="R1:R16384"/>
      <selection pane="topRight" activeCell="R1" sqref="R1:R16384"/>
      <selection pane="bottomLeft" activeCell="R1" sqref="R1:R16384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1.25" style="54" customWidth="1"/>
    <col min="6" max="6" width="0.74609375" style="54" customWidth="1"/>
    <col min="7" max="7" width="11.00390625" style="54" customWidth="1"/>
    <col min="8" max="8" width="0.875" style="54" customWidth="1"/>
    <col min="9" max="9" width="1.12109375" style="54" customWidth="1"/>
    <col min="10" max="13" width="7.25390625" style="54" hidden="1" customWidth="1"/>
    <col min="14" max="25" width="7.75390625" style="54" customWidth="1"/>
    <col min="26" max="49" width="8.875" style="54" customWidth="1"/>
    <col min="50" max="16384" width="9.125" style="54" customWidth="1"/>
  </cols>
  <sheetData>
    <row r="1" ht="12.75" hidden="1"/>
    <row r="2" ht="12.75" hidden="1"/>
    <row r="3" ht="9" customHeight="1">
      <c r="C3" s="53"/>
    </row>
    <row r="4" spans="4:25" s="55" customFormat="1" ht="15.75">
      <c r="D4" s="16" t="s">
        <v>100</v>
      </c>
      <c r="E4" s="56"/>
      <c r="F4" s="56"/>
      <c r="G4" s="56"/>
      <c r="H4" s="16" t="s">
        <v>72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2:25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4:26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4"/>
      <c r="Z6" s="15" t="s">
        <v>48</v>
      </c>
    </row>
    <row r="7" spans="3:26" ht="6" customHeight="1">
      <c r="C7" s="47"/>
      <c r="D7" s="259" t="s">
        <v>82</v>
      </c>
      <c r="E7" s="260"/>
      <c r="F7" s="260"/>
      <c r="G7" s="260"/>
      <c r="H7" s="260"/>
      <c r="I7" s="261"/>
      <c r="J7" s="257" t="s">
        <v>84</v>
      </c>
      <c r="K7" s="298"/>
      <c r="L7" s="257" t="s">
        <v>50</v>
      </c>
      <c r="M7" s="298"/>
      <c r="N7" s="302" t="s">
        <v>55</v>
      </c>
      <c r="O7" s="303"/>
      <c r="P7" s="294" t="s">
        <v>70</v>
      </c>
      <c r="Q7" s="295"/>
      <c r="R7" s="294" t="s">
        <v>121</v>
      </c>
      <c r="S7" s="295"/>
      <c r="T7" s="294" t="s">
        <v>155</v>
      </c>
      <c r="U7" s="295"/>
      <c r="V7" s="294" t="s">
        <v>187</v>
      </c>
      <c r="W7" s="295"/>
      <c r="X7" s="306" t="s">
        <v>198</v>
      </c>
      <c r="Y7" s="307"/>
      <c r="Z7" s="84"/>
    </row>
    <row r="8" spans="3:26" ht="6" customHeight="1">
      <c r="C8" s="47"/>
      <c r="D8" s="262"/>
      <c r="E8" s="263"/>
      <c r="F8" s="263"/>
      <c r="G8" s="263"/>
      <c r="H8" s="263"/>
      <c r="I8" s="264"/>
      <c r="J8" s="258"/>
      <c r="K8" s="299"/>
      <c r="L8" s="258"/>
      <c r="M8" s="299"/>
      <c r="N8" s="304"/>
      <c r="O8" s="305"/>
      <c r="P8" s="296"/>
      <c r="Q8" s="297"/>
      <c r="R8" s="296"/>
      <c r="S8" s="297"/>
      <c r="T8" s="296"/>
      <c r="U8" s="297"/>
      <c r="V8" s="296"/>
      <c r="W8" s="297"/>
      <c r="X8" s="308"/>
      <c r="Y8" s="309"/>
      <c r="Z8" s="84"/>
    </row>
    <row r="9" spans="3:26" ht="6" customHeight="1">
      <c r="C9" s="47"/>
      <c r="D9" s="262"/>
      <c r="E9" s="263"/>
      <c r="F9" s="263"/>
      <c r="G9" s="263"/>
      <c r="H9" s="263"/>
      <c r="I9" s="264"/>
      <c r="J9" s="258"/>
      <c r="K9" s="299"/>
      <c r="L9" s="258"/>
      <c r="M9" s="299"/>
      <c r="N9" s="304"/>
      <c r="O9" s="305"/>
      <c r="P9" s="296"/>
      <c r="Q9" s="297"/>
      <c r="R9" s="296"/>
      <c r="S9" s="297"/>
      <c r="T9" s="296"/>
      <c r="U9" s="297"/>
      <c r="V9" s="296"/>
      <c r="W9" s="297"/>
      <c r="X9" s="308"/>
      <c r="Y9" s="309"/>
      <c r="Z9" s="84"/>
    </row>
    <row r="10" spans="3:26" ht="10.5" customHeight="1">
      <c r="C10" s="47"/>
      <c r="D10" s="262"/>
      <c r="E10" s="263"/>
      <c r="F10" s="263"/>
      <c r="G10" s="263"/>
      <c r="H10" s="263"/>
      <c r="I10" s="264"/>
      <c r="J10" s="300"/>
      <c r="K10" s="301"/>
      <c r="L10" s="300"/>
      <c r="M10" s="301"/>
      <c r="N10" s="304"/>
      <c r="O10" s="305"/>
      <c r="P10" s="296"/>
      <c r="Q10" s="297"/>
      <c r="R10" s="296"/>
      <c r="S10" s="297"/>
      <c r="T10" s="296"/>
      <c r="U10" s="297"/>
      <c r="V10" s="296"/>
      <c r="W10" s="297"/>
      <c r="X10" s="308"/>
      <c r="Y10" s="309"/>
      <c r="Z10" s="84"/>
    </row>
    <row r="11" spans="3:26" ht="35.25" customHeight="1" thickBot="1">
      <c r="C11" s="47"/>
      <c r="D11" s="265"/>
      <c r="E11" s="266"/>
      <c r="F11" s="266"/>
      <c r="G11" s="266"/>
      <c r="H11" s="266"/>
      <c r="I11" s="267"/>
      <c r="J11" s="104" t="s">
        <v>85</v>
      </c>
      <c r="K11" s="92" t="s">
        <v>86</v>
      </c>
      <c r="L11" s="104" t="s">
        <v>85</v>
      </c>
      <c r="M11" s="92" t="s">
        <v>86</v>
      </c>
      <c r="N11" s="121" t="s">
        <v>85</v>
      </c>
      <c r="O11" s="125" t="s">
        <v>86</v>
      </c>
      <c r="P11" s="218" t="s">
        <v>85</v>
      </c>
      <c r="Q11" s="122" t="s">
        <v>86</v>
      </c>
      <c r="R11" s="218" t="s">
        <v>85</v>
      </c>
      <c r="S11" s="122" t="s">
        <v>86</v>
      </c>
      <c r="T11" s="218" t="s">
        <v>85</v>
      </c>
      <c r="U11" s="122" t="s">
        <v>86</v>
      </c>
      <c r="V11" s="218" t="s">
        <v>85</v>
      </c>
      <c r="W11" s="122" t="s">
        <v>86</v>
      </c>
      <c r="X11" s="218" t="s">
        <v>85</v>
      </c>
      <c r="Y11" s="124" t="s">
        <v>86</v>
      </c>
      <c r="Z11" s="84"/>
    </row>
    <row r="12" spans="3:26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21">
        <v>12103</v>
      </c>
      <c r="O12" s="221">
        <v>4074.5</v>
      </c>
      <c r="P12" s="223">
        <v>11828.1</v>
      </c>
      <c r="Q12" s="222">
        <v>3606.999999999991</v>
      </c>
      <c r="R12" s="223">
        <v>11911.2</v>
      </c>
      <c r="S12" s="222">
        <v>3390.599999999988</v>
      </c>
      <c r="T12" s="224">
        <v>11863.2</v>
      </c>
      <c r="U12" s="222">
        <v>3088.4999999999873</v>
      </c>
      <c r="V12" s="224">
        <v>11674.2</v>
      </c>
      <c r="W12" s="222">
        <v>3015.799999999992</v>
      </c>
      <c r="X12" s="224">
        <v>11691.8</v>
      </c>
      <c r="Y12" s="225">
        <v>2607.999999999994</v>
      </c>
      <c r="Z12" s="84"/>
    </row>
    <row r="13" spans="3:26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6">
        <v>9008</v>
      </c>
      <c r="O13" s="226">
        <v>3259</v>
      </c>
      <c r="P13" s="228">
        <v>8952.4</v>
      </c>
      <c r="Q13" s="227">
        <v>2977.9</v>
      </c>
      <c r="R13" s="228">
        <v>9130.900000000036</v>
      </c>
      <c r="S13" s="227">
        <v>2833.29999999999</v>
      </c>
      <c r="T13" s="229">
        <v>9165.300000000008</v>
      </c>
      <c r="U13" s="227">
        <v>2575.5999999999926</v>
      </c>
      <c r="V13" s="229">
        <v>9144.000000000024</v>
      </c>
      <c r="W13" s="227">
        <v>2568.1999999999903</v>
      </c>
      <c r="X13" s="229">
        <v>9223.599999999991</v>
      </c>
      <c r="Y13" s="230">
        <v>2227.4</v>
      </c>
      <c r="Z13" s="84"/>
    </row>
    <row r="14" spans="3:26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31">
        <v>170.6</v>
      </c>
      <c r="O14" s="231">
        <v>28.4</v>
      </c>
      <c r="P14" s="233">
        <v>165</v>
      </c>
      <c r="Q14" s="232">
        <v>27</v>
      </c>
      <c r="R14" s="233">
        <v>151.4</v>
      </c>
      <c r="S14" s="232">
        <v>22.2</v>
      </c>
      <c r="T14" s="234">
        <v>155.7</v>
      </c>
      <c r="U14" s="232">
        <v>24.1</v>
      </c>
      <c r="V14" s="234">
        <v>142</v>
      </c>
      <c r="W14" s="232">
        <v>15.4</v>
      </c>
      <c r="X14" s="234">
        <v>138.5</v>
      </c>
      <c r="Y14" s="235">
        <v>12.2</v>
      </c>
      <c r="Z14" s="84"/>
    </row>
    <row r="15" spans="3:26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31">
        <v>2604</v>
      </c>
      <c r="O15" s="231">
        <v>757.8</v>
      </c>
      <c r="P15" s="233">
        <v>2318.2</v>
      </c>
      <c r="Q15" s="232">
        <v>581</v>
      </c>
      <c r="R15" s="233">
        <v>2150.6999999999935</v>
      </c>
      <c r="S15" s="232">
        <v>503.70000000000084</v>
      </c>
      <c r="T15" s="234">
        <v>2017.0999999999935</v>
      </c>
      <c r="U15" s="232">
        <v>444.000000000001</v>
      </c>
      <c r="V15" s="234">
        <v>1860.6999999999898</v>
      </c>
      <c r="W15" s="232">
        <v>396.80000000000086</v>
      </c>
      <c r="X15" s="234">
        <v>1812.799999999989</v>
      </c>
      <c r="Y15" s="235">
        <v>331.90000000000055</v>
      </c>
      <c r="Z15" s="84"/>
    </row>
    <row r="16" spans="3:26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31">
        <v>289.8</v>
      </c>
      <c r="O16" s="231">
        <v>20.1</v>
      </c>
      <c r="P16" s="233">
        <v>358.2</v>
      </c>
      <c r="Q16" s="232">
        <v>14.3</v>
      </c>
      <c r="R16" s="233">
        <v>441.8</v>
      </c>
      <c r="S16" s="232">
        <v>20.1</v>
      </c>
      <c r="T16" s="234">
        <v>480.3000000000008</v>
      </c>
      <c r="U16" s="232">
        <v>33.5</v>
      </c>
      <c r="V16" s="234">
        <v>475.80000000000086</v>
      </c>
      <c r="W16" s="232">
        <v>22.3</v>
      </c>
      <c r="X16" s="234">
        <v>465.4000000000011</v>
      </c>
      <c r="Y16" s="235">
        <v>23.5</v>
      </c>
      <c r="Z16" s="84"/>
    </row>
    <row r="17" spans="3:26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31">
        <v>25.5</v>
      </c>
      <c r="O17" s="231">
        <v>7.4</v>
      </c>
      <c r="P17" s="233">
        <v>26.7</v>
      </c>
      <c r="Q17" s="232">
        <v>5</v>
      </c>
      <c r="R17" s="233">
        <v>29.9</v>
      </c>
      <c r="S17" s="232">
        <v>9.2</v>
      </c>
      <c r="T17" s="234">
        <v>36.3</v>
      </c>
      <c r="U17" s="232">
        <v>10.6</v>
      </c>
      <c r="V17" s="234">
        <v>45.2</v>
      </c>
      <c r="W17" s="232">
        <v>12</v>
      </c>
      <c r="X17" s="234">
        <v>45.6</v>
      </c>
      <c r="Y17" s="235">
        <v>12.6</v>
      </c>
      <c r="Z17" s="84"/>
    </row>
    <row r="18" spans="3:26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31">
        <v>0.7</v>
      </c>
      <c r="O18" s="231">
        <v>0.5</v>
      </c>
      <c r="P18" s="233">
        <v>1.9</v>
      </c>
      <c r="Q18" s="232">
        <v>0.5</v>
      </c>
      <c r="R18" s="233">
        <v>1.6</v>
      </c>
      <c r="S18" s="232">
        <v>0.9</v>
      </c>
      <c r="T18" s="234">
        <v>4.1</v>
      </c>
      <c r="U18" s="232">
        <v>0.7</v>
      </c>
      <c r="V18" s="234">
        <v>2.3</v>
      </c>
      <c r="W18" s="232">
        <v>0.7</v>
      </c>
      <c r="X18" s="234">
        <v>1</v>
      </c>
      <c r="Y18" s="235">
        <v>0.3</v>
      </c>
      <c r="Z18" s="84"/>
    </row>
    <row r="19" spans="3:26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31">
        <v>0</v>
      </c>
      <c r="O19" s="231">
        <v>0</v>
      </c>
      <c r="P19" s="233">
        <v>0</v>
      </c>
      <c r="Q19" s="232">
        <v>0</v>
      </c>
      <c r="R19" s="233">
        <v>1</v>
      </c>
      <c r="S19" s="232">
        <v>0</v>
      </c>
      <c r="T19" s="234">
        <v>0</v>
      </c>
      <c r="U19" s="232">
        <v>0</v>
      </c>
      <c r="V19" s="234">
        <v>0</v>
      </c>
      <c r="W19" s="232">
        <v>0</v>
      </c>
      <c r="X19" s="234">
        <v>0</v>
      </c>
      <c r="Y19" s="235">
        <v>0</v>
      </c>
      <c r="Z19" s="84"/>
    </row>
    <row r="20" spans="3:26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31">
        <v>1.3</v>
      </c>
      <c r="O20" s="231">
        <v>1.1</v>
      </c>
      <c r="P20" s="233">
        <v>1.2</v>
      </c>
      <c r="Q20" s="232">
        <v>1.2</v>
      </c>
      <c r="R20" s="233">
        <v>0.4</v>
      </c>
      <c r="S20" s="232">
        <v>0.1</v>
      </c>
      <c r="T20" s="234">
        <v>0.7</v>
      </c>
      <c r="U20" s="232">
        <v>0</v>
      </c>
      <c r="V20" s="234">
        <v>1.8</v>
      </c>
      <c r="W20" s="232">
        <v>0.4</v>
      </c>
      <c r="X20" s="234">
        <v>1.5</v>
      </c>
      <c r="Y20" s="235">
        <v>0.1</v>
      </c>
      <c r="Z20" s="84"/>
    </row>
    <row r="21" spans="3:26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45" t="s">
        <v>9</v>
      </c>
      <c r="N21" s="236">
        <v>3.1</v>
      </c>
      <c r="O21" s="236">
        <v>0.2</v>
      </c>
      <c r="P21" s="238">
        <v>4.5</v>
      </c>
      <c r="Q21" s="237">
        <v>0.1</v>
      </c>
      <c r="R21" s="238">
        <v>3.5</v>
      </c>
      <c r="S21" s="237">
        <v>1.1</v>
      </c>
      <c r="T21" s="239">
        <v>3.7</v>
      </c>
      <c r="U21" s="237">
        <v>0</v>
      </c>
      <c r="V21" s="239">
        <v>2.4</v>
      </c>
      <c r="W21" s="237">
        <v>0</v>
      </c>
      <c r="X21" s="239">
        <v>3.4</v>
      </c>
      <c r="Y21" s="240">
        <v>0</v>
      </c>
      <c r="Z21" s="84"/>
    </row>
    <row r="22" spans="4:26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51" t="s">
        <v>189</v>
      </c>
      <c r="Z22" s="54" t="s">
        <v>48</v>
      </c>
    </row>
    <row r="23" spans="4:27" ht="12.75">
      <c r="D23" s="52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AA23" s="76"/>
    </row>
    <row r="24" spans="5:25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5:25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5:25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5:25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5:25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5:25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5:25" ht="12.75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5:25" ht="12.75"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5:25" ht="12.75"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</sheetData>
  <sheetProtection/>
  <mergeCells count="11">
    <mergeCell ref="R7:S10"/>
    <mergeCell ref="T7:U10"/>
    <mergeCell ref="V7:W10"/>
    <mergeCell ref="D7:I11"/>
    <mergeCell ref="E23:Y23"/>
    <mergeCell ref="J7:K10"/>
    <mergeCell ref="L7:M10"/>
    <mergeCell ref="N7:O10"/>
    <mergeCell ref="X7:Y10"/>
    <mergeCell ref="E13:E21"/>
    <mergeCell ref="P7:Q10"/>
  </mergeCells>
  <conditionalFormatting sqref="Y22">
    <cfRule type="expression" priority="1" dxfId="0" stopIfTrue="1">
      <formula>Z22="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/>
  <dimension ref="B3:Z29"/>
  <sheetViews>
    <sheetView showGridLines="0" zoomScale="90" zoomScaleNormal="90" workbookViewId="0" topLeftCell="A1">
      <pane xSplit="9" ySplit="11" topLeftCell="J12" activePane="bottomRight" state="frozen"/>
      <selection pane="topLeft" activeCell="X7" sqref="X7:Y10"/>
      <selection pane="topRight" activeCell="X7" sqref="X7:Y10"/>
      <selection pane="bottomLeft" activeCell="X7" sqref="X7:Y10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8.125" style="54" customWidth="1"/>
    <col min="8" max="8" width="2.125" style="54" customWidth="1"/>
    <col min="9" max="9" width="4.125" style="54" customWidth="1"/>
    <col min="10" max="12" width="7.25390625" style="54" hidden="1" customWidth="1"/>
    <col min="13" max="24" width="7.75390625" style="54" customWidth="1"/>
    <col min="25" max="48" width="8.875" style="54" customWidth="1"/>
    <col min="49" max="16384" width="9.125" style="54" customWidth="1"/>
  </cols>
  <sheetData>
    <row r="1" ht="12.75" hidden="1"/>
    <row r="2" ht="12.75" hidden="1"/>
    <row r="3" ht="9" customHeight="1">
      <c r="C3" s="53"/>
    </row>
    <row r="4" spans="4:24" s="55" customFormat="1" ht="15.75">
      <c r="D4" s="16" t="s">
        <v>101</v>
      </c>
      <c r="E4" s="56"/>
      <c r="F4" s="56"/>
      <c r="G4" s="56"/>
      <c r="H4" s="16" t="s">
        <v>87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2:24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4:25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74"/>
      <c r="Y6" s="15" t="s">
        <v>48</v>
      </c>
    </row>
    <row r="7" spans="3:25" ht="6" customHeight="1">
      <c r="C7" s="47"/>
      <c r="D7" s="259" t="s">
        <v>82</v>
      </c>
      <c r="E7" s="260"/>
      <c r="F7" s="260"/>
      <c r="G7" s="260"/>
      <c r="H7" s="260"/>
      <c r="I7" s="261"/>
      <c r="J7" s="298"/>
      <c r="K7" s="257" t="s">
        <v>50</v>
      </c>
      <c r="L7" s="298"/>
      <c r="M7" s="302" t="s">
        <v>55</v>
      </c>
      <c r="N7" s="295"/>
      <c r="O7" s="306" t="s">
        <v>70</v>
      </c>
      <c r="P7" s="295"/>
      <c r="Q7" s="294" t="s">
        <v>121</v>
      </c>
      <c r="R7" s="295"/>
      <c r="S7" s="294" t="s">
        <v>155</v>
      </c>
      <c r="T7" s="295"/>
      <c r="U7" s="294" t="s">
        <v>187</v>
      </c>
      <c r="V7" s="295"/>
      <c r="W7" s="306" t="s">
        <v>198</v>
      </c>
      <c r="X7" s="307"/>
      <c r="Y7" s="84"/>
    </row>
    <row r="8" spans="3:25" ht="6" customHeight="1">
      <c r="C8" s="47"/>
      <c r="D8" s="262"/>
      <c r="E8" s="263"/>
      <c r="F8" s="263"/>
      <c r="G8" s="263"/>
      <c r="H8" s="263"/>
      <c r="I8" s="264"/>
      <c r="J8" s="299"/>
      <c r="K8" s="258"/>
      <c r="L8" s="299"/>
      <c r="M8" s="304"/>
      <c r="N8" s="297"/>
      <c r="O8" s="308"/>
      <c r="P8" s="297"/>
      <c r="Q8" s="296"/>
      <c r="R8" s="297"/>
      <c r="S8" s="296"/>
      <c r="T8" s="297"/>
      <c r="U8" s="296"/>
      <c r="V8" s="297"/>
      <c r="W8" s="308"/>
      <c r="X8" s="309"/>
      <c r="Y8" s="84"/>
    </row>
    <row r="9" spans="3:25" ht="6" customHeight="1">
      <c r="C9" s="47"/>
      <c r="D9" s="262"/>
      <c r="E9" s="263"/>
      <c r="F9" s="263"/>
      <c r="G9" s="263"/>
      <c r="H9" s="263"/>
      <c r="I9" s="264"/>
      <c r="J9" s="299"/>
      <c r="K9" s="258"/>
      <c r="L9" s="299"/>
      <c r="M9" s="304"/>
      <c r="N9" s="297"/>
      <c r="O9" s="308"/>
      <c r="P9" s="297"/>
      <c r="Q9" s="296"/>
      <c r="R9" s="297"/>
      <c r="S9" s="296"/>
      <c r="T9" s="297"/>
      <c r="U9" s="296"/>
      <c r="V9" s="297"/>
      <c r="W9" s="308"/>
      <c r="X9" s="309"/>
      <c r="Y9" s="84"/>
    </row>
    <row r="10" spans="3:25" ht="10.5" customHeight="1">
      <c r="C10" s="47"/>
      <c r="D10" s="262"/>
      <c r="E10" s="263"/>
      <c r="F10" s="263"/>
      <c r="G10" s="263"/>
      <c r="H10" s="263"/>
      <c r="I10" s="264"/>
      <c r="J10" s="301"/>
      <c r="K10" s="300"/>
      <c r="L10" s="301"/>
      <c r="M10" s="304"/>
      <c r="N10" s="297"/>
      <c r="O10" s="308"/>
      <c r="P10" s="297"/>
      <c r="Q10" s="296"/>
      <c r="R10" s="297"/>
      <c r="S10" s="296"/>
      <c r="T10" s="297"/>
      <c r="U10" s="296"/>
      <c r="V10" s="297"/>
      <c r="W10" s="308"/>
      <c r="X10" s="309"/>
      <c r="Y10" s="84"/>
    </row>
    <row r="11" spans="3:25" ht="31.5" customHeight="1" thickBot="1">
      <c r="C11" s="47"/>
      <c r="D11" s="265"/>
      <c r="E11" s="266"/>
      <c r="F11" s="266"/>
      <c r="G11" s="266"/>
      <c r="H11" s="266"/>
      <c r="I11" s="267"/>
      <c r="J11" s="92" t="s">
        <v>86</v>
      </c>
      <c r="K11" s="104" t="s">
        <v>85</v>
      </c>
      <c r="L11" s="92" t="s">
        <v>86</v>
      </c>
      <c r="M11" s="121" t="s">
        <v>85</v>
      </c>
      <c r="N11" s="122" t="s">
        <v>86</v>
      </c>
      <c r="O11" s="123" t="s">
        <v>85</v>
      </c>
      <c r="P11" s="122" t="s">
        <v>86</v>
      </c>
      <c r="Q11" s="218" t="s">
        <v>85</v>
      </c>
      <c r="R11" s="122" t="s">
        <v>86</v>
      </c>
      <c r="S11" s="218" t="s">
        <v>85</v>
      </c>
      <c r="T11" s="122" t="s">
        <v>86</v>
      </c>
      <c r="U11" s="218" t="s">
        <v>85</v>
      </c>
      <c r="V11" s="122" t="s">
        <v>86</v>
      </c>
      <c r="W11" s="218" t="s">
        <v>85</v>
      </c>
      <c r="X11" s="124" t="s">
        <v>86</v>
      </c>
      <c r="Y11" s="84"/>
    </row>
    <row r="12" spans="3:25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21">
        <v>9893.5</v>
      </c>
      <c r="N12" s="222">
        <v>1538.7</v>
      </c>
      <c r="O12" s="241">
        <v>9725</v>
      </c>
      <c r="P12" s="222">
        <v>1476</v>
      </c>
      <c r="Q12" s="223">
        <v>9740.7</v>
      </c>
      <c r="R12" s="222">
        <v>1500.6</v>
      </c>
      <c r="S12" s="224">
        <v>9523.199999999992</v>
      </c>
      <c r="T12" s="222">
        <v>1350.2</v>
      </c>
      <c r="U12" s="224">
        <v>9164.1</v>
      </c>
      <c r="V12" s="222">
        <v>1342.1</v>
      </c>
      <c r="W12" s="224">
        <v>8702.600000000006</v>
      </c>
      <c r="X12" s="225">
        <v>1022.4</v>
      </c>
      <c r="Y12" s="84"/>
    </row>
    <row r="13" spans="3:25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226">
        <v>4962.2</v>
      </c>
      <c r="N13" s="227">
        <v>1004.4</v>
      </c>
      <c r="O13" s="242">
        <v>5040.1</v>
      </c>
      <c r="P13" s="227">
        <v>993</v>
      </c>
      <c r="Q13" s="228">
        <v>5165.200000000006</v>
      </c>
      <c r="R13" s="227">
        <v>1038</v>
      </c>
      <c r="S13" s="229">
        <v>5153.300000000009</v>
      </c>
      <c r="T13" s="227">
        <v>952.4000000000008</v>
      </c>
      <c r="U13" s="229">
        <v>5062.8</v>
      </c>
      <c r="V13" s="227">
        <v>960.3</v>
      </c>
      <c r="W13" s="229">
        <v>4909.9</v>
      </c>
      <c r="X13" s="230">
        <v>741.3</v>
      </c>
      <c r="Y13" s="84"/>
    </row>
    <row r="14" spans="3:25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231">
        <v>620.2</v>
      </c>
      <c r="N14" s="232">
        <v>33.6</v>
      </c>
      <c r="O14" s="243">
        <v>593</v>
      </c>
      <c r="P14" s="232">
        <v>42.4</v>
      </c>
      <c r="Q14" s="233">
        <v>588</v>
      </c>
      <c r="R14" s="232">
        <v>40.5</v>
      </c>
      <c r="S14" s="234">
        <v>572.2</v>
      </c>
      <c r="T14" s="232">
        <v>37.6</v>
      </c>
      <c r="U14" s="234">
        <v>525.4</v>
      </c>
      <c r="V14" s="232">
        <v>30.5</v>
      </c>
      <c r="W14" s="234">
        <v>485.1</v>
      </c>
      <c r="X14" s="235">
        <v>21.2</v>
      </c>
      <c r="Y14" s="84"/>
    </row>
    <row r="15" spans="3:25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231">
        <v>3406</v>
      </c>
      <c r="N15" s="232">
        <v>446.4</v>
      </c>
      <c r="O15" s="243">
        <v>3192.9</v>
      </c>
      <c r="P15" s="232">
        <v>392</v>
      </c>
      <c r="Q15" s="233">
        <v>3061.8</v>
      </c>
      <c r="R15" s="232">
        <v>369.3</v>
      </c>
      <c r="S15" s="234">
        <v>2857.5</v>
      </c>
      <c r="T15" s="232">
        <v>303.5</v>
      </c>
      <c r="U15" s="234">
        <v>2644.6</v>
      </c>
      <c r="V15" s="232">
        <v>290.7</v>
      </c>
      <c r="W15" s="234">
        <v>2393.2</v>
      </c>
      <c r="X15" s="235">
        <v>204.4</v>
      </c>
      <c r="Y15" s="84"/>
    </row>
    <row r="16" spans="3:25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231">
        <v>437.1</v>
      </c>
      <c r="N16" s="232">
        <v>11.2</v>
      </c>
      <c r="O16" s="243">
        <v>439.1</v>
      </c>
      <c r="P16" s="232">
        <v>9.4</v>
      </c>
      <c r="Q16" s="233">
        <v>471.9</v>
      </c>
      <c r="R16" s="232">
        <v>11.6</v>
      </c>
      <c r="S16" s="234">
        <v>484.8000000000006</v>
      </c>
      <c r="T16" s="232">
        <v>13.6</v>
      </c>
      <c r="U16" s="234">
        <v>488.5</v>
      </c>
      <c r="V16" s="232">
        <v>10.1</v>
      </c>
      <c r="W16" s="234">
        <v>485.8</v>
      </c>
      <c r="X16" s="235">
        <v>9</v>
      </c>
      <c r="Y16" s="84"/>
    </row>
    <row r="17" spans="3:25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231">
        <v>261.1</v>
      </c>
      <c r="N17" s="232">
        <v>25.1</v>
      </c>
      <c r="O17" s="243">
        <v>283.8</v>
      </c>
      <c r="P17" s="232">
        <v>27</v>
      </c>
      <c r="Q17" s="233">
        <v>300.1</v>
      </c>
      <c r="R17" s="232">
        <v>29.1</v>
      </c>
      <c r="S17" s="234">
        <v>317.6</v>
      </c>
      <c r="T17" s="232">
        <v>33.6</v>
      </c>
      <c r="U17" s="234">
        <v>323</v>
      </c>
      <c r="V17" s="232">
        <v>44.1</v>
      </c>
      <c r="W17" s="234">
        <v>314.5</v>
      </c>
      <c r="X17" s="235">
        <v>34.2</v>
      </c>
      <c r="Y17" s="84"/>
    </row>
    <row r="18" spans="3:25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231">
        <v>27.1</v>
      </c>
      <c r="N18" s="232">
        <v>1.5</v>
      </c>
      <c r="O18" s="243">
        <v>22.2</v>
      </c>
      <c r="P18" s="232">
        <v>0.5</v>
      </c>
      <c r="Q18" s="233">
        <v>25</v>
      </c>
      <c r="R18" s="232">
        <v>2.7</v>
      </c>
      <c r="S18" s="234">
        <v>21.6</v>
      </c>
      <c r="T18" s="232">
        <v>1.6</v>
      </c>
      <c r="U18" s="234">
        <v>16.7</v>
      </c>
      <c r="V18" s="232">
        <v>1.1</v>
      </c>
      <c r="W18" s="234">
        <v>13.9</v>
      </c>
      <c r="X18" s="235">
        <v>0.9</v>
      </c>
      <c r="Y18" s="84"/>
    </row>
    <row r="19" spans="3:25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231">
        <v>158.3</v>
      </c>
      <c r="N19" s="232">
        <v>14.1</v>
      </c>
      <c r="O19" s="243">
        <v>141.3</v>
      </c>
      <c r="P19" s="232">
        <v>9.7</v>
      </c>
      <c r="Q19" s="233">
        <v>121.4</v>
      </c>
      <c r="R19" s="232">
        <v>7.3</v>
      </c>
      <c r="S19" s="234">
        <v>105.7</v>
      </c>
      <c r="T19" s="232">
        <v>5.5</v>
      </c>
      <c r="U19" s="234">
        <v>96.3</v>
      </c>
      <c r="V19" s="232">
        <v>3.9</v>
      </c>
      <c r="W19" s="234">
        <v>83.70000000000007</v>
      </c>
      <c r="X19" s="235">
        <v>5.1</v>
      </c>
      <c r="Y19" s="84"/>
    </row>
    <row r="20" spans="3:25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231">
        <v>4</v>
      </c>
      <c r="N20" s="232">
        <v>1</v>
      </c>
      <c r="O20" s="243">
        <v>2.5</v>
      </c>
      <c r="P20" s="232">
        <v>0</v>
      </c>
      <c r="Q20" s="233">
        <v>1</v>
      </c>
      <c r="R20" s="232">
        <v>0</v>
      </c>
      <c r="S20" s="234">
        <v>4</v>
      </c>
      <c r="T20" s="232">
        <v>0</v>
      </c>
      <c r="U20" s="234">
        <v>3</v>
      </c>
      <c r="V20" s="232">
        <v>0</v>
      </c>
      <c r="W20" s="234">
        <v>2</v>
      </c>
      <c r="X20" s="235">
        <v>0</v>
      </c>
      <c r="Y20" s="84"/>
    </row>
    <row r="21" spans="3:25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236">
        <v>17.5</v>
      </c>
      <c r="N21" s="237">
        <v>1.4</v>
      </c>
      <c r="O21" s="244">
        <v>10.1</v>
      </c>
      <c r="P21" s="237">
        <v>2</v>
      </c>
      <c r="Q21" s="238">
        <v>6.3</v>
      </c>
      <c r="R21" s="237">
        <v>2.1</v>
      </c>
      <c r="S21" s="239">
        <v>6.5</v>
      </c>
      <c r="T21" s="237">
        <v>2.4</v>
      </c>
      <c r="U21" s="239">
        <v>3.8</v>
      </c>
      <c r="V21" s="237">
        <v>1.4</v>
      </c>
      <c r="W21" s="239">
        <v>14.5</v>
      </c>
      <c r="X21" s="240">
        <v>6.3</v>
      </c>
      <c r="Y21" s="84"/>
    </row>
    <row r="22" spans="4:25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51" t="s">
        <v>189</v>
      </c>
      <c r="Y22" s="54" t="s">
        <v>48</v>
      </c>
    </row>
    <row r="23" spans="4:26" ht="12.75">
      <c r="D23" s="93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Z23" s="76"/>
    </row>
    <row r="24" spans="5:24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5:24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5:24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5:24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5:24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</row>
    <row r="29" spans="5:24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</sheetData>
  <sheetProtection/>
  <mergeCells count="11">
    <mergeCell ref="Q7:R10"/>
    <mergeCell ref="S7:T10"/>
    <mergeCell ref="U7:V10"/>
    <mergeCell ref="E23:X23"/>
    <mergeCell ref="J7:J10"/>
    <mergeCell ref="K7:L10"/>
    <mergeCell ref="M7:N10"/>
    <mergeCell ref="W7:X10"/>
    <mergeCell ref="E13:E21"/>
    <mergeCell ref="D7:I11"/>
    <mergeCell ref="O7:P10"/>
  </mergeCells>
  <conditionalFormatting sqref="X22">
    <cfRule type="expression" priority="1" dxfId="0" stopIfTrue="1">
      <formula>Y22="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B3:AA30"/>
  <sheetViews>
    <sheetView showGridLines="0" zoomScale="90" zoomScaleNormal="90" workbookViewId="0" topLeftCell="A1">
      <pane xSplit="9" ySplit="11" topLeftCell="J12" activePane="bottomRight" state="frozen"/>
      <selection pane="topLeft" activeCell="X7" sqref="X7:Y10"/>
      <selection pane="topRight" activeCell="X7" sqref="X7:Y10"/>
      <selection pane="bottomLeft" activeCell="X7" sqref="X7:Y10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0.625" style="54" customWidth="1"/>
    <col min="8" max="8" width="1.875" style="54" customWidth="1"/>
    <col min="9" max="9" width="1.12109375" style="54" customWidth="1"/>
    <col min="10" max="13" width="7.25390625" style="54" hidden="1" customWidth="1"/>
    <col min="14" max="25" width="7.75390625" style="54" customWidth="1"/>
    <col min="26" max="49" width="8.875" style="54" customWidth="1"/>
    <col min="50" max="16384" width="9.125" style="54" customWidth="1"/>
  </cols>
  <sheetData>
    <row r="1" ht="12.75" hidden="1"/>
    <row r="2" ht="12.75" hidden="1"/>
    <row r="3" ht="9" customHeight="1">
      <c r="C3" s="53"/>
    </row>
    <row r="4" spans="4:25" s="55" customFormat="1" ht="15.75">
      <c r="D4" s="16" t="s">
        <v>102</v>
      </c>
      <c r="E4" s="56"/>
      <c r="F4" s="56"/>
      <c r="G4" s="56"/>
      <c r="H4" s="16" t="s">
        <v>88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2:25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4:26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4"/>
      <c r="Z6" s="15" t="s">
        <v>48</v>
      </c>
    </row>
    <row r="7" spans="3:26" ht="6" customHeight="1">
      <c r="C7" s="47"/>
      <c r="D7" s="259" t="s">
        <v>82</v>
      </c>
      <c r="E7" s="260"/>
      <c r="F7" s="260"/>
      <c r="G7" s="260"/>
      <c r="H7" s="260"/>
      <c r="I7" s="261"/>
      <c r="J7" s="257" t="s">
        <v>84</v>
      </c>
      <c r="K7" s="298"/>
      <c r="L7" s="257" t="s">
        <v>50</v>
      </c>
      <c r="M7" s="298"/>
      <c r="N7" s="302" t="s">
        <v>55</v>
      </c>
      <c r="O7" s="295"/>
      <c r="P7" s="306" t="s">
        <v>70</v>
      </c>
      <c r="Q7" s="295"/>
      <c r="R7" s="294" t="s">
        <v>121</v>
      </c>
      <c r="S7" s="295"/>
      <c r="T7" s="294" t="s">
        <v>155</v>
      </c>
      <c r="U7" s="295"/>
      <c r="V7" s="294" t="s">
        <v>187</v>
      </c>
      <c r="W7" s="295"/>
      <c r="X7" s="306" t="s">
        <v>198</v>
      </c>
      <c r="Y7" s="307"/>
      <c r="Z7" s="84"/>
    </row>
    <row r="8" spans="3:26" ht="6" customHeight="1">
      <c r="C8" s="47"/>
      <c r="D8" s="262"/>
      <c r="E8" s="263"/>
      <c r="F8" s="263"/>
      <c r="G8" s="263"/>
      <c r="H8" s="263"/>
      <c r="I8" s="264"/>
      <c r="J8" s="258"/>
      <c r="K8" s="299"/>
      <c r="L8" s="258"/>
      <c r="M8" s="299"/>
      <c r="N8" s="304"/>
      <c r="O8" s="297"/>
      <c r="P8" s="308"/>
      <c r="Q8" s="297"/>
      <c r="R8" s="296"/>
      <c r="S8" s="297"/>
      <c r="T8" s="296"/>
      <c r="U8" s="297"/>
      <c r="V8" s="296"/>
      <c r="W8" s="297"/>
      <c r="X8" s="308"/>
      <c r="Y8" s="309"/>
      <c r="Z8" s="84"/>
    </row>
    <row r="9" spans="3:26" ht="6" customHeight="1">
      <c r="C9" s="47"/>
      <c r="D9" s="262"/>
      <c r="E9" s="263"/>
      <c r="F9" s="263"/>
      <c r="G9" s="263"/>
      <c r="H9" s="263"/>
      <c r="I9" s="264"/>
      <c r="J9" s="258"/>
      <c r="K9" s="299"/>
      <c r="L9" s="258"/>
      <c r="M9" s="299"/>
      <c r="N9" s="304"/>
      <c r="O9" s="297"/>
      <c r="P9" s="308"/>
      <c r="Q9" s="297"/>
      <c r="R9" s="296"/>
      <c r="S9" s="297"/>
      <c r="T9" s="296"/>
      <c r="U9" s="297"/>
      <c r="V9" s="296"/>
      <c r="W9" s="297"/>
      <c r="X9" s="308"/>
      <c r="Y9" s="309"/>
      <c r="Z9" s="84"/>
    </row>
    <row r="10" spans="3:26" ht="8.25" customHeight="1">
      <c r="C10" s="47"/>
      <c r="D10" s="262"/>
      <c r="E10" s="263"/>
      <c r="F10" s="263"/>
      <c r="G10" s="263"/>
      <c r="H10" s="263"/>
      <c r="I10" s="264"/>
      <c r="J10" s="300"/>
      <c r="K10" s="301"/>
      <c r="L10" s="300"/>
      <c r="M10" s="301"/>
      <c r="N10" s="304"/>
      <c r="O10" s="297"/>
      <c r="P10" s="308"/>
      <c r="Q10" s="297"/>
      <c r="R10" s="296"/>
      <c r="S10" s="297"/>
      <c r="T10" s="296"/>
      <c r="U10" s="297"/>
      <c r="V10" s="296"/>
      <c r="W10" s="297"/>
      <c r="X10" s="308"/>
      <c r="Y10" s="309"/>
      <c r="Z10" s="84"/>
    </row>
    <row r="11" spans="3:26" ht="31.5" customHeight="1" thickBot="1">
      <c r="C11" s="47"/>
      <c r="D11" s="265"/>
      <c r="E11" s="266"/>
      <c r="F11" s="266"/>
      <c r="G11" s="266"/>
      <c r="H11" s="266"/>
      <c r="I11" s="267"/>
      <c r="J11" s="104" t="s">
        <v>85</v>
      </c>
      <c r="K11" s="92" t="s">
        <v>86</v>
      </c>
      <c r="L11" s="104" t="s">
        <v>85</v>
      </c>
      <c r="M11" s="92" t="s">
        <v>86</v>
      </c>
      <c r="N11" s="121" t="s">
        <v>85</v>
      </c>
      <c r="O11" s="122" t="s">
        <v>86</v>
      </c>
      <c r="P11" s="123" t="s">
        <v>85</v>
      </c>
      <c r="Q11" s="122" t="s">
        <v>86</v>
      </c>
      <c r="R11" s="218" t="s">
        <v>85</v>
      </c>
      <c r="S11" s="122" t="s">
        <v>86</v>
      </c>
      <c r="T11" s="218" t="s">
        <v>85</v>
      </c>
      <c r="U11" s="122" t="s">
        <v>86</v>
      </c>
      <c r="V11" s="218" t="s">
        <v>85</v>
      </c>
      <c r="W11" s="122" t="s">
        <v>86</v>
      </c>
      <c r="X11" s="218" t="s">
        <v>85</v>
      </c>
      <c r="Y11" s="124" t="s">
        <v>86</v>
      </c>
      <c r="Z11" s="84"/>
    </row>
    <row r="12" spans="3:26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21">
        <v>47.9</v>
      </c>
      <c r="O12" s="222">
        <v>1.8</v>
      </c>
      <c r="P12" s="241">
        <v>49.9</v>
      </c>
      <c r="Q12" s="222">
        <v>2.4</v>
      </c>
      <c r="R12" s="223">
        <v>46.1</v>
      </c>
      <c r="S12" s="222">
        <v>2.9</v>
      </c>
      <c r="T12" s="224">
        <v>51.4</v>
      </c>
      <c r="U12" s="222">
        <v>2.1</v>
      </c>
      <c r="V12" s="224">
        <v>48.6</v>
      </c>
      <c r="W12" s="222">
        <v>3.7</v>
      </c>
      <c r="X12" s="224">
        <v>49.6</v>
      </c>
      <c r="Y12" s="225">
        <v>2.3</v>
      </c>
      <c r="Z12" s="84"/>
    </row>
    <row r="13" spans="3:26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6">
        <v>29.3</v>
      </c>
      <c r="O13" s="227">
        <v>1.1</v>
      </c>
      <c r="P13" s="242">
        <v>30.4</v>
      </c>
      <c r="Q13" s="227">
        <v>1.5</v>
      </c>
      <c r="R13" s="228">
        <v>29.8</v>
      </c>
      <c r="S13" s="227">
        <v>1.4</v>
      </c>
      <c r="T13" s="229">
        <v>34</v>
      </c>
      <c r="U13" s="227">
        <v>1</v>
      </c>
      <c r="V13" s="229">
        <v>31.9</v>
      </c>
      <c r="W13" s="227">
        <v>2.7</v>
      </c>
      <c r="X13" s="229">
        <v>31.9</v>
      </c>
      <c r="Y13" s="230">
        <v>1.1</v>
      </c>
      <c r="Z13" s="84"/>
    </row>
    <row r="14" spans="3:26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31">
        <v>4.3</v>
      </c>
      <c r="O14" s="232">
        <v>0</v>
      </c>
      <c r="P14" s="243">
        <v>4.3</v>
      </c>
      <c r="Q14" s="232">
        <v>0</v>
      </c>
      <c r="R14" s="233">
        <v>4</v>
      </c>
      <c r="S14" s="232">
        <v>0</v>
      </c>
      <c r="T14" s="234">
        <v>4</v>
      </c>
      <c r="U14" s="232">
        <v>0</v>
      </c>
      <c r="V14" s="234">
        <v>3.7</v>
      </c>
      <c r="W14" s="232">
        <v>0</v>
      </c>
      <c r="X14" s="234">
        <v>3.2</v>
      </c>
      <c r="Y14" s="235">
        <v>0</v>
      </c>
      <c r="Z14" s="84"/>
    </row>
    <row r="15" spans="3:26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31">
        <v>8.2</v>
      </c>
      <c r="O15" s="232">
        <v>0.7</v>
      </c>
      <c r="P15" s="243">
        <v>9.8</v>
      </c>
      <c r="Q15" s="232">
        <v>0.9</v>
      </c>
      <c r="R15" s="233">
        <v>7.3</v>
      </c>
      <c r="S15" s="232">
        <v>1.2</v>
      </c>
      <c r="T15" s="234">
        <v>7.1</v>
      </c>
      <c r="U15" s="232">
        <v>0.9</v>
      </c>
      <c r="V15" s="234">
        <v>6</v>
      </c>
      <c r="W15" s="232">
        <v>0.8</v>
      </c>
      <c r="X15" s="234">
        <v>7.7</v>
      </c>
      <c r="Y15" s="235">
        <v>0.6</v>
      </c>
      <c r="Z15" s="84"/>
    </row>
    <row r="16" spans="3:26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31">
        <v>0</v>
      </c>
      <c r="O16" s="232">
        <v>0</v>
      </c>
      <c r="P16" s="243">
        <v>0</v>
      </c>
      <c r="Q16" s="232">
        <v>0</v>
      </c>
      <c r="R16" s="233">
        <v>0</v>
      </c>
      <c r="S16" s="232">
        <v>0</v>
      </c>
      <c r="T16" s="234">
        <v>0</v>
      </c>
      <c r="U16" s="232">
        <v>0</v>
      </c>
      <c r="V16" s="234">
        <v>0</v>
      </c>
      <c r="W16" s="232">
        <v>0</v>
      </c>
      <c r="X16" s="234">
        <v>0</v>
      </c>
      <c r="Y16" s="235">
        <v>0</v>
      </c>
      <c r="Z16" s="84"/>
    </row>
    <row r="17" spans="3:26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31">
        <v>2</v>
      </c>
      <c r="O17" s="232">
        <v>0</v>
      </c>
      <c r="P17" s="243">
        <v>0.8</v>
      </c>
      <c r="Q17" s="232">
        <v>0</v>
      </c>
      <c r="R17" s="233">
        <v>0.8</v>
      </c>
      <c r="S17" s="232">
        <v>0</v>
      </c>
      <c r="T17" s="234">
        <v>0.6</v>
      </c>
      <c r="U17" s="232">
        <v>0</v>
      </c>
      <c r="V17" s="234">
        <v>0.6</v>
      </c>
      <c r="W17" s="232">
        <v>0</v>
      </c>
      <c r="X17" s="234">
        <v>0.7</v>
      </c>
      <c r="Y17" s="235">
        <v>0</v>
      </c>
      <c r="Z17" s="84"/>
    </row>
    <row r="18" spans="3:26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31">
        <v>3.8</v>
      </c>
      <c r="O18" s="232">
        <v>0</v>
      </c>
      <c r="P18" s="243">
        <v>4.3</v>
      </c>
      <c r="Q18" s="232">
        <v>0</v>
      </c>
      <c r="R18" s="233">
        <v>3.9</v>
      </c>
      <c r="S18" s="232">
        <v>0.3</v>
      </c>
      <c r="T18" s="234">
        <v>5.4</v>
      </c>
      <c r="U18" s="232">
        <v>0.2</v>
      </c>
      <c r="V18" s="234">
        <v>5.3</v>
      </c>
      <c r="W18" s="232">
        <v>0.2</v>
      </c>
      <c r="X18" s="234">
        <v>5.8</v>
      </c>
      <c r="Y18" s="235">
        <v>0.6</v>
      </c>
      <c r="Z18" s="84"/>
    </row>
    <row r="19" spans="3:26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31">
        <v>0.3</v>
      </c>
      <c r="O19" s="232">
        <v>0</v>
      </c>
      <c r="P19" s="243">
        <v>0.3</v>
      </c>
      <c r="Q19" s="232">
        <v>0</v>
      </c>
      <c r="R19" s="233">
        <v>0.3</v>
      </c>
      <c r="S19" s="232">
        <v>0</v>
      </c>
      <c r="T19" s="234">
        <v>0.3</v>
      </c>
      <c r="U19" s="232">
        <v>0</v>
      </c>
      <c r="V19" s="234">
        <v>1.1</v>
      </c>
      <c r="W19" s="232">
        <v>0</v>
      </c>
      <c r="X19" s="234">
        <v>0.3</v>
      </c>
      <c r="Y19" s="235">
        <v>0</v>
      </c>
      <c r="Z19" s="84"/>
    </row>
    <row r="20" spans="3:26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31">
        <v>0</v>
      </c>
      <c r="O20" s="232">
        <v>0</v>
      </c>
      <c r="P20" s="243">
        <v>0</v>
      </c>
      <c r="Q20" s="232">
        <v>0</v>
      </c>
      <c r="R20" s="233">
        <v>0</v>
      </c>
      <c r="S20" s="232">
        <v>0</v>
      </c>
      <c r="T20" s="234">
        <v>0</v>
      </c>
      <c r="U20" s="232">
        <v>0</v>
      </c>
      <c r="V20" s="234">
        <v>0</v>
      </c>
      <c r="W20" s="232">
        <v>0</v>
      </c>
      <c r="X20" s="234">
        <v>0</v>
      </c>
      <c r="Y20" s="235">
        <v>0</v>
      </c>
      <c r="Z20" s="84"/>
    </row>
    <row r="21" spans="3:26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45" t="s">
        <v>9</v>
      </c>
      <c r="N21" s="236">
        <v>0</v>
      </c>
      <c r="O21" s="237">
        <v>0</v>
      </c>
      <c r="P21" s="244">
        <v>0</v>
      </c>
      <c r="Q21" s="237">
        <v>0</v>
      </c>
      <c r="R21" s="238">
        <v>0</v>
      </c>
      <c r="S21" s="237">
        <v>0</v>
      </c>
      <c r="T21" s="239">
        <v>0</v>
      </c>
      <c r="U21" s="237">
        <v>0</v>
      </c>
      <c r="V21" s="239">
        <v>0</v>
      </c>
      <c r="W21" s="237">
        <v>0</v>
      </c>
      <c r="X21" s="239">
        <v>0</v>
      </c>
      <c r="Y21" s="240">
        <v>0</v>
      </c>
      <c r="Z21" s="84"/>
    </row>
    <row r="22" spans="4:26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51" t="s">
        <v>189</v>
      </c>
      <c r="Z22" s="54" t="s">
        <v>48</v>
      </c>
    </row>
    <row r="23" spans="4:27" ht="12.75">
      <c r="D23" s="93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AA23" s="76"/>
    </row>
    <row r="24" spans="5:25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5:25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5:25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5:25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5:25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5:25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5:25" ht="12.75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</sheetData>
  <sheetProtection/>
  <mergeCells count="11">
    <mergeCell ref="R7:S10"/>
    <mergeCell ref="T7:U10"/>
    <mergeCell ref="V7:W10"/>
    <mergeCell ref="E23:Y23"/>
    <mergeCell ref="J7:K10"/>
    <mergeCell ref="L7:M10"/>
    <mergeCell ref="N7:O10"/>
    <mergeCell ref="X7:Y10"/>
    <mergeCell ref="E13:E21"/>
    <mergeCell ref="D7:I11"/>
    <mergeCell ref="P7:Q10"/>
  </mergeCells>
  <conditionalFormatting sqref="Y22">
    <cfRule type="expression" priority="1" dxfId="0" stopIfTrue="1">
      <formula>Z22="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AA30"/>
  <sheetViews>
    <sheetView showGridLines="0" zoomScale="90" zoomScaleNormal="90" workbookViewId="0" topLeftCell="A1">
      <pane xSplit="9" ySplit="11" topLeftCell="J12" activePane="bottomRight" state="frozen"/>
      <selection pane="topLeft" activeCell="X7" sqref="X7:Y10"/>
      <selection pane="topRight" activeCell="X7" sqref="X7:Y10"/>
      <selection pane="bottomLeft" activeCell="X7" sqref="X7:Y10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0.25390625" style="54" customWidth="1"/>
    <col min="8" max="8" width="1.00390625" style="54" customWidth="1"/>
    <col min="9" max="9" width="1.12109375" style="54" customWidth="1"/>
    <col min="10" max="13" width="7.25390625" style="54" hidden="1" customWidth="1"/>
    <col min="14" max="25" width="7.75390625" style="54" customWidth="1"/>
    <col min="26" max="49" width="8.875" style="54" customWidth="1"/>
    <col min="50" max="16384" width="9.125" style="54" customWidth="1"/>
  </cols>
  <sheetData>
    <row r="1" ht="12.75" hidden="1"/>
    <row r="2" ht="12.75" hidden="1"/>
    <row r="3" ht="9" customHeight="1">
      <c r="C3" s="53"/>
    </row>
    <row r="4" spans="4:25" s="55" customFormat="1" ht="15.75">
      <c r="D4" s="16" t="s">
        <v>91</v>
      </c>
      <c r="E4" s="56"/>
      <c r="F4" s="56"/>
      <c r="G4" s="56"/>
      <c r="H4" s="16" t="s">
        <v>89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2:25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4:26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4"/>
      <c r="Z6" s="15" t="s">
        <v>48</v>
      </c>
    </row>
    <row r="7" spans="3:26" ht="6" customHeight="1">
      <c r="C7" s="47"/>
      <c r="D7" s="259" t="s">
        <v>82</v>
      </c>
      <c r="E7" s="260"/>
      <c r="F7" s="260"/>
      <c r="G7" s="260"/>
      <c r="H7" s="260"/>
      <c r="I7" s="261"/>
      <c r="J7" s="257" t="s">
        <v>84</v>
      </c>
      <c r="K7" s="298"/>
      <c r="L7" s="257" t="s">
        <v>50</v>
      </c>
      <c r="M7" s="298"/>
      <c r="N7" s="302" t="s">
        <v>55</v>
      </c>
      <c r="O7" s="295"/>
      <c r="P7" s="302" t="s">
        <v>70</v>
      </c>
      <c r="Q7" s="295"/>
      <c r="R7" s="294" t="s">
        <v>121</v>
      </c>
      <c r="S7" s="295"/>
      <c r="T7" s="294" t="s">
        <v>155</v>
      </c>
      <c r="U7" s="295"/>
      <c r="V7" s="294" t="s">
        <v>187</v>
      </c>
      <c r="W7" s="295"/>
      <c r="X7" s="306" t="s">
        <v>198</v>
      </c>
      <c r="Y7" s="307"/>
      <c r="Z7" s="84"/>
    </row>
    <row r="8" spans="3:26" ht="6" customHeight="1">
      <c r="C8" s="47"/>
      <c r="D8" s="262"/>
      <c r="E8" s="263"/>
      <c r="F8" s="263"/>
      <c r="G8" s="263"/>
      <c r="H8" s="263"/>
      <c r="I8" s="264"/>
      <c r="J8" s="258"/>
      <c r="K8" s="299"/>
      <c r="L8" s="258"/>
      <c r="M8" s="299"/>
      <c r="N8" s="304"/>
      <c r="O8" s="297"/>
      <c r="P8" s="304"/>
      <c r="Q8" s="297"/>
      <c r="R8" s="296"/>
      <c r="S8" s="297"/>
      <c r="T8" s="296"/>
      <c r="U8" s="297"/>
      <c r="V8" s="296"/>
      <c r="W8" s="297"/>
      <c r="X8" s="308"/>
      <c r="Y8" s="309"/>
      <c r="Z8" s="84"/>
    </row>
    <row r="9" spans="3:26" ht="6" customHeight="1">
      <c r="C9" s="47"/>
      <c r="D9" s="262"/>
      <c r="E9" s="263"/>
      <c r="F9" s="263"/>
      <c r="G9" s="263"/>
      <c r="H9" s="263"/>
      <c r="I9" s="264"/>
      <c r="J9" s="258"/>
      <c r="K9" s="299"/>
      <c r="L9" s="258"/>
      <c r="M9" s="299"/>
      <c r="N9" s="304"/>
      <c r="O9" s="297"/>
      <c r="P9" s="304"/>
      <c r="Q9" s="297"/>
      <c r="R9" s="296"/>
      <c r="S9" s="297"/>
      <c r="T9" s="296"/>
      <c r="U9" s="297"/>
      <c r="V9" s="296"/>
      <c r="W9" s="297"/>
      <c r="X9" s="308"/>
      <c r="Y9" s="309"/>
      <c r="Z9" s="84"/>
    </row>
    <row r="10" spans="3:26" ht="6" customHeight="1">
      <c r="C10" s="47"/>
      <c r="D10" s="262"/>
      <c r="E10" s="263"/>
      <c r="F10" s="263"/>
      <c r="G10" s="263"/>
      <c r="H10" s="263"/>
      <c r="I10" s="264"/>
      <c r="J10" s="300"/>
      <c r="K10" s="301"/>
      <c r="L10" s="300"/>
      <c r="M10" s="301"/>
      <c r="N10" s="304"/>
      <c r="O10" s="297"/>
      <c r="P10" s="304"/>
      <c r="Q10" s="297"/>
      <c r="R10" s="296"/>
      <c r="S10" s="297"/>
      <c r="T10" s="296"/>
      <c r="U10" s="297"/>
      <c r="V10" s="296"/>
      <c r="W10" s="297"/>
      <c r="X10" s="308"/>
      <c r="Y10" s="309"/>
      <c r="Z10" s="84"/>
    </row>
    <row r="11" spans="3:26" ht="31.5" customHeight="1" thickBot="1">
      <c r="C11" s="47"/>
      <c r="D11" s="265"/>
      <c r="E11" s="266"/>
      <c r="F11" s="266"/>
      <c r="G11" s="266"/>
      <c r="H11" s="266"/>
      <c r="I11" s="267"/>
      <c r="J11" s="104" t="s">
        <v>85</v>
      </c>
      <c r="K11" s="92" t="s">
        <v>86</v>
      </c>
      <c r="L11" s="104" t="s">
        <v>85</v>
      </c>
      <c r="M11" s="92" t="s">
        <v>86</v>
      </c>
      <c r="N11" s="121" t="s">
        <v>85</v>
      </c>
      <c r="O11" s="122" t="s">
        <v>86</v>
      </c>
      <c r="P11" s="121" t="s">
        <v>85</v>
      </c>
      <c r="Q11" s="122" t="s">
        <v>86</v>
      </c>
      <c r="R11" s="218" t="s">
        <v>85</v>
      </c>
      <c r="S11" s="122" t="s">
        <v>86</v>
      </c>
      <c r="T11" s="218" t="s">
        <v>85</v>
      </c>
      <c r="U11" s="122" t="s">
        <v>86</v>
      </c>
      <c r="V11" s="218" t="s">
        <v>85</v>
      </c>
      <c r="W11" s="122" t="s">
        <v>86</v>
      </c>
      <c r="X11" s="218" t="s">
        <v>85</v>
      </c>
      <c r="Y11" s="124" t="s">
        <v>86</v>
      </c>
      <c r="Z11" s="84"/>
    </row>
    <row r="12" spans="3:26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21">
        <v>512.7</v>
      </c>
      <c r="O12" s="222">
        <v>34.5</v>
      </c>
      <c r="P12" s="221">
        <v>468.1</v>
      </c>
      <c r="Q12" s="222">
        <v>25.1</v>
      </c>
      <c r="R12" s="223">
        <v>442.2</v>
      </c>
      <c r="S12" s="222">
        <v>27.8</v>
      </c>
      <c r="T12" s="224">
        <v>412.7</v>
      </c>
      <c r="U12" s="222">
        <v>26.2</v>
      </c>
      <c r="V12" s="224">
        <v>429.9</v>
      </c>
      <c r="W12" s="222">
        <v>32.2</v>
      </c>
      <c r="X12" s="224">
        <v>404.2</v>
      </c>
      <c r="Y12" s="225">
        <v>27.3</v>
      </c>
      <c r="Z12" s="84"/>
    </row>
    <row r="13" spans="3:26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6">
        <v>251.6</v>
      </c>
      <c r="O13" s="227">
        <v>18</v>
      </c>
      <c r="P13" s="226">
        <v>232.7</v>
      </c>
      <c r="Q13" s="227">
        <v>15.7</v>
      </c>
      <c r="R13" s="228">
        <v>226.1</v>
      </c>
      <c r="S13" s="227">
        <v>19</v>
      </c>
      <c r="T13" s="229">
        <v>216.1</v>
      </c>
      <c r="U13" s="227">
        <v>18.4</v>
      </c>
      <c r="V13" s="229">
        <v>234.6</v>
      </c>
      <c r="W13" s="227">
        <v>19</v>
      </c>
      <c r="X13" s="229">
        <v>217.6</v>
      </c>
      <c r="Y13" s="230">
        <v>16.7</v>
      </c>
      <c r="Z13" s="84"/>
    </row>
    <row r="14" spans="3:26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31">
        <v>18.4</v>
      </c>
      <c r="O14" s="232">
        <v>1.1</v>
      </c>
      <c r="P14" s="231">
        <v>14.3</v>
      </c>
      <c r="Q14" s="232">
        <v>0.2</v>
      </c>
      <c r="R14" s="233">
        <v>13.7</v>
      </c>
      <c r="S14" s="232">
        <v>0.4</v>
      </c>
      <c r="T14" s="234">
        <v>9.8</v>
      </c>
      <c r="U14" s="232">
        <v>0.1</v>
      </c>
      <c r="V14" s="234">
        <v>7.2</v>
      </c>
      <c r="W14" s="232">
        <v>0.1</v>
      </c>
      <c r="X14" s="234">
        <v>9.1</v>
      </c>
      <c r="Y14" s="235">
        <v>0</v>
      </c>
      <c r="Z14" s="84"/>
    </row>
    <row r="15" spans="3:26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31">
        <v>174.7</v>
      </c>
      <c r="O15" s="232">
        <v>10.1</v>
      </c>
      <c r="P15" s="231">
        <v>162</v>
      </c>
      <c r="Q15" s="232">
        <v>3.9</v>
      </c>
      <c r="R15" s="233">
        <v>149.8</v>
      </c>
      <c r="S15" s="232">
        <v>5.1</v>
      </c>
      <c r="T15" s="234">
        <v>136.8</v>
      </c>
      <c r="U15" s="232">
        <v>4.2</v>
      </c>
      <c r="V15" s="234">
        <v>138</v>
      </c>
      <c r="W15" s="232">
        <v>9</v>
      </c>
      <c r="X15" s="234">
        <v>125.5</v>
      </c>
      <c r="Y15" s="235">
        <v>6.3</v>
      </c>
      <c r="Z15" s="84"/>
    </row>
    <row r="16" spans="3:26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31">
        <v>27.4</v>
      </c>
      <c r="O16" s="232">
        <v>2.1</v>
      </c>
      <c r="P16" s="231">
        <v>31.9</v>
      </c>
      <c r="Q16" s="232">
        <v>2.6</v>
      </c>
      <c r="R16" s="233">
        <v>27.6</v>
      </c>
      <c r="S16" s="232">
        <v>1.7</v>
      </c>
      <c r="T16" s="234">
        <v>26.5</v>
      </c>
      <c r="U16" s="232">
        <v>1.8</v>
      </c>
      <c r="V16" s="234">
        <v>29.2</v>
      </c>
      <c r="W16" s="232">
        <v>1.9</v>
      </c>
      <c r="X16" s="234">
        <v>28.8</v>
      </c>
      <c r="Y16" s="235">
        <v>2.4</v>
      </c>
      <c r="Z16" s="84"/>
    </row>
    <row r="17" spans="3:26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31">
        <v>17.3</v>
      </c>
      <c r="O17" s="232">
        <v>3.1</v>
      </c>
      <c r="P17" s="231">
        <v>14</v>
      </c>
      <c r="Q17" s="232">
        <v>2</v>
      </c>
      <c r="R17" s="233">
        <v>11.3</v>
      </c>
      <c r="S17" s="232">
        <v>1.3</v>
      </c>
      <c r="T17" s="234">
        <v>8.4</v>
      </c>
      <c r="U17" s="232">
        <v>1.5</v>
      </c>
      <c r="V17" s="234">
        <v>8.5</v>
      </c>
      <c r="W17" s="232">
        <v>1.6</v>
      </c>
      <c r="X17" s="234">
        <v>8.9</v>
      </c>
      <c r="Y17" s="235">
        <v>1.8</v>
      </c>
      <c r="Z17" s="84"/>
    </row>
    <row r="18" spans="3:26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31">
        <v>3.1</v>
      </c>
      <c r="O18" s="232">
        <v>0</v>
      </c>
      <c r="P18" s="231">
        <v>1.9</v>
      </c>
      <c r="Q18" s="232">
        <v>0</v>
      </c>
      <c r="R18" s="233">
        <v>1.6</v>
      </c>
      <c r="S18" s="232">
        <v>0</v>
      </c>
      <c r="T18" s="234">
        <v>1.4</v>
      </c>
      <c r="U18" s="232">
        <v>0</v>
      </c>
      <c r="V18" s="234">
        <v>1.2</v>
      </c>
      <c r="W18" s="232">
        <v>0</v>
      </c>
      <c r="X18" s="234">
        <v>1.3</v>
      </c>
      <c r="Y18" s="235">
        <v>0</v>
      </c>
      <c r="Z18" s="84"/>
    </row>
    <row r="19" spans="3:26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31">
        <v>15</v>
      </c>
      <c r="O19" s="232">
        <v>0.1</v>
      </c>
      <c r="P19" s="231">
        <v>9</v>
      </c>
      <c r="Q19" s="232">
        <v>0.7</v>
      </c>
      <c r="R19" s="233">
        <v>9</v>
      </c>
      <c r="S19" s="232">
        <v>0.3</v>
      </c>
      <c r="T19" s="234">
        <v>11</v>
      </c>
      <c r="U19" s="232">
        <v>0.2</v>
      </c>
      <c r="V19" s="234">
        <v>8.6</v>
      </c>
      <c r="W19" s="232">
        <v>0.5</v>
      </c>
      <c r="X19" s="234">
        <v>10.8</v>
      </c>
      <c r="Y19" s="235">
        <v>0.1</v>
      </c>
      <c r="Z19" s="84"/>
    </row>
    <row r="20" spans="3:26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31">
        <v>1.8</v>
      </c>
      <c r="O20" s="232">
        <v>0</v>
      </c>
      <c r="P20" s="231">
        <v>1</v>
      </c>
      <c r="Q20" s="232">
        <v>0</v>
      </c>
      <c r="R20" s="233">
        <v>0.8</v>
      </c>
      <c r="S20" s="232">
        <v>0</v>
      </c>
      <c r="T20" s="234">
        <v>0.6</v>
      </c>
      <c r="U20" s="232">
        <v>0</v>
      </c>
      <c r="V20" s="234">
        <v>0.7</v>
      </c>
      <c r="W20" s="232">
        <v>0</v>
      </c>
      <c r="X20" s="234">
        <v>0.9</v>
      </c>
      <c r="Y20" s="235">
        <v>0</v>
      </c>
      <c r="Z20" s="84"/>
    </row>
    <row r="21" spans="3:26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45" t="s">
        <v>9</v>
      </c>
      <c r="N21" s="236">
        <v>3.4</v>
      </c>
      <c r="O21" s="237">
        <v>0</v>
      </c>
      <c r="P21" s="236">
        <v>1.3</v>
      </c>
      <c r="Q21" s="237">
        <v>0</v>
      </c>
      <c r="R21" s="238">
        <v>2.3</v>
      </c>
      <c r="S21" s="237">
        <v>0</v>
      </c>
      <c r="T21" s="239">
        <v>2.1</v>
      </c>
      <c r="U21" s="237">
        <v>0</v>
      </c>
      <c r="V21" s="239">
        <v>1.9</v>
      </c>
      <c r="W21" s="237">
        <v>0.1</v>
      </c>
      <c r="X21" s="239">
        <v>1.3</v>
      </c>
      <c r="Y21" s="240">
        <v>0</v>
      </c>
      <c r="Z21" s="84"/>
    </row>
    <row r="22" spans="4:26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51" t="s">
        <v>189</v>
      </c>
      <c r="Z22" s="54" t="s">
        <v>48</v>
      </c>
    </row>
    <row r="23" spans="4:27" ht="12.75">
      <c r="D23" s="93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AA23" s="76"/>
    </row>
    <row r="24" spans="5:25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5:25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5:25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5:25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5:25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5:25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5:25" ht="12.75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</sheetData>
  <sheetProtection/>
  <mergeCells count="11">
    <mergeCell ref="D7:I11"/>
    <mergeCell ref="E23:Y23"/>
    <mergeCell ref="J7:K10"/>
    <mergeCell ref="L7:M10"/>
    <mergeCell ref="N7:O10"/>
    <mergeCell ref="X7:Y10"/>
    <mergeCell ref="R7:S10"/>
    <mergeCell ref="T7:U10"/>
    <mergeCell ref="V7:W10"/>
    <mergeCell ref="P7:Q10"/>
    <mergeCell ref="E13:E21"/>
  </mergeCells>
  <conditionalFormatting sqref="Y22">
    <cfRule type="expression" priority="1" dxfId="0" stopIfTrue="1">
      <formula>Z22="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U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6.625" style="54" customWidth="1"/>
    <col min="6" max="6" width="0.74609375" style="54" customWidth="1"/>
    <col min="7" max="7" width="10.8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163</v>
      </c>
      <c r="E4" s="56"/>
      <c r="F4" s="56"/>
      <c r="G4" s="16" t="s">
        <v>208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165</v>
      </c>
      <c r="J11" s="184">
        <v>2001</v>
      </c>
      <c r="K11" s="182">
        <v>1919</v>
      </c>
      <c r="L11" s="184">
        <v>1557</v>
      </c>
      <c r="M11" s="183">
        <v>1591</v>
      </c>
      <c r="N11" s="183">
        <v>1683</v>
      </c>
      <c r="O11" s="185">
        <v>1693</v>
      </c>
      <c r="P11" s="183">
        <v>1780</v>
      </c>
      <c r="Q11" s="183">
        <v>1911</v>
      </c>
      <c r="R11" s="183">
        <v>2032</v>
      </c>
      <c r="S11" s="185">
        <v>2156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166</v>
      </c>
      <c r="J12" s="184">
        <v>7877</v>
      </c>
      <c r="K12" s="182">
        <v>7575</v>
      </c>
      <c r="L12" s="184">
        <v>6712</v>
      </c>
      <c r="M12" s="183">
        <v>6864</v>
      </c>
      <c r="N12" s="183">
        <v>6837</v>
      </c>
      <c r="O12" s="185">
        <v>6980</v>
      </c>
      <c r="P12" s="183">
        <v>7190</v>
      </c>
      <c r="Q12" s="183">
        <v>7325</v>
      </c>
      <c r="R12" s="183">
        <v>7478</v>
      </c>
      <c r="S12" s="185">
        <v>7611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167</v>
      </c>
      <c r="J13" s="189">
        <v>0.03449745058322274</v>
      </c>
      <c r="K13" s="190">
        <v>0.03316912972085386</v>
      </c>
      <c r="L13" s="189">
        <v>0.029303678818355463</v>
      </c>
      <c r="M13" s="191">
        <v>0.02962311548985877</v>
      </c>
      <c r="N13" s="191">
        <v>0.029258844619051216</v>
      </c>
      <c r="O13" s="192">
        <v>0.028754724487766063</v>
      </c>
      <c r="P13" s="191">
        <v>0.028566151180861633</v>
      </c>
      <c r="Q13" s="191">
        <v>0.028106094725694742</v>
      </c>
      <c r="R13" s="191">
        <v>0.027764720995209054</v>
      </c>
      <c r="S13" s="192">
        <f>S18/S19</f>
        <v>0.027563921657165435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/>
      <c r="J14" s="184"/>
      <c r="K14" s="182"/>
      <c r="L14" s="184"/>
      <c r="M14" s="183"/>
      <c r="N14" s="183"/>
      <c r="O14" s="185"/>
      <c r="P14" s="183"/>
      <c r="Q14" s="183"/>
      <c r="R14" s="183"/>
      <c r="S14" s="185"/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/>
      <c r="J15" s="184"/>
      <c r="K15" s="182"/>
      <c r="L15" s="184"/>
      <c r="M15" s="183"/>
      <c r="N15" s="183"/>
      <c r="O15" s="185"/>
      <c r="P15" s="183"/>
      <c r="Q15" s="183"/>
      <c r="R15" s="183"/>
      <c r="S15" s="185"/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248">
        <f>S11+S12</f>
        <v>9767</v>
      </c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248">
        <v>354340</v>
      </c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 t="s">
        <v>53</v>
      </c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19" ht="13.5">
      <c r="D36" s="52" t="s">
        <v>34</v>
      </c>
      <c r="E36" s="70" t="s">
        <v>164</v>
      </c>
      <c r="F36" s="98"/>
      <c r="G36" s="98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69"/>
    </row>
    <row r="37" spans="4:21" ht="12.75">
      <c r="D37" s="93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U37" s="76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5:19" ht="12.75"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</sheetData>
  <sheetProtection/>
  <mergeCells count="1">
    <mergeCell ref="E37:S37"/>
  </mergeCells>
  <conditionalFormatting sqref="S35:S36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5.125" style="54" customWidth="1"/>
    <col min="7" max="7" width="9.3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168</v>
      </c>
      <c r="E4" s="56"/>
      <c r="F4" s="56"/>
      <c r="G4" s="16" t="s">
        <v>203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199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173</v>
      </c>
      <c r="J11" s="193">
        <v>53550</v>
      </c>
      <c r="K11" s="194">
        <v>51587</v>
      </c>
      <c r="L11" s="193">
        <v>45556</v>
      </c>
      <c r="M11" s="195">
        <v>39982</v>
      </c>
      <c r="N11" s="195">
        <v>36085</v>
      </c>
      <c r="O11" s="196">
        <v>34350</v>
      </c>
      <c r="P11" s="195">
        <v>34761</v>
      </c>
      <c r="Q11" s="195">
        <v>36226</v>
      </c>
      <c r="R11" s="195">
        <v>39160</v>
      </c>
      <c r="S11" s="196">
        <v>40888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174</v>
      </c>
      <c r="J12" s="197">
        <v>46268</v>
      </c>
      <c r="K12" s="198">
        <v>45006</v>
      </c>
      <c r="L12" s="197">
        <v>43971</v>
      </c>
      <c r="M12" s="199">
        <v>42098</v>
      </c>
      <c r="N12" s="199">
        <v>40209</v>
      </c>
      <c r="O12" s="200">
        <v>38504</v>
      </c>
      <c r="P12" s="199">
        <v>37040</v>
      </c>
      <c r="Q12" s="199">
        <v>34497</v>
      </c>
      <c r="R12" s="199">
        <v>32631</v>
      </c>
      <c r="S12" s="200">
        <v>31222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175</v>
      </c>
      <c r="J13" s="189">
        <v>0.09994482998925637</v>
      </c>
      <c r="K13" s="190">
        <v>0.1007373339173602</v>
      </c>
      <c r="L13" s="189">
        <v>0.09767558574039222</v>
      </c>
      <c r="M13" s="191">
        <v>0.0936437907937475</v>
      </c>
      <c r="N13" s="191">
        <v>0.09030339830244667</v>
      </c>
      <c r="O13" s="192">
        <v>0.08928022156455458</v>
      </c>
      <c r="P13" s="191">
        <v>0.09037722525643237</v>
      </c>
      <c r="Q13" s="191">
        <v>0.08958106920198712</v>
      </c>
      <c r="R13" s="191">
        <v>0.09034382778660076</v>
      </c>
      <c r="S13" s="192">
        <f>S21/S22</f>
        <v>0.08925057243641314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/>
      <c r="J14" s="184"/>
      <c r="K14" s="182"/>
      <c r="L14" s="184"/>
      <c r="M14" s="183"/>
      <c r="N14" s="183"/>
      <c r="O14" s="185"/>
      <c r="P14" s="183"/>
      <c r="Q14" s="183"/>
      <c r="R14" s="183"/>
      <c r="S14" s="185"/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/>
      <c r="J15" s="184"/>
      <c r="K15" s="182"/>
      <c r="L15" s="184"/>
      <c r="M15" s="183"/>
      <c r="N15" s="183"/>
      <c r="O15" s="185"/>
      <c r="P15" s="183"/>
      <c r="Q15" s="183"/>
      <c r="R15" s="183"/>
      <c r="S15" s="185"/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72"/>
      <c r="J20" s="173"/>
      <c r="K20" s="172"/>
      <c r="L20" s="173"/>
      <c r="M20" s="174"/>
      <c r="N20" s="174"/>
      <c r="O20" s="175"/>
      <c r="P20" s="174"/>
      <c r="Q20" s="174"/>
      <c r="R20" s="174"/>
      <c r="S20" s="17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247">
        <f>S11+S12</f>
        <v>72110</v>
      </c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246">
        <v>807950</v>
      </c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76"/>
      <c r="E30" s="178"/>
      <c r="F30" s="178"/>
      <c r="G30" s="179"/>
      <c r="H30" s="178"/>
      <c r="I30" s="186"/>
      <c r="J30" s="186"/>
      <c r="K30" s="186"/>
      <c r="L30" s="186"/>
      <c r="M30" s="187"/>
      <c r="N30" s="187"/>
      <c r="O30" s="187"/>
      <c r="P30" s="187"/>
      <c r="Q30" s="187"/>
      <c r="R30" s="187"/>
      <c r="S30" s="187"/>
      <c r="T30" s="84"/>
    </row>
    <row r="31" spans="3:20" ht="13.5" customHeight="1">
      <c r="C31" s="84"/>
      <c r="D31" s="170"/>
      <c r="E31" s="177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88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4:20" ht="13.5">
      <c r="D34" s="70" t="s">
        <v>53</v>
      </c>
      <c r="E34" s="98"/>
      <c r="F34" s="98"/>
      <c r="G34" s="98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9" t="s">
        <v>189</v>
      </c>
      <c r="T34" s="54" t="s">
        <v>48</v>
      </c>
    </row>
    <row r="35" spans="4:19" ht="13.5">
      <c r="D35" s="52" t="s">
        <v>34</v>
      </c>
      <c r="E35" s="70" t="s">
        <v>185</v>
      </c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/>
    </row>
    <row r="36" spans="4:21" ht="12.75">
      <c r="D36" s="9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U36" s="76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sheetProtection/>
  <mergeCells count="1">
    <mergeCell ref="E36:S36"/>
  </mergeCells>
  <conditionalFormatting sqref="S34:S35">
    <cfRule type="expression" priority="1" dxfId="0" stopIfTrue="1">
      <formula>T34="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3:U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6.75390625" style="54" customWidth="1"/>
    <col min="7" max="7" width="2.3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172</v>
      </c>
      <c r="E4" s="56"/>
      <c r="F4" s="56"/>
      <c r="G4" s="16" t="s">
        <v>179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200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176</v>
      </c>
      <c r="J11" s="201">
        <v>4003</v>
      </c>
      <c r="K11" s="202">
        <v>4509</v>
      </c>
      <c r="L11" s="201">
        <v>4436</v>
      </c>
      <c r="M11" s="203">
        <v>4502</v>
      </c>
      <c r="N11" s="203">
        <v>4729</v>
      </c>
      <c r="O11" s="204">
        <v>5158</v>
      </c>
      <c r="P11" s="203">
        <v>6284</v>
      </c>
      <c r="Q11" s="203">
        <v>6532</v>
      </c>
      <c r="R11" s="203">
        <v>7295</v>
      </c>
      <c r="S11" s="204">
        <v>7807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177</v>
      </c>
      <c r="J12" s="205">
        <v>16407</v>
      </c>
      <c r="K12" s="206">
        <v>16340</v>
      </c>
      <c r="L12" s="205">
        <v>16463</v>
      </c>
      <c r="M12" s="207">
        <v>16239</v>
      </c>
      <c r="N12" s="207">
        <v>14638</v>
      </c>
      <c r="O12" s="208">
        <v>13540</v>
      </c>
      <c r="P12" s="207">
        <v>13444</v>
      </c>
      <c r="Q12" s="207">
        <v>12199</v>
      </c>
      <c r="R12" s="207">
        <v>11830</v>
      </c>
      <c r="S12" s="208">
        <v>11353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178</v>
      </c>
      <c r="J13" s="189">
        <v>0.03759183846376283</v>
      </c>
      <c r="K13" s="190">
        <v>0.03835448603443423</v>
      </c>
      <c r="L13" s="189">
        <v>0.038557119848273244</v>
      </c>
      <c r="M13" s="191">
        <v>0.0382837735570445</v>
      </c>
      <c r="N13" s="191">
        <v>0.036271865752706293</v>
      </c>
      <c r="O13" s="192">
        <v>0.0354770465520022</v>
      </c>
      <c r="P13" s="191">
        <v>0.0379773152532976</v>
      </c>
      <c r="Q13" s="191">
        <v>0.037690707211358525</v>
      </c>
      <c r="R13" s="191">
        <v>0.04066146908559</v>
      </c>
      <c r="S13" s="192">
        <f>S20/S21</f>
        <v>0.043180481340668306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/>
      <c r="J14" s="184"/>
      <c r="K14" s="182"/>
      <c r="L14" s="184"/>
      <c r="M14" s="183"/>
      <c r="N14" s="183"/>
      <c r="O14" s="185"/>
      <c r="P14" s="183"/>
      <c r="Q14" s="183"/>
      <c r="R14" s="183"/>
      <c r="S14" s="185"/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/>
      <c r="J15" s="184"/>
      <c r="K15" s="182"/>
      <c r="L15" s="184"/>
      <c r="M15" s="183"/>
      <c r="N15" s="183"/>
      <c r="O15" s="185"/>
      <c r="P15" s="183"/>
      <c r="Q15" s="183"/>
      <c r="R15" s="183"/>
      <c r="S15" s="185"/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72"/>
      <c r="J20" s="173"/>
      <c r="K20" s="172"/>
      <c r="L20" s="173"/>
      <c r="M20" s="174"/>
      <c r="N20" s="174"/>
      <c r="O20" s="175"/>
      <c r="P20" s="174"/>
      <c r="Q20" s="174"/>
      <c r="R20" s="174"/>
      <c r="S20" s="245">
        <f>S11+S12</f>
        <v>19160</v>
      </c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246">
        <v>443719</v>
      </c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76"/>
      <c r="E30" s="178"/>
      <c r="F30" s="178"/>
      <c r="G30" s="179"/>
      <c r="H30" s="178"/>
      <c r="I30" s="186"/>
      <c r="J30" s="186"/>
      <c r="K30" s="186"/>
      <c r="L30" s="186"/>
      <c r="M30" s="187"/>
      <c r="N30" s="187"/>
      <c r="O30" s="187"/>
      <c r="P30" s="187"/>
      <c r="Q30" s="187"/>
      <c r="R30" s="187"/>
      <c r="S30" s="187"/>
      <c r="T30" s="84"/>
    </row>
    <row r="31" spans="3:20" ht="13.5" customHeight="1">
      <c r="C31" s="84"/>
      <c r="D31" s="170"/>
      <c r="E31" s="177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88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4:20" ht="13.5">
      <c r="D34" s="70"/>
      <c r="E34" s="98"/>
      <c r="F34" s="98"/>
      <c r="G34" s="98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9" t="s">
        <v>189</v>
      </c>
      <c r="T34" s="54" t="s">
        <v>48</v>
      </c>
    </row>
    <row r="35" spans="4:21" ht="12.75">
      <c r="D35" s="93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U35" s="76"/>
    </row>
    <row r="36" spans="5:19" ht="12.75"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</sheetData>
  <sheetProtection/>
  <mergeCells count="1">
    <mergeCell ref="E35:S35"/>
  </mergeCells>
  <conditionalFormatting sqref="S34">
    <cfRule type="expression" priority="1" dxfId="0" stopIfTrue="1">
      <formula>T34="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8"/>
  <dimension ref="B3:U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3.375" style="54" customWidth="1"/>
    <col min="7" max="7" width="2.375" style="54" customWidth="1"/>
    <col min="8" max="8" width="1.12109375" style="54" customWidth="1"/>
    <col min="9" max="19" width="10.00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171</v>
      </c>
      <c r="E4" s="56"/>
      <c r="F4" s="56"/>
      <c r="G4" s="16" t="s">
        <v>201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180</v>
      </c>
      <c r="J11" s="184">
        <v>492927</v>
      </c>
      <c r="K11" s="182">
        <v>497635</v>
      </c>
      <c r="L11" s="184">
        <v>503215</v>
      </c>
      <c r="M11" s="183">
        <v>577936</v>
      </c>
      <c r="N11" s="183">
        <v>599208</v>
      </c>
      <c r="O11" s="185">
        <v>616632</v>
      </c>
      <c r="P11" s="183">
        <v>618147</v>
      </c>
      <c r="Q11" s="183">
        <v>628678</v>
      </c>
      <c r="R11" s="183">
        <v>635169</v>
      </c>
      <c r="S11" s="185">
        <v>652632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181</v>
      </c>
      <c r="J12" s="184">
        <v>218268</v>
      </c>
      <c r="K12" s="182">
        <v>187484</v>
      </c>
      <c r="L12" s="184">
        <v>166808</v>
      </c>
      <c r="M12" s="183">
        <v>148187</v>
      </c>
      <c r="N12" s="183">
        <v>127902</v>
      </c>
      <c r="O12" s="185">
        <v>117721</v>
      </c>
      <c r="P12" s="183">
        <v>111196</v>
      </c>
      <c r="Q12" s="183">
        <v>113849</v>
      </c>
      <c r="R12" s="183">
        <v>106761</v>
      </c>
      <c r="S12" s="185">
        <v>106364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182</v>
      </c>
      <c r="J13" s="184">
        <v>7093</v>
      </c>
      <c r="K13" s="182">
        <v>9079</v>
      </c>
      <c r="L13" s="184">
        <v>7250</v>
      </c>
      <c r="M13" s="183">
        <v>7303</v>
      </c>
      <c r="N13" s="183">
        <v>7376</v>
      </c>
      <c r="O13" s="185">
        <v>7369</v>
      </c>
      <c r="P13" s="183">
        <v>6897</v>
      </c>
      <c r="Q13" s="183">
        <v>7428</v>
      </c>
      <c r="R13" s="183">
        <v>7180</v>
      </c>
      <c r="S13" s="185">
        <v>6319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 t="s">
        <v>183</v>
      </c>
      <c r="J14" s="184">
        <v>2896</v>
      </c>
      <c r="K14" s="182">
        <v>3968</v>
      </c>
      <c r="L14" s="184">
        <v>5657</v>
      </c>
      <c r="M14" s="183">
        <v>7342</v>
      </c>
      <c r="N14" s="183">
        <v>9084</v>
      </c>
      <c r="O14" s="185">
        <v>13763</v>
      </c>
      <c r="P14" s="183">
        <v>19378</v>
      </c>
      <c r="Q14" s="183">
        <v>24955</v>
      </c>
      <c r="R14" s="183">
        <v>25512</v>
      </c>
      <c r="S14" s="185">
        <v>26194</v>
      </c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 t="s">
        <v>184</v>
      </c>
      <c r="J15" s="209">
        <v>1.0380380653719516</v>
      </c>
      <c r="K15" s="210">
        <v>1.0393610113506517</v>
      </c>
      <c r="L15" s="209">
        <v>1.0681104064459432</v>
      </c>
      <c r="M15" s="211">
        <v>1.0837530428636724</v>
      </c>
      <c r="N15" s="211">
        <v>1.0986461004064796</v>
      </c>
      <c r="O15" s="212">
        <v>1.1253194954646504</v>
      </c>
      <c r="P15" s="211">
        <v>1.152438097</v>
      </c>
      <c r="Q15" s="211">
        <v>1.1915723139356</v>
      </c>
      <c r="R15" s="211">
        <v>1.205387247143373</v>
      </c>
      <c r="S15" s="212">
        <v>1.202301028531301</v>
      </c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 t="s">
        <v>53</v>
      </c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19" ht="13.5">
      <c r="D36" s="52" t="s">
        <v>34</v>
      </c>
      <c r="E36" s="70" t="s">
        <v>185</v>
      </c>
      <c r="F36" s="98"/>
      <c r="G36" s="98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69"/>
    </row>
    <row r="37" spans="4:21" ht="12.75">
      <c r="D37" s="93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U37" s="76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5:19" ht="12.75"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</sheetData>
  <sheetProtection/>
  <mergeCells count="1">
    <mergeCell ref="E37:S37"/>
  </mergeCells>
  <conditionalFormatting sqref="S35:S36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30"/>
  <sheetViews>
    <sheetView showGridLines="0" zoomScale="90" zoomScaleNormal="90" workbookViewId="0" topLeftCell="A1">
      <pane xSplit="9" ySplit="11" topLeftCell="J12" activePane="bottomRight" state="frozen"/>
      <selection pane="topLeft" activeCell="R1" sqref="R1:R16384"/>
      <selection pane="topRight" activeCell="R1" sqref="R1:R16384"/>
      <selection pane="bottomLeft" activeCell="R1" sqref="R1:R16384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7.125" style="54" customWidth="1"/>
    <col min="8" max="8" width="11.375" style="54" customWidth="1"/>
    <col min="9" max="9" width="1.12109375" style="54" customWidth="1"/>
    <col min="10" max="19" width="6.625" style="54" customWidth="1"/>
    <col min="20" max="35" width="7.75390625" style="54" customWidth="1"/>
    <col min="36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92</v>
      </c>
      <c r="E4" s="56"/>
      <c r="F4" s="56"/>
      <c r="G4" s="56"/>
      <c r="H4" s="16" t="s">
        <v>122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19" ht="14.25" thickTop="1">
      <c r="C12" s="47"/>
      <c r="D12" s="20"/>
      <c r="E12" s="77" t="s">
        <v>59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8">
        <v>1693</v>
      </c>
      <c r="P12" s="24">
        <v>1780</v>
      </c>
      <c r="Q12" s="24">
        <v>1911</v>
      </c>
      <c r="R12" s="24">
        <v>2032</v>
      </c>
      <c r="S12" s="25">
        <v>2156</v>
      </c>
    </row>
    <row r="13" spans="3:19" ht="12.75">
      <c r="C13" s="47"/>
      <c r="D13" s="26"/>
      <c r="E13" s="253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9">
        <v>198</v>
      </c>
      <c r="P13" s="30">
        <v>194</v>
      </c>
      <c r="Q13" s="89">
        <v>202</v>
      </c>
      <c r="R13" s="89">
        <v>212</v>
      </c>
      <c r="S13" s="31">
        <v>227</v>
      </c>
    </row>
    <row r="14" spans="3:19" ht="12.75">
      <c r="C14" s="47"/>
      <c r="D14" s="32"/>
      <c r="E14" s="254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90">
        <v>82</v>
      </c>
      <c r="P14" s="37">
        <v>65</v>
      </c>
      <c r="Q14" s="90">
        <v>64</v>
      </c>
      <c r="R14" s="90">
        <v>74</v>
      </c>
      <c r="S14" s="38">
        <v>86</v>
      </c>
    </row>
    <row r="15" spans="3:19" ht="12.75">
      <c r="C15" s="47"/>
      <c r="D15" s="32"/>
      <c r="E15" s="254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90">
        <v>62</v>
      </c>
      <c r="P15" s="37">
        <v>64</v>
      </c>
      <c r="Q15" s="90">
        <v>61</v>
      </c>
      <c r="R15" s="90">
        <v>83</v>
      </c>
      <c r="S15" s="38">
        <v>74</v>
      </c>
    </row>
    <row r="16" spans="3:19" ht="12.75">
      <c r="C16" s="47"/>
      <c r="D16" s="32"/>
      <c r="E16" s="254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90">
        <v>701</v>
      </c>
      <c r="P16" s="37">
        <v>715</v>
      </c>
      <c r="Q16" s="90">
        <v>811</v>
      </c>
      <c r="R16" s="90">
        <v>763</v>
      </c>
      <c r="S16" s="38">
        <v>788</v>
      </c>
    </row>
    <row r="17" spans="3:19" ht="12.75">
      <c r="C17" s="47"/>
      <c r="D17" s="32"/>
      <c r="E17" s="254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90">
        <v>159</v>
      </c>
      <c r="P17" s="37">
        <v>158</v>
      </c>
      <c r="Q17" s="90">
        <v>153</v>
      </c>
      <c r="R17" s="90">
        <v>172</v>
      </c>
      <c r="S17" s="38">
        <v>175</v>
      </c>
    </row>
    <row r="18" spans="3:19" ht="12.75">
      <c r="C18" s="47"/>
      <c r="D18" s="32"/>
      <c r="E18" s="254"/>
      <c r="F18" s="33"/>
      <c r="G18" s="34" t="s">
        <v>16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90">
        <v>218</v>
      </c>
      <c r="P18" s="37">
        <v>235</v>
      </c>
      <c r="Q18" s="90">
        <v>224</v>
      </c>
      <c r="R18" s="90">
        <v>239</v>
      </c>
      <c r="S18" s="38">
        <v>247</v>
      </c>
    </row>
    <row r="19" spans="3:19" ht="12.75" customHeight="1">
      <c r="C19" s="47"/>
      <c r="D19" s="32"/>
      <c r="E19" s="254"/>
      <c r="F19" s="33"/>
      <c r="G19" s="39" t="s">
        <v>17</v>
      </c>
      <c r="H19" s="39"/>
      <c r="I19" s="36"/>
      <c r="J19" s="37">
        <v>141</v>
      </c>
      <c r="K19" s="37">
        <v>127</v>
      </c>
      <c r="L19" s="37">
        <v>130</v>
      </c>
      <c r="M19" s="37">
        <v>109</v>
      </c>
      <c r="N19" s="37">
        <v>145</v>
      </c>
      <c r="O19" s="90">
        <v>152</v>
      </c>
      <c r="P19" s="37">
        <v>183</v>
      </c>
      <c r="Q19" s="90">
        <v>214</v>
      </c>
      <c r="R19" s="90">
        <v>262</v>
      </c>
      <c r="S19" s="38">
        <v>302</v>
      </c>
    </row>
    <row r="20" spans="3:19" ht="12.75">
      <c r="C20" s="47"/>
      <c r="D20" s="32"/>
      <c r="E20" s="254"/>
      <c r="F20" s="72"/>
      <c r="G20" s="75" t="s">
        <v>18</v>
      </c>
      <c r="H20" s="71"/>
      <c r="I20" s="73"/>
      <c r="J20" s="82">
        <v>23</v>
      </c>
      <c r="K20" s="82">
        <v>39</v>
      </c>
      <c r="L20" s="82">
        <v>45</v>
      </c>
      <c r="M20" s="82">
        <v>67</v>
      </c>
      <c r="N20" s="82">
        <v>89</v>
      </c>
      <c r="O20" s="116">
        <v>121</v>
      </c>
      <c r="P20" s="82">
        <v>166</v>
      </c>
      <c r="Q20" s="116">
        <v>182</v>
      </c>
      <c r="R20" s="116">
        <v>227</v>
      </c>
      <c r="S20" s="83">
        <v>257</v>
      </c>
    </row>
    <row r="21" spans="3:19" ht="13.5" customHeight="1">
      <c r="C21" s="47"/>
      <c r="D21" s="149"/>
      <c r="E21" s="156" t="s">
        <v>137</v>
      </c>
      <c r="F21" s="157"/>
      <c r="G21" s="157"/>
      <c r="H21" s="158"/>
      <c r="I21" s="159"/>
      <c r="J21" s="152">
        <v>725</v>
      </c>
      <c r="K21" s="152">
        <v>701</v>
      </c>
      <c r="L21" s="152">
        <v>541</v>
      </c>
      <c r="M21" s="152">
        <v>554</v>
      </c>
      <c r="N21" s="152">
        <v>602</v>
      </c>
      <c r="O21" s="153">
        <v>556</v>
      </c>
      <c r="P21" s="152">
        <v>626</v>
      </c>
      <c r="Q21" s="153">
        <v>651</v>
      </c>
      <c r="R21" s="153">
        <v>635</v>
      </c>
      <c r="S21" s="154">
        <v>662</v>
      </c>
    </row>
    <row r="22" spans="3:19" ht="12.75">
      <c r="C22" s="47"/>
      <c r="D22" s="26"/>
      <c r="E22" s="253" t="s">
        <v>10</v>
      </c>
      <c r="F22" s="27"/>
      <c r="G22" s="28" t="s">
        <v>11</v>
      </c>
      <c r="H22" s="28"/>
      <c r="I22" s="29"/>
      <c r="J22" s="30">
        <v>79</v>
      </c>
      <c r="K22" s="30">
        <v>71</v>
      </c>
      <c r="L22" s="30">
        <v>81</v>
      </c>
      <c r="M22" s="30">
        <v>86</v>
      </c>
      <c r="N22" s="30">
        <v>76</v>
      </c>
      <c r="O22" s="89">
        <v>77</v>
      </c>
      <c r="P22" s="30">
        <v>85</v>
      </c>
      <c r="Q22" s="89">
        <v>84</v>
      </c>
      <c r="R22" s="89">
        <v>78</v>
      </c>
      <c r="S22" s="31">
        <v>81</v>
      </c>
    </row>
    <row r="23" spans="3:19" ht="12.75">
      <c r="C23" s="47"/>
      <c r="D23" s="32"/>
      <c r="E23" s="254"/>
      <c r="F23" s="33"/>
      <c r="G23" s="34" t="s">
        <v>12</v>
      </c>
      <c r="H23" s="35"/>
      <c r="I23" s="36"/>
      <c r="J23" s="37">
        <v>42</v>
      </c>
      <c r="K23" s="37">
        <v>33</v>
      </c>
      <c r="L23" s="37">
        <v>29</v>
      </c>
      <c r="M23" s="37">
        <v>36</v>
      </c>
      <c r="N23" s="37">
        <v>35</v>
      </c>
      <c r="O23" s="90">
        <v>45</v>
      </c>
      <c r="P23" s="37">
        <v>32</v>
      </c>
      <c r="Q23" s="90">
        <v>33</v>
      </c>
      <c r="R23" s="90">
        <v>31</v>
      </c>
      <c r="S23" s="38">
        <v>28</v>
      </c>
    </row>
    <row r="24" spans="3:19" ht="12.75">
      <c r="C24" s="47"/>
      <c r="D24" s="32"/>
      <c r="E24" s="254"/>
      <c r="F24" s="33"/>
      <c r="G24" s="34" t="s">
        <v>13</v>
      </c>
      <c r="H24" s="35"/>
      <c r="I24" s="36"/>
      <c r="J24" s="37">
        <v>30</v>
      </c>
      <c r="K24" s="37">
        <v>31</v>
      </c>
      <c r="L24" s="37">
        <v>27</v>
      </c>
      <c r="M24" s="37">
        <v>27</v>
      </c>
      <c r="N24" s="37">
        <v>28</v>
      </c>
      <c r="O24" s="90">
        <v>31</v>
      </c>
      <c r="P24" s="37">
        <v>33</v>
      </c>
      <c r="Q24" s="90">
        <v>33</v>
      </c>
      <c r="R24" s="90">
        <v>43</v>
      </c>
      <c r="S24" s="38">
        <v>36</v>
      </c>
    </row>
    <row r="25" spans="3:19" ht="12.75">
      <c r="C25" s="47"/>
      <c r="D25" s="32"/>
      <c r="E25" s="254"/>
      <c r="F25" s="33"/>
      <c r="G25" s="34" t="s">
        <v>14</v>
      </c>
      <c r="H25" s="35"/>
      <c r="I25" s="36"/>
      <c r="J25" s="37">
        <v>345</v>
      </c>
      <c r="K25" s="37">
        <v>335</v>
      </c>
      <c r="L25" s="37">
        <v>203</v>
      </c>
      <c r="M25" s="37">
        <v>228</v>
      </c>
      <c r="N25" s="37">
        <v>238</v>
      </c>
      <c r="O25" s="90">
        <v>207</v>
      </c>
      <c r="P25" s="37">
        <v>242</v>
      </c>
      <c r="Q25" s="90">
        <v>285</v>
      </c>
      <c r="R25" s="90">
        <v>240</v>
      </c>
      <c r="S25" s="38">
        <v>241</v>
      </c>
    </row>
    <row r="26" spans="3:19" ht="12.75">
      <c r="C26" s="47"/>
      <c r="D26" s="32"/>
      <c r="E26" s="254"/>
      <c r="F26" s="33"/>
      <c r="G26" s="34" t="s">
        <v>15</v>
      </c>
      <c r="H26" s="35"/>
      <c r="I26" s="36"/>
      <c r="J26" s="37">
        <v>67</v>
      </c>
      <c r="K26" s="37">
        <v>70</v>
      </c>
      <c r="L26" s="37">
        <v>56</v>
      </c>
      <c r="M26" s="37">
        <v>61</v>
      </c>
      <c r="N26" s="37">
        <v>79</v>
      </c>
      <c r="O26" s="90">
        <v>68</v>
      </c>
      <c r="P26" s="37">
        <v>72</v>
      </c>
      <c r="Q26" s="90">
        <v>65</v>
      </c>
      <c r="R26" s="90">
        <v>69</v>
      </c>
      <c r="S26" s="38">
        <v>78</v>
      </c>
    </row>
    <row r="27" spans="3:19" ht="12.75">
      <c r="C27" s="47"/>
      <c r="D27" s="32"/>
      <c r="E27" s="254"/>
      <c r="F27" s="33"/>
      <c r="G27" s="34" t="s">
        <v>16</v>
      </c>
      <c r="H27" s="35"/>
      <c r="I27" s="36"/>
      <c r="J27" s="37">
        <v>126</v>
      </c>
      <c r="K27" s="37">
        <v>115</v>
      </c>
      <c r="L27" s="37">
        <v>97</v>
      </c>
      <c r="M27" s="37">
        <v>85</v>
      </c>
      <c r="N27" s="37">
        <v>98</v>
      </c>
      <c r="O27" s="90">
        <v>73</v>
      </c>
      <c r="P27" s="37">
        <v>92</v>
      </c>
      <c r="Q27" s="90">
        <v>74</v>
      </c>
      <c r="R27" s="90">
        <v>76</v>
      </c>
      <c r="S27" s="38">
        <v>78</v>
      </c>
    </row>
    <row r="28" spans="3:19" ht="12.75" customHeight="1">
      <c r="C28" s="47"/>
      <c r="D28" s="32"/>
      <c r="E28" s="254"/>
      <c r="F28" s="33"/>
      <c r="G28" s="39" t="s">
        <v>17</v>
      </c>
      <c r="H28" s="39"/>
      <c r="I28" s="36"/>
      <c r="J28" s="37">
        <v>34</v>
      </c>
      <c r="K28" s="37">
        <v>37</v>
      </c>
      <c r="L28" s="37">
        <v>43</v>
      </c>
      <c r="M28" s="37">
        <v>21</v>
      </c>
      <c r="N28" s="37">
        <v>34</v>
      </c>
      <c r="O28" s="90">
        <v>36</v>
      </c>
      <c r="P28" s="37">
        <v>42</v>
      </c>
      <c r="Q28" s="90">
        <v>46</v>
      </c>
      <c r="R28" s="90">
        <v>62</v>
      </c>
      <c r="S28" s="38">
        <v>63</v>
      </c>
    </row>
    <row r="29" spans="3:19" ht="13.5" thickBot="1">
      <c r="C29" s="47"/>
      <c r="D29" s="40"/>
      <c r="E29" s="268"/>
      <c r="F29" s="41"/>
      <c r="G29" s="42" t="s">
        <v>18</v>
      </c>
      <c r="H29" s="43"/>
      <c r="I29" s="44"/>
      <c r="J29" s="45">
        <v>2</v>
      </c>
      <c r="K29" s="45">
        <v>9</v>
      </c>
      <c r="L29" s="45">
        <v>5</v>
      </c>
      <c r="M29" s="45">
        <v>10</v>
      </c>
      <c r="N29" s="45">
        <v>14</v>
      </c>
      <c r="O29" s="91">
        <v>19</v>
      </c>
      <c r="P29" s="45">
        <v>28</v>
      </c>
      <c r="Q29" s="91">
        <v>31</v>
      </c>
      <c r="R29" s="91">
        <v>36</v>
      </c>
      <c r="S29" s="46">
        <v>57</v>
      </c>
    </row>
    <row r="30" spans="4:19" ht="13.5">
      <c r="D30" s="63" t="s">
        <v>48</v>
      </c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 t="s">
        <v>189</v>
      </c>
    </row>
  </sheetData>
  <sheetProtection/>
  <mergeCells count="13">
    <mergeCell ref="E22:E29"/>
    <mergeCell ref="J7:J10"/>
    <mergeCell ref="K7:K10"/>
    <mergeCell ref="N7:N10"/>
    <mergeCell ref="S7:S10"/>
    <mergeCell ref="E13:E20"/>
    <mergeCell ref="L7:L10"/>
    <mergeCell ref="M7:M10"/>
    <mergeCell ref="D7:I11"/>
    <mergeCell ref="O7:O10"/>
    <mergeCell ref="P7:P10"/>
    <mergeCell ref="Q7:Q10"/>
    <mergeCell ref="R7:R10"/>
  </mergeCells>
  <conditionalFormatting sqref="S30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9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9.75390625" style="54" customWidth="1"/>
    <col min="6" max="6" width="0.74609375" style="54" customWidth="1"/>
    <col min="7" max="7" width="2.3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170</v>
      </c>
      <c r="E4" s="56"/>
      <c r="F4" s="56"/>
      <c r="G4" s="16" t="s">
        <v>202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5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5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180</v>
      </c>
      <c r="J11" s="201">
        <v>373929</v>
      </c>
      <c r="K11" s="202">
        <v>386369</v>
      </c>
      <c r="L11" s="201">
        <v>399507</v>
      </c>
      <c r="M11" s="203">
        <v>413621</v>
      </c>
      <c r="N11" s="203">
        <v>421366</v>
      </c>
      <c r="O11" s="204">
        <v>430434</v>
      </c>
      <c r="P11" s="203">
        <v>436720</v>
      </c>
      <c r="Q11" s="203">
        <v>430788</v>
      </c>
      <c r="R11" s="204">
        <v>418369</v>
      </c>
      <c r="S11" s="204">
        <v>403518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181</v>
      </c>
      <c r="J12" s="201">
        <v>307596</v>
      </c>
      <c r="K12" s="202">
        <v>298154</v>
      </c>
      <c r="L12" s="201">
        <v>287903</v>
      </c>
      <c r="M12" s="203">
        <v>276823</v>
      </c>
      <c r="N12" s="203">
        <v>261192</v>
      </c>
      <c r="O12" s="204">
        <v>246404</v>
      </c>
      <c r="P12" s="203">
        <v>237938</v>
      </c>
      <c r="Q12" s="203">
        <v>224396</v>
      </c>
      <c r="R12" s="204">
        <v>207169</v>
      </c>
      <c r="S12" s="204">
        <v>185690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182</v>
      </c>
      <c r="J13" s="205">
        <v>33383</v>
      </c>
      <c r="K13" s="206">
        <v>38455</v>
      </c>
      <c r="L13" s="205">
        <v>40370</v>
      </c>
      <c r="M13" s="207">
        <v>42977</v>
      </c>
      <c r="N13" s="207">
        <v>43418</v>
      </c>
      <c r="O13" s="208">
        <v>43797</v>
      </c>
      <c r="P13" s="207">
        <v>41878</v>
      </c>
      <c r="Q13" s="207">
        <v>38438</v>
      </c>
      <c r="R13" s="208">
        <v>34532</v>
      </c>
      <c r="S13" s="208">
        <v>30422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 t="s">
        <v>183</v>
      </c>
      <c r="J14" s="201">
        <v>11334</v>
      </c>
      <c r="K14" s="202">
        <v>12683</v>
      </c>
      <c r="L14" s="201">
        <v>14904</v>
      </c>
      <c r="M14" s="203">
        <v>17297</v>
      </c>
      <c r="N14" s="203">
        <v>19772</v>
      </c>
      <c r="O14" s="204">
        <v>22181</v>
      </c>
      <c r="P14" s="203">
        <v>24365</v>
      </c>
      <c r="Q14" s="203">
        <v>29181</v>
      </c>
      <c r="R14" s="204">
        <v>29836</v>
      </c>
      <c r="S14" s="204">
        <v>29468</v>
      </c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 t="s">
        <v>184</v>
      </c>
      <c r="J15" s="209">
        <v>1.4592358487644763</v>
      </c>
      <c r="K15" s="210">
        <v>1.4651060587741973</v>
      </c>
      <c r="L15" s="209">
        <v>1.4783744318138266</v>
      </c>
      <c r="M15" s="211">
        <v>1.4954667982911771</v>
      </c>
      <c r="N15" s="211">
        <v>1.5157765409610753</v>
      </c>
      <c r="O15" s="212">
        <v>1.53354647664665</v>
      </c>
      <c r="P15" s="211">
        <v>1.561376429</v>
      </c>
      <c r="Q15" s="211">
        <v>1.57917102823382</v>
      </c>
      <c r="R15" s="212">
        <v>1.5932519665829261</v>
      </c>
      <c r="S15" s="212">
        <v>1.5869858552019356</v>
      </c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/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21" ht="12.75">
      <c r="D36" s="9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U36" s="76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sheetProtection/>
  <mergeCells count="1">
    <mergeCell ref="E36:S36"/>
  </mergeCells>
  <conditionalFormatting sqref="S35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0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37890625" style="54" customWidth="1"/>
    <col min="5" max="5" width="6.00390625" style="54" customWidth="1"/>
    <col min="6" max="6" width="0.74609375" style="54" customWidth="1"/>
    <col min="7" max="7" width="19.2539062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169</v>
      </c>
      <c r="E4" s="56"/>
      <c r="F4" s="56"/>
      <c r="G4" s="16" t="s">
        <v>204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180</v>
      </c>
      <c r="J11" s="201">
        <v>19447</v>
      </c>
      <c r="K11" s="202">
        <v>19195</v>
      </c>
      <c r="L11" s="201">
        <v>18533</v>
      </c>
      <c r="M11" s="203">
        <v>17879</v>
      </c>
      <c r="N11" s="203">
        <v>17329</v>
      </c>
      <c r="O11" s="204">
        <v>16430</v>
      </c>
      <c r="P11" s="203">
        <v>16332</v>
      </c>
      <c r="Q11" s="203">
        <v>17262</v>
      </c>
      <c r="R11" s="203">
        <v>17445</v>
      </c>
      <c r="S11" s="204">
        <v>17632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181</v>
      </c>
      <c r="J12" s="201">
        <v>14764</v>
      </c>
      <c r="K12" s="202">
        <v>14053</v>
      </c>
      <c r="L12" s="201">
        <v>13488</v>
      </c>
      <c r="M12" s="203">
        <v>12690</v>
      </c>
      <c r="N12" s="203">
        <v>12345</v>
      </c>
      <c r="O12" s="204">
        <v>10869</v>
      </c>
      <c r="P12" s="203">
        <v>10035</v>
      </c>
      <c r="Q12" s="203">
        <v>9669</v>
      </c>
      <c r="R12" s="203">
        <v>8464</v>
      </c>
      <c r="S12" s="204">
        <v>7560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182</v>
      </c>
      <c r="J13" s="205">
        <v>631</v>
      </c>
      <c r="K13" s="206">
        <v>838</v>
      </c>
      <c r="L13" s="205">
        <v>779</v>
      </c>
      <c r="M13" s="207">
        <v>740</v>
      </c>
      <c r="N13" s="207">
        <v>848</v>
      </c>
      <c r="O13" s="208">
        <v>929</v>
      </c>
      <c r="P13" s="207">
        <v>572</v>
      </c>
      <c r="Q13" s="207">
        <v>528</v>
      </c>
      <c r="R13" s="207">
        <v>499</v>
      </c>
      <c r="S13" s="208">
        <v>432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 t="s">
        <v>183</v>
      </c>
      <c r="J14" s="201">
        <v>1022</v>
      </c>
      <c r="K14" s="202">
        <v>1050</v>
      </c>
      <c r="L14" s="201">
        <v>920</v>
      </c>
      <c r="M14" s="203">
        <v>965</v>
      </c>
      <c r="N14" s="203">
        <v>938</v>
      </c>
      <c r="O14" s="204">
        <v>916</v>
      </c>
      <c r="P14" s="203">
        <v>1054</v>
      </c>
      <c r="Q14" s="203">
        <v>1243</v>
      </c>
      <c r="R14" s="203">
        <v>1236</v>
      </c>
      <c r="S14" s="204">
        <v>1150</v>
      </c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 t="s">
        <v>186</v>
      </c>
      <c r="J15" s="209">
        <v>1.561642224139283</v>
      </c>
      <c r="K15" s="210">
        <v>1.542404026684776</v>
      </c>
      <c r="L15" s="209">
        <v>1.5377915497675976</v>
      </c>
      <c r="M15" s="211">
        <v>1.5477502093340971</v>
      </c>
      <c r="N15" s="211">
        <v>1.5210988516099977</v>
      </c>
      <c r="O15" s="212">
        <v>1.5278192591165278</v>
      </c>
      <c r="P15" s="211">
        <v>1.476330931773125</v>
      </c>
      <c r="Q15" s="211">
        <v>1.4910071942446</v>
      </c>
      <c r="R15" s="211">
        <v>1.468677494199536</v>
      </c>
      <c r="S15" s="212">
        <v>1.4339316449471355</v>
      </c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/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21" ht="12.75">
      <c r="D36" s="9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U36" s="76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sheetProtection/>
  <mergeCells count="1">
    <mergeCell ref="E36:S36"/>
  </mergeCells>
  <conditionalFormatting sqref="S35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1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6.75390625" style="54" customWidth="1"/>
    <col min="9" max="9" width="1.12109375" style="54" customWidth="1"/>
    <col min="10" max="19" width="6.625" style="54" customWidth="1"/>
    <col min="20" max="23" width="8.625" style="54" customWidth="1"/>
    <col min="2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93</v>
      </c>
      <c r="E4" s="56"/>
      <c r="F4" s="56"/>
      <c r="G4" s="56"/>
      <c r="H4" s="16" t="s">
        <v>124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21" ht="26.25" customHeight="1" thickTop="1">
      <c r="C12" s="47"/>
      <c r="D12" s="20"/>
      <c r="E12" s="270" t="s">
        <v>123</v>
      </c>
      <c r="F12" s="271"/>
      <c r="G12" s="271"/>
      <c r="H12" s="271"/>
      <c r="I12" s="272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8">
        <v>6980</v>
      </c>
      <c r="P12" s="24">
        <v>7190</v>
      </c>
      <c r="Q12" s="88">
        <v>7325</v>
      </c>
      <c r="R12" s="88">
        <v>7478</v>
      </c>
      <c r="S12" s="25">
        <v>7611</v>
      </c>
      <c r="U12" s="86"/>
    </row>
    <row r="13" spans="3:21" ht="12.75" customHeight="1">
      <c r="C13" s="47"/>
      <c r="D13" s="26"/>
      <c r="E13" s="253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9">
        <v>299</v>
      </c>
      <c r="P13" s="30">
        <v>302</v>
      </c>
      <c r="Q13" s="89">
        <v>282</v>
      </c>
      <c r="R13" s="89">
        <v>297</v>
      </c>
      <c r="S13" s="31">
        <v>281</v>
      </c>
      <c r="U13" s="86"/>
    </row>
    <row r="14" spans="3:21" ht="12.75">
      <c r="C14" s="47"/>
      <c r="D14" s="32"/>
      <c r="E14" s="254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90">
        <v>186</v>
      </c>
      <c r="P14" s="37">
        <v>178</v>
      </c>
      <c r="Q14" s="90">
        <v>178</v>
      </c>
      <c r="R14" s="90">
        <v>192</v>
      </c>
      <c r="S14" s="38">
        <v>186</v>
      </c>
      <c r="U14" s="86"/>
    </row>
    <row r="15" spans="3:21" ht="12.75">
      <c r="C15" s="47"/>
      <c r="D15" s="32"/>
      <c r="E15" s="254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90">
        <v>438</v>
      </c>
      <c r="P15" s="37">
        <v>421</v>
      </c>
      <c r="Q15" s="90">
        <v>432</v>
      </c>
      <c r="R15" s="90">
        <v>443</v>
      </c>
      <c r="S15" s="38">
        <v>461</v>
      </c>
      <c r="U15" s="86"/>
    </row>
    <row r="16" spans="3:21" ht="12.75">
      <c r="C16" s="47"/>
      <c r="D16" s="32"/>
      <c r="E16" s="254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90">
        <v>4332</v>
      </c>
      <c r="P16" s="37">
        <v>4426</v>
      </c>
      <c r="Q16" s="90">
        <v>4506</v>
      </c>
      <c r="R16" s="90">
        <v>4524</v>
      </c>
      <c r="S16" s="38">
        <v>4688</v>
      </c>
      <c r="U16" s="86"/>
    </row>
    <row r="17" spans="3:21" ht="12.75">
      <c r="C17" s="47"/>
      <c r="D17" s="32"/>
      <c r="E17" s="254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90">
        <v>176</v>
      </c>
      <c r="P17" s="37">
        <v>171</v>
      </c>
      <c r="Q17" s="90">
        <v>176</v>
      </c>
      <c r="R17" s="90">
        <v>180</v>
      </c>
      <c r="S17" s="38">
        <v>196</v>
      </c>
      <c r="U17" s="86"/>
    </row>
    <row r="18" spans="3:21" ht="12.75">
      <c r="C18" s="47"/>
      <c r="D18" s="32"/>
      <c r="E18" s="254"/>
      <c r="F18" s="33"/>
      <c r="G18" s="34" t="s">
        <v>16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90">
        <v>1094</v>
      </c>
      <c r="P18" s="37">
        <v>1164</v>
      </c>
      <c r="Q18" s="90">
        <v>1148</v>
      </c>
      <c r="R18" s="90">
        <v>1160</v>
      </c>
      <c r="S18" s="38">
        <v>1097</v>
      </c>
      <c r="U18" s="86"/>
    </row>
    <row r="19" spans="3:21" ht="12.75" customHeight="1">
      <c r="C19" s="47"/>
      <c r="D19" s="32"/>
      <c r="E19" s="254"/>
      <c r="F19" s="33"/>
      <c r="G19" s="39" t="s">
        <v>20</v>
      </c>
      <c r="H19" s="39"/>
      <c r="I19" s="36"/>
      <c r="J19" s="37">
        <v>282</v>
      </c>
      <c r="K19" s="37">
        <v>233</v>
      </c>
      <c r="L19" s="37">
        <v>225</v>
      </c>
      <c r="M19" s="37">
        <v>237</v>
      </c>
      <c r="N19" s="37">
        <v>222</v>
      </c>
      <c r="O19" s="90">
        <v>183</v>
      </c>
      <c r="P19" s="37">
        <v>207</v>
      </c>
      <c r="Q19" s="90">
        <v>232</v>
      </c>
      <c r="R19" s="90">
        <v>262</v>
      </c>
      <c r="S19" s="38">
        <v>239</v>
      </c>
      <c r="U19" s="86"/>
    </row>
    <row r="20" spans="3:21" ht="12.75">
      <c r="C20" s="47"/>
      <c r="D20" s="32"/>
      <c r="E20" s="254"/>
      <c r="F20" s="72"/>
      <c r="G20" s="75" t="s">
        <v>18</v>
      </c>
      <c r="H20" s="71"/>
      <c r="I20" s="73"/>
      <c r="J20" s="82">
        <v>53</v>
      </c>
      <c r="K20" s="82">
        <v>79</v>
      </c>
      <c r="L20" s="82">
        <v>124</v>
      </c>
      <c r="M20" s="82">
        <v>142</v>
      </c>
      <c r="N20" s="82">
        <v>221</v>
      </c>
      <c r="O20" s="116">
        <v>272</v>
      </c>
      <c r="P20" s="82">
        <v>321</v>
      </c>
      <c r="Q20" s="116">
        <v>371</v>
      </c>
      <c r="R20" s="116">
        <v>420</v>
      </c>
      <c r="S20" s="83">
        <v>463</v>
      </c>
      <c r="U20" s="86"/>
    </row>
    <row r="21" spans="3:21" ht="13.5" customHeight="1">
      <c r="C21" s="47"/>
      <c r="D21" s="149"/>
      <c r="E21" s="273" t="s">
        <v>138</v>
      </c>
      <c r="F21" s="274"/>
      <c r="G21" s="274"/>
      <c r="H21" s="274"/>
      <c r="I21" s="275"/>
      <c r="J21" s="152">
        <v>2275</v>
      </c>
      <c r="K21" s="152">
        <v>2218</v>
      </c>
      <c r="L21" s="152">
        <v>2366</v>
      </c>
      <c r="M21" s="152">
        <v>2376</v>
      </c>
      <c r="N21" s="152">
        <v>2383</v>
      </c>
      <c r="O21" s="153">
        <v>2303</v>
      </c>
      <c r="P21" s="152">
        <v>2408</v>
      </c>
      <c r="Q21" s="153">
        <v>2457</v>
      </c>
      <c r="R21" s="153">
        <v>2510</v>
      </c>
      <c r="S21" s="154">
        <v>2547</v>
      </c>
      <c r="U21" s="86"/>
    </row>
    <row r="22" spans="3:21" ht="12.75">
      <c r="C22" s="47"/>
      <c r="D22" s="26"/>
      <c r="E22" s="253" t="s">
        <v>10</v>
      </c>
      <c r="F22" s="27"/>
      <c r="G22" s="28" t="s">
        <v>11</v>
      </c>
      <c r="H22" s="28"/>
      <c r="I22" s="29"/>
      <c r="J22" s="30">
        <v>103</v>
      </c>
      <c r="K22" s="30">
        <v>109</v>
      </c>
      <c r="L22" s="30">
        <v>139</v>
      </c>
      <c r="M22" s="30">
        <v>107</v>
      </c>
      <c r="N22" s="30">
        <v>104</v>
      </c>
      <c r="O22" s="89">
        <v>109</v>
      </c>
      <c r="P22" s="30">
        <v>87</v>
      </c>
      <c r="Q22" s="89">
        <v>101</v>
      </c>
      <c r="R22" s="89">
        <v>106</v>
      </c>
      <c r="S22" s="31">
        <v>90</v>
      </c>
      <c r="U22" s="86"/>
    </row>
    <row r="23" spans="3:21" ht="12.75">
      <c r="C23" s="47"/>
      <c r="D23" s="32"/>
      <c r="E23" s="254"/>
      <c r="F23" s="33"/>
      <c r="G23" s="34" t="s">
        <v>12</v>
      </c>
      <c r="H23" s="35"/>
      <c r="I23" s="36"/>
      <c r="J23" s="37">
        <v>48</v>
      </c>
      <c r="K23" s="37">
        <v>51</v>
      </c>
      <c r="L23" s="37">
        <v>62</v>
      </c>
      <c r="M23" s="37">
        <v>66</v>
      </c>
      <c r="N23" s="37">
        <v>61</v>
      </c>
      <c r="O23" s="90">
        <v>65</v>
      </c>
      <c r="P23" s="37">
        <v>84</v>
      </c>
      <c r="Q23" s="90">
        <v>83</v>
      </c>
      <c r="R23" s="90">
        <v>89</v>
      </c>
      <c r="S23" s="38">
        <v>87</v>
      </c>
      <c r="U23" s="86"/>
    </row>
    <row r="24" spans="3:21" ht="12.75">
      <c r="C24" s="47"/>
      <c r="D24" s="32"/>
      <c r="E24" s="254"/>
      <c r="F24" s="33"/>
      <c r="G24" s="34" t="s">
        <v>13</v>
      </c>
      <c r="H24" s="35"/>
      <c r="I24" s="36"/>
      <c r="J24" s="37">
        <v>212</v>
      </c>
      <c r="K24" s="37">
        <v>208</v>
      </c>
      <c r="L24" s="37">
        <v>195</v>
      </c>
      <c r="M24" s="37">
        <v>188</v>
      </c>
      <c r="N24" s="37">
        <v>203</v>
      </c>
      <c r="O24" s="90">
        <v>209</v>
      </c>
      <c r="P24" s="37">
        <v>208</v>
      </c>
      <c r="Q24" s="90">
        <v>204</v>
      </c>
      <c r="R24" s="90">
        <v>202</v>
      </c>
      <c r="S24" s="38">
        <v>208</v>
      </c>
      <c r="U24" s="86"/>
    </row>
    <row r="25" spans="3:21" ht="12.75">
      <c r="C25" s="47"/>
      <c r="D25" s="32"/>
      <c r="E25" s="254"/>
      <c r="F25" s="33"/>
      <c r="G25" s="34" t="s">
        <v>14</v>
      </c>
      <c r="H25" s="35"/>
      <c r="I25" s="36"/>
      <c r="J25" s="37">
        <v>1337</v>
      </c>
      <c r="K25" s="37">
        <v>1279</v>
      </c>
      <c r="L25" s="37">
        <v>1437</v>
      </c>
      <c r="M25" s="37">
        <v>1463</v>
      </c>
      <c r="N25" s="37">
        <v>1440</v>
      </c>
      <c r="O25" s="90">
        <v>1365</v>
      </c>
      <c r="P25" s="37">
        <v>1415</v>
      </c>
      <c r="Q25" s="90">
        <v>1472</v>
      </c>
      <c r="R25" s="90">
        <v>1509</v>
      </c>
      <c r="S25" s="38">
        <v>1542</v>
      </c>
      <c r="U25" s="86"/>
    </row>
    <row r="26" spans="3:21" ht="12.75">
      <c r="C26" s="47"/>
      <c r="D26" s="32"/>
      <c r="E26" s="254"/>
      <c r="F26" s="33"/>
      <c r="G26" s="34" t="s">
        <v>15</v>
      </c>
      <c r="H26" s="35"/>
      <c r="I26" s="36"/>
      <c r="J26" s="37">
        <v>41</v>
      </c>
      <c r="K26" s="37">
        <v>75</v>
      </c>
      <c r="L26" s="37">
        <v>99</v>
      </c>
      <c r="M26" s="37">
        <v>70</v>
      </c>
      <c r="N26" s="37">
        <v>78</v>
      </c>
      <c r="O26" s="90">
        <v>73</v>
      </c>
      <c r="P26" s="37">
        <v>83</v>
      </c>
      <c r="Q26" s="90">
        <v>81</v>
      </c>
      <c r="R26" s="90">
        <v>82</v>
      </c>
      <c r="S26" s="38">
        <v>72</v>
      </c>
      <c r="U26" s="86"/>
    </row>
    <row r="27" spans="3:21" ht="12.75">
      <c r="C27" s="47"/>
      <c r="D27" s="32"/>
      <c r="E27" s="254"/>
      <c r="F27" s="33"/>
      <c r="G27" s="34" t="s">
        <v>16</v>
      </c>
      <c r="H27" s="35"/>
      <c r="I27" s="36"/>
      <c r="J27" s="37">
        <v>430</v>
      </c>
      <c r="K27" s="37">
        <v>408</v>
      </c>
      <c r="L27" s="37">
        <v>358</v>
      </c>
      <c r="M27" s="37">
        <v>387</v>
      </c>
      <c r="N27" s="37">
        <v>401</v>
      </c>
      <c r="O27" s="90">
        <v>391</v>
      </c>
      <c r="P27" s="37">
        <v>386</v>
      </c>
      <c r="Q27" s="90">
        <v>377</v>
      </c>
      <c r="R27" s="90">
        <v>366</v>
      </c>
      <c r="S27" s="38">
        <v>367</v>
      </c>
      <c r="U27" s="86"/>
    </row>
    <row r="28" spans="3:21" ht="12.75" customHeight="1">
      <c r="C28" s="47"/>
      <c r="D28" s="32"/>
      <c r="E28" s="254"/>
      <c r="F28" s="33"/>
      <c r="G28" s="39" t="s">
        <v>20</v>
      </c>
      <c r="H28" s="39"/>
      <c r="I28" s="36"/>
      <c r="J28" s="37">
        <v>89</v>
      </c>
      <c r="K28" s="37">
        <v>73</v>
      </c>
      <c r="L28" s="37">
        <v>56</v>
      </c>
      <c r="M28" s="37">
        <v>73</v>
      </c>
      <c r="N28" s="37">
        <v>50</v>
      </c>
      <c r="O28" s="90">
        <v>48</v>
      </c>
      <c r="P28" s="37">
        <v>83</v>
      </c>
      <c r="Q28" s="90">
        <v>81</v>
      </c>
      <c r="R28" s="90">
        <v>82</v>
      </c>
      <c r="S28" s="38">
        <v>72</v>
      </c>
      <c r="U28" s="86"/>
    </row>
    <row r="29" spans="3:21" ht="13.5" thickBot="1">
      <c r="C29" s="47"/>
      <c r="D29" s="40"/>
      <c r="E29" s="268"/>
      <c r="F29" s="41"/>
      <c r="G29" s="42" t="s">
        <v>18</v>
      </c>
      <c r="H29" s="43"/>
      <c r="I29" s="44"/>
      <c r="J29" s="45">
        <v>15</v>
      </c>
      <c r="K29" s="45">
        <v>15</v>
      </c>
      <c r="L29" s="45">
        <v>20</v>
      </c>
      <c r="M29" s="45">
        <v>22</v>
      </c>
      <c r="N29" s="45">
        <v>46</v>
      </c>
      <c r="O29" s="91">
        <v>43</v>
      </c>
      <c r="P29" s="45">
        <v>64</v>
      </c>
      <c r="Q29" s="91">
        <v>67</v>
      </c>
      <c r="R29" s="91">
        <v>69</v>
      </c>
      <c r="S29" s="46">
        <v>89</v>
      </c>
      <c r="U29" s="86"/>
    </row>
    <row r="30" spans="4:19" ht="13.5">
      <c r="D30" s="63" t="s">
        <v>53</v>
      </c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 t="s">
        <v>189</v>
      </c>
    </row>
    <row r="31" spans="4:19" ht="12.75">
      <c r="D31" s="52" t="s">
        <v>34</v>
      </c>
      <c r="E31" s="269" t="s">
        <v>103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</row>
  </sheetData>
  <sheetProtection/>
  <mergeCells count="16">
    <mergeCell ref="J7:J10"/>
    <mergeCell ref="O7:O10"/>
    <mergeCell ref="P7:P10"/>
    <mergeCell ref="Q7:Q10"/>
    <mergeCell ref="K7:K10"/>
    <mergeCell ref="L7:L10"/>
    <mergeCell ref="R7:R10"/>
    <mergeCell ref="E31:S31"/>
    <mergeCell ref="S7:S10"/>
    <mergeCell ref="E13:E20"/>
    <mergeCell ref="M7:M10"/>
    <mergeCell ref="D7:I11"/>
    <mergeCell ref="E22:E29"/>
    <mergeCell ref="N7:N10"/>
    <mergeCell ref="E12:I12"/>
    <mergeCell ref="E21:I21"/>
  </mergeCells>
  <conditionalFormatting sqref="S30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AC69"/>
  <sheetViews>
    <sheetView showGridLines="0" zoomScale="90" zoomScaleNormal="90" workbookViewId="0" topLeftCell="A1">
      <pane xSplit="9" ySplit="11" topLeftCell="J33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13.875" style="54" customWidth="1"/>
    <col min="9" max="9" width="1.12109375" style="54" customWidth="1"/>
    <col min="10" max="19" width="6.25390625" style="54" customWidth="1"/>
    <col min="20" max="20" width="11.375" style="54" customWidth="1"/>
    <col min="21" max="21" width="9.375" style="54" customWidth="1"/>
    <col min="22" max="22" width="8.125" style="54" customWidth="1"/>
    <col min="23" max="23" width="7.75390625" style="54" customWidth="1"/>
    <col min="24" max="24" width="9.25390625" style="54" customWidth="1"/>
    <col min="25" max="25" width="8.125" style="54" customWidth="1"/>
    <col min="26" max="26" width="10.125" style="54" customWidth="1"/>
    <col min="27" max="27" width="8.00390625" style="54" customWidth="1"/>
    <col min="28" max="29" width="13.375" style="54" customWidth="1"/>
    <col min="30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94</v>
      </c>
      <c r="E4" s="56"/>
      <c r="F4" s="56"/>
      <c r="G4" s="56"/>
      <c r="H4" s="16" t="s">
        <v>125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27" s="55" customFormat="1" ht="15.75">
      <c r="B5" s="100">
        <v>0</v>
      </c>
      <c r="D5" s="105" t="s">
        <v>196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214"/>
      <c r="U5" s="214"/>
      <c r="V5" s="214"/>
      <c r="W5" s="214"/>
      <c r="X5" s="214"/>
      <c r="Y5" s="214"/>
      <c r="Z5" s="214"/>
      <c r="AA5" s="214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27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  <c r="T11" s="86"/>
      <c r="U11" s="86"/>
      <c r="V11" s="86"/>
      <c r="W11" s="86"/>
      <c r="X11" s="86"/>
      <c r="Y11" s="86"/>
      <c r="Z11" s="86"/>
      <c r="AA11" s="86"/>
    </row>
    <row r="12" spans="3:27" ht="14.25" thickTop="1">
      <c r="C12" s="47"/>
      <c r="D12" s="20"/>
      <c r="E12" s="77" t="s">
        <v>56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8">
        <v>34350</v>
      </c>
      <c r="P12" s="24">
        <v>34761</v>
      </c>
      <c r="Q12" s="24">
        <v>36226</v>
      </c>
      <c r="R12" s="24">
        <v>39160</v>
      </c>
      <c r="S12" s="25">
        <v>40888</v>
      </c>
      <c r="T12" s="213"/>
      <c r="U12" s="213"/>
      <c r="V12" s="213"/>
      <c r="W12" s="213"/>
      <c r="X12" s="213"/>
      <c r="Y12" s="213"/>
      <c r="Z12" s="213"/>
      <c r="AA12" s="213"/>
    </row>
    <row r="13" spans="3:27" ht="12.75" customHeight="1">
      <c r="C13" s="47"/>
      <c r="D13" s="26"/>
      <c r="E13" s="253" t="s">
        <v>10</v>
      </c>
      <c r="F13" s="65"/>
      <c r="G13" s="66" t="s">
        <v>21</v>
      </c>
      <c r="H13" s="67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9">
        <v>1069</v>
      </c>
      <c r="P13" s="30">
        <v>1091</v>
      </c>
      <c r="Q13" s="89">
        <v>1119</v>
      </c>
      <c r="R13" s="89">
        <v>1222</v>
      </c>
      <c r="S13" s="31">
        <v>1314</v>
      </c>
      <c r="T13" s="213"/>
      <c r="U13" s="213"/>
      <c r="V13" s="213"/>
      <c r="W13" s="213"/>
      <c r="X13" s="213"/>
      <c r="Y13" s="213"/>
      <c r="Z13" s="213"/>
      <c r="AA13" s="213"/>
    </row>
    <row r="14" spans="3:27" ht="12.75">
      <c r="C14" s="47"/>
      <c r="D14" s="32"/>
      <c r="E14" s="254"/>
      <c r="F14" s="33"/>
      <c r="G14" s="68" t="s">
        <v>22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90">
        <v>570</v>
      </c>
      <c r="P14" s="37">
        <v>575</v>
      </c>
      <c r="Q14" s="90">
        <v>581</v>
      </c>
      <c r="R14" s="90">
        <v>582</v>
      </c>
      <c r="S14" s="38">
        <v>574</v>
      </c>
      <c r="T14" s="213"/>
      <c r="U14" s="213"/>
      <c r="V14" s="213"/>
      <c r="W14" s="213"/>
      <c r="X14" s="213"/>
      <c r="Y14" s="213"/>
      <c r="Z14" s="213"/>
      <c r="AA14" s="213"/>
    </row>
    <row r="15" spans="3:27" ht="12.75">
      <c r="C15" s="47"/>
      <c r="D15" s="32"/>
      <c r="E15" s="254"/>
      <c r="F15" s="33"/>
      <c r="G15" s="68" t="s">
        <v>23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90">
        <v>381</v>
      </c>
      <c r="P15" s="37">
        <v>374</v>
      </c>
      <c r="Q15" s="90">
        <v>401</v>
      </c>
      <c r="R15" s="90">
        <v>398</v>
      </c>
      <c r="S15" s="38">
        <v>428</v>
      </c>
      <c r="T15" s="213"/>
      <c r="U15" s="213"/>
      <c r="V15" s="213"/>
      <c r="W15" s="213"/>
      <c r="X15" s="213"/>
      <c r="Y15" s="213"/>
      <c r="Z15" s="213"/>
      <c r="AA15" s="213"/>
    </row>
    <row r="16" spans="3:27" ht="12.75">
      <c r="C16" s="47"/>
      <c r="D16" s="32"/>
      <c r="E16" s="254"/>
      <c r="F16" s="33"/>
      <c r="G16" s="68" t="s">
        <v>24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90">
        <v>660</v>
      </c>
      <c r="P16" s="37">
        <v>784</v>
      </c>
      <c r="Q16" s="90">
        <v>963</v>
      </c>
      <c r="R16" s="90">
        <v>1250</v>
      </c>
      <c r="S16" s="38">
        <v>1489</v>
      </c>
      <c r="T16" s="213"/>
      <c r="U16" s="213"/>
      <c r="V16" s="213"/>
      <c r="W16" s="213"/>
      <c r="X16" s="213"/>
      <c r="Y16" s="213"/>
      <c r="Z16" s="213"/>
      <c r="AA16" s="213"/>
    </row>
    <row r="17" spans="3:27" ht="12.75">
      <c r="C17" s="47"/>
      <c r="D17" s="32"/>
      <c r="E17" s="254"/>
      <c r="F17" s="33"/>
      <c r="G17" s="68" t="s">
        <v>25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90">
        <v>1006</v>
      </c>
      <c r="P17" s="37">
        <v>987</v>
      </c>
      <c r="Q17" s="90">
        <v>977</v>
      </c>
      <c r="R17" s="90">
        <v>1021</v>
      </c>
      <c r="S17" s="38">
        <v>1002</v>
      </c>
      <c r="T17" s="213"/>
      <c r="U17" s="213"/>
      <c r="V17" s="213"/>
      <c r="W17" s="213"/>
      <c r="X17" s="213"/>
      <c r="Y17" s="213"/>
      <c r="Z17" s="213"/>
      <c r="AA17" s="213"/>
    </row>
    <row r="18" spans="3:27" ht="12.75">
      <c r="C18" s="47"/>
      <c r="D18" s="32"/>
      <c r="E18" s="254"/>
      <c r="F18" s="33"/>
      <c r="G18" s="34" t="s">
        <v>26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90">
        <v>733</v>
      </c>
      <c r="P18" s="37">
        <v>647</v>
      </c>
      <c r="Q18" s="90">
        <v>703</v>
      </c>
      <c r="R18" s="90">
        <v>663</v>
      </c>
      <c r="S18" s="38">
        <v>696</v>
      </c>
      <c r="T18" s="213"/>
      <c r="U18" s="213"/>
      <c r="V18" s="213"/>
      <c r="W18" s="213"/>
      <c r="X18" s="213"/>
      <c r="Y18" s="213"/>
      <c r="Z18" s="213"/>
      <c r="AA18" s="213"/>
    </row>
    <row r="19" spans="3:27" ht="12.75">
      <c r="C19" s="47"/>
      <c r="D19" s="32"/>
      <c r="E19" s="254"/>
      <c r="F19" s="72"/>
      <c r="G19" s="75" t="s">
        <v>27</v>
      </c>
      <c r="H19" s="71"/>
      <c r="I19" s="73"/>
      <c r="J19" s="82">
        <v>49168</v>
      </c>
      <c r="K19" s="82">
        <v>47400</v>
      </c>
      <c r="L19" s="82">
        <v>41346</v>
      </c>
      <c r="M19" s="82">
        <v>35742</v>
      </c>
      <c r="N19" s="82">
        <v>31593</v>
      </c>
      <c r="O19" s="116">
        <v>29520</v>
      </c>
      <c r="P19" s="82">
        <v>29744</v>
      </c>
      <c r="Q19" s="116">
        <v>30744</v>
      </c>
      <c r="R19" s="116">
        <v>33078</v>
      </c>
      <c r="S19" s="83">
        <v>34205</v>
      </c>
      <c r="T19" s="213"/>
      <c r="U19" s="213"/>
      <c r="V19" s="213"/>
      <c r="W19" s="213"/>
      <c r="X19" s="213"/>
      <c r="Y19" s="213"/>
      <c r="Z19" s="213"/>
      <c r="AA19" s="213"/>
    </row>
    <row r="20" spans="3:27" ht="15">
      <c r="C20" s="47"/>
      <c r="D20" s="32"/>
      <c r="E20" s="254"/>
      <c r="F20" s="72"/>
      <c r="G20" s="75" t="s">
        <v>153</v>
      </c>
      <c r="H20" s="71"/>
      <c r="I20" s="73"/>
      <c r="J20" s="155" t="s">
        <v>19</v>
      </c>
      <c r="K20" s="155" t="s">
        <v>19</v>
      </c>
      <c r="L20" s="82">
        <v>138</v>
      </c>
      <c r="M20" s="82">
        <v>187</v>
      </c>
      <c r="N20" s="82">
        <v>271</v>
      </c>
      <c r="O20" s="116">
        <v>411</v>
      </c>
      <c r="P20" s="82">
        <v>559</v>
      </c>
      <c r="Q20" s="116">
        <v>738</v>
      </c>
      <c r="R20" s="116">
        <v>946</v>
      </c>
      <c r="S20" s="83">
        <v>1180</v>
      </c>
      <c r="T20" s="213"/>
      <c r="U20" s="213"/>
      <c r="V20" s="213"/>
      <c r="W20" s="213"/>
      <c r="X20" s="213"/>
      <c r="Y20" s="213"/>
      <c r="Z20" s="213"/>
      <c r="AA20" s="213"/>
    </row>
    <row r="21" spans="3:29" ht="13.5">
      <c r="C21" s="47"/>
      <c r="D21" s="149"/>
      <c r="E21" s="156" t="s">
        <v>137</v>
      </c>
      <c r="F21" s="157"/>
      <c r="G21" s="157"/>
      <c r="H21" s="158"/>
      <c r="I21" s="159"/>
      <c r="J21" s="152">
        <v>15212</v>
      </c>
      <c r="K21" s="152">
        <v>14647</v>
      </c>
      <c r="L21" s="152">
        <v>12930</v>
      </c>
      <c r="M21" s="152">
        <v>11241</v>
      </c>
      <c r="N21" s="152">
        <v>10266</v>
      </c>
      <c r="O21" s="153">
        <v>9944</v>
      </c>
      <c r="P21" s="152">
        <v>10105</v>
      </c>
      <c r="Q21" s="153">
        <v>10650</v>
      </c>
      <c r="R21" s="153">
        <v>11643</v>
      </c>
      <c r="S21" s="154">
        <v>12180</v>
      </c>
      <c r="T21" s="213"/>
      <c r="U21" s="213"/>
      <c r="V21" s="213"/>
      <c r="W21" s="213"/>
      <c r="X21" s="213"/>
      <c r="Y21" s="213"/>
      <c r="Z21" s="213"/>
      <c r="AA21" s="213"/>
      <c r="AB21" s="213"/>
      <c r="AC21" s="213"/>
    </row>
    <row r="22" spans="3:29" ht="12.75">
      <c r="C22" s="47"/>
      <c r="D22" s="26"/>
      <c r="E22" s="253" t="s">
        <v>10</v>
      </c>
      <c r="F22" s="65"/>
      <c r="G22" s="66" t="s">
        <v>60</v>
      </c>
      <c r="H22" s="67"/>
      <c r="I22" s="29"/>
      <c r="J22" s="30">
        <v>169</v>
      </c>
      <c r="K22" s="30">
        <v>225</v>
      </c>
      <c r="L22" s="30">
        <v>315</v>
      </c>
      <c r="M22" s="30">
        <v>355</v>
      </c>
      <c r="N22" s="30">
        <v>393</v>
      </c>
      <c r="O22" s="89">
        <v>481</v>
      </c>
      <c r="P22" s="30">
        <v>483</v>
      </c>
      <c r="Q22" s="89">
        <v>487</v>
      </c>
      <c r="R22" s="89">
        <v>544</v>
      </c>
      <c r="S22" s="31">
        <v>603</v>
      </c>
      <c r="T22" s="213"/>
      <c r="U22" s="213"/>
      <c r="V22" s="213"/>
      <c r="W22" s="213"/>
      <c r="X22" s="213"/>
      <c r="Y22" s="213"/>
      <c r="Z22" s="213"/>
      <c r="AA22" s="213"/>
      <c r="AB22" s="213"/>
      <c r="AC22" s="213"/>
    </row>
    <row r="23" spans="3:29" ht="12.75">
      <c r="C23" s="47"/>
      <c r="D23" s="32"/>
      <c r="E23" s="278"/>
      <c r="F23" s="33"/>
      <c r="G23" s="68" t="s">
        <v>61</v>
      </c>
      <c r="H23" s="35"/>
      <c r="I23" s="36"/>
      <c r="J23" s="37">
        <v>265</v>
      </c>
      <c r="K23" s="37">
        <v>268</v>
      </c>
      <c r="L23" s="37">
        <v>268</v>
      </c>
      <c r="M23" s="37">
        <v>265</v>
      </c>
      <c r="N23" s="37">
        <v>266</v>
      </c>
      <c r="O23" s="90">
        <v>273</v>
      </c>
      <c r="P23" s="37">
        <v>268</v>
      </c>
      <c r="Q23" s="90">
        <v>269</v>
      </c>
      <c r="R23" s="90">
        <v>285</v>
      </c>
      <c r="S23" s="38">
        <v>279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</row>
    <row r="24" spans="3:29" ht="12.75">
      <c r="C24" s="47"/>
      <c r="D24" s="32"/>
      <c r="E24" s="278"/>
      <c r="F24" s="33"/>
      <c r="G24" s="68" t="s">
        <v>62</v>
      </c>
      <c r="H24" s="35"/>
      <c r="I24" s="36"/>
      <c r="J24" s="37">
        <v>177</v>
      </c>
      <c r="K24" s="37">
        <v>169</v>
      </c>
      <c r="L24" s="37">
        <v>158</v>
      </c>
      <c r="M24" s="37">
        <v>158</v>
      </c>
      <c r="N24" s="37">
        <v>157</v>
      </c>
      <c r="O24" s="90">
        <v>161</v>
      </c>
      <c r="P24" s="37">
        <v>156</v>
      </c>
      <c r="Q24" s="90">
        <v>179</v>
      </c>
      <c r="R24" s="90">
        <v>187</v>
      </c>
      <c r="S24" s="38">
        <v>196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</row>
    <row r="25" spans="3:29" ht="12.75">
      <c r="C25" s="47"/>
      <c r="D25" s="32"/>
      <c r="E25" s="278"/>
      <c r="F25" s="33"/>
      <c r="G25" s="68" t="s">
        <v>24</v>
      </c>
      <c r="H25" s="35"/>
      <c r="I25" s="36"/>
      <c r="J25" s="37">
        <v>185</v>
      </c>
      <c r="K25" s="37">
        <v>192</v>
      </c>
      <c r="L25" s="37">
        <v>152</v>
      </c>
      <c r="M25" s="37">
        <v>147</v>
      </c>
      <c r="N25" s="37">
        <v>176</v>
      </c>
      <c r="O25" s="90">
        <v>195</v>
      </c>
      <c r="P25" s="37">
        <v>229</v>
      </c>
      <c r="Q25" s="90">
        <v>289</v>
      </c>
      <c r="R25" s="90">
        <v>358</v>
      </c>
      <c r="S25" s="38">
        <v>413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</row>
    <row r="26" spans="3:29" ht="12.75">
      <c r="C26" s="47"/>
      <c r="D26" s="32"/>
      <c r="E26" s="278"/>
      <c r="F26" s="33"/>
      <c r="G26" s="68" t="s">
        <v>63</v>
      </c>
      <c r="H26" s="35"/>
      <c r="I26" s="36"/>
      <c r="J26" s="37">
        <v>499</v>
      </c>
      <c r="K26" s="37">
        <v>504</v>
      </c>
      <c r="L26" s="37">
        <v>449</v>
      </c>
      <c r="M26" s="37">
        <v>418</v>
      </c>
      <c r="N26" s="37">
        <v>423</v>
      </c>
      <c r="O26" s="90">
        <v>411</v>
      </c>
      <c r="P26" s="37">
        <v>409</v>
      </c>
      <c r="Q26" s="90">
        <v>412</v>
      </c>
      <c r="R26" s="90">
        <v>425</v>
      </c>
      <c r="S26" s="38">
        <v>412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</row>
    <row r="27" spans="3:29" ht="12.75">
      <c r="C27" s="47"/>
      <c r="D27" s="32"/>
      <c r="E27" s="278"/>
      <c r="F27" s="33"/>
      <c r="G27" s="34" t="s">
        <v>26</v>
      </c>
      <c r="H27" s="35"/>
      <c r="I27" s="36"/>
      <c r="J27" s="37">
        <v>404</v>
      </c>
      <c r="K27" s="37">
        <v>301</v>
      </c>
      <c r="L27" s="37">
        <v>259</v>
      </c>
      <c r="M27" s="37">
        <v>220</v>
      </c>
      <c r="N27" s="37">
        <v>204</v>
      </c>
      <c r="O27" s="90">
        <v>254</v>
      </c>
      <c r="P27" s="37">
        <v>232</v>
      </c>
      <c r="Q27" s="90">
        <v>234</v>
      </c>
      <c r="R27" s="90">
        <v>238</v>
      </c>
      <c r="S27" s="38">
        <v>253</v>
      </c>
      <c r="T27" s="213"/>
      <c r="U27" s="213"/>
      <c r="V27" s="213"/>
      <c r="W27" s="213"/>
      <c r="X27" s="213"/>
      <c r="Y27" s="213"/>
      <c r="Z27" s="213"/>
      <c r="AA27" s="213"/>
      <c r="AB27" s="213"/>
      <c r="AC27" s="213"/>
    </row>
    <row r="28" spans="3:29" ht="12.75">
      <c r="C28" s="47"/>
      <c r="D28" s="32"/>
      <c r="E28" s="278"/>
      <c r="F28" s="33"/>
      <c r="G28" s="34" t="s">
        <v>27</v>
      </c>
      <c r="H28" s="35"/>
      <c r="I28" s="36"/>
      <c r="J28" s="82">
        <v>13513</v>
      </c>
      <c r="K28" s="82">
        <v>12988</v>
      </c>
      <c r="L28" s="82">
        <v>11313</v>
      </c>
      <c r="M28" s="82">
        <v>9655</v>
      </c>
      <c r="N28" s="82">
        <v>8612</v>
      </c>
      <c r="O28" s="116">
        <v>8123</v>
      </c>
      <c r="P28" s="82">
        <v>8261</v>
      </c>
      <c r="Q28" s="116">
        <v>8705</v>
      </c>
      <c r="R28" s="116">
        <v>9487</v>
      </c>
      <c r="S28" s="83">
        <v>9870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</row>
    <row r="29" spans="3:29" ht="15.75" thickBot="1">
      <c r="C29" s="47"/>
      <c r="D29" s="32"/>
      <c r="E29" s="278"/>
      <c r="F29" s="33"/>
      <c r="G29" s="34" t="s">
        <v>153</v>
      </c>
      <c r="H29" s="35"/>
      <c r="I29" s="36"/>
      <c r="J29" s="126" t="s">
        <v>19</v>
      </c>
      <c r="K29" s="126" t="s">
        <v>19</v>
      </c>
      <c r="L29" s="45">
        <v>16</v>
      </c>
      <c r="M29" s="45">
        <v>23</v>
      </c>
      <c r="N29" s="45">
        <v>35</v>
      </c>
      <c r="O29" s="91">
        <v>46</v>
      </c>
      <c r="P29" s="45">
        <v>67</v>
      </c>
      <c r="Q29" s="91">
        <v>75</v>
      </c>
      <c r="R29" s="91">
        <v>119</v>
      </c>
      <c r="S29" s="46">
        <v>154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</row>
    <row r="30" spans="3:27" ht="15.75" thickBot="1">
      <c r="C30" s="84"/>
      <c r="D30" s="130" t="s">
        <v>154</v>
      </c>
      <c r="E30" s="131"/>
      <c r="F30" s="131"/>
      <c r="G30" s="131"/>
      <c r="H30" s="131"/>
      <c r="I30" s="131"/>
      <c r="J30" s="132"/>
      <c r="K30" s="132"/>
      <c r="L30" s="132"/>
      <c r="M30" s="132"/>
      <c r="N30" s="133"/>
      <c r="O30" s="133"/>
      <c r="P30" s="133"/>
      <c r="Q30" s="133"/>
      <c r="R30" s="133"/>
      <c r="S30" s="133"/>
      <c r="T30" s="213"/>
      <c r="U30" s="213"/>
      <c r="V30" s="213"/>
      <c r="W30" s="213"/>
      <c r="X30" s="213"/>
      <c r="Y30" s="213"/>
      <c r="Z30" s="213"/>
      <c r="AA30" s="213"/>
    </row>
    <row r="31" spans="3:19" ht="28.5" customHeight="1">
      <c r="C31" s="84"/>
      <c r="D31" s="134"/>
      <c r="E31" s="279" t="s">
        <v>149</v>
      </c>
      <c r="F31" s="280"/>
      <c r="G31" s="280"/>
      <c r="H31" s="280"/>
      <c r="I31" s="281"/>
      <c r="J31" s="141" t="s">
        <v>147</v>
      </c>
      <c r="K31" s="137" t="s">
        <v>147</v>
      </c>
      <c r="L31" s="135">
        <f>SUM(L32:L39)</f>
        <v>16684</v>
      </c>
      <c r="M31" s="135">
        <f>SUM(M32:M39)</f>
        <v>14946</v>
      </c>
      <c r="N31" s="135">
        <f>SUM(N32:N39)</f>
        <v>14061</v>
      </c>
      <c r="O31" s="117">
        <f>SUM(O32:O39)</f>
        <v>13947</v>
      </c>
      <c r="P31" s="117">
        <v>14866</v>
      </c>
      <c r="Q31" s="117">
        <v>15973</v>
      </c>
      <c r="R31" s="117">
        <v>15052</v>
      </c>
      <c r="S31" s="136">
        <v>15896</v>
      </c>
    </row>
    <row r="32" spans="3:27" ht="12.75">
      <c r="C32" s="84"/>
      <c r="D32" s="26"/>
      <c r="E32" s="253" t="s">
        <v>10</v>
      </c>
      <c r="F32" s="65"/>
      <c r="G32" s="66" t="s">
        <v>21</v>
      </c>
      <c r="H32" s="67"/>
      <c r="I32" s="29"/>
      <c r="J32" s="142" t="s">
        <v>147</v>
      </c>
      <c r="K32" s="138" t="s">
        <v>147</v>
      </c>
      <c r="L32" s="30">
        <v>494</v>
      </c>
      <c r="M32" s="30">
        <v>553</v>
      </c>
      <c r="N32" s="30">
        <v>632</v>
      </c>
      <c r="O32" s="89">
        <v>658</v>
      </c>
      <c r="P32" s="89">
        <v>646</v>
      </c>
      <c r="Q32" s="89">
        <v>629</v>
      </c>
      <c r="R32" s="89">
        <v>629</v>
      </c>
      <c r="S32" s="31">
        <v>702</v>
      </c>
      <c r="T32" s="213"/>
      <c r="U32" s="213"/>
      <c r="V32" s="213"/>
      <c r="W32" s="213"/>
      <c r="X32" s="213"/>
      <c r="Y32" s="213"/>
      <c r="Z32" s="213"/>
      <c r="AA32" s="213"/>
    </row>
    <row r="33" spans="3:27" ht="12.75">
      <c r="C33" s="84"/>
      <c r="D33" s="32"/>
      <c r="E33" s="254"/>
      <c r="F33" s="33"/>
      <c r="G33" s="68" t="s">
        <v>22</v>
      </c>
      <c r="H33" s="35"/>
      <c r="I33" s="36"/>
      <c r="J33" s="143" t="s">
        <v>147</v>
      </c>
      <c r="K33" s="139" t="s">
        <v>147</v>
      </c>
      <c r="L33" s="37">
        <v>282</v>
      </c>
      <c r="M33" s="37">
        <v>262</v>
      </c>
      <c r="N33" s="37">
        <v>262</v>
      </c>
      <c r="O33" s="90">
        <v>271</v>
      </c>
      <c r="P33" s="90">
        <v>290</v>
      </c>
      <c r="Q33" s="90">
        <v>309</v>
      </c>
      <c r="R33" s="90">
        <v>278</v>
      </c>
      <c r="S33" s="38">
        <v>292</v>
      </c>
      <c r="T33" s="213"/>
      <c r="U33" s="213"/>
      <c r="V33" s="213"/>
      <c r="W33" s="213"/>
      <c r="X33" s="213"/>
      <c r="Y33" s="213"/>
      <c r="Z33" s="213"/>
      <c r="AA33" s="213"/>
    </row>
    <row r="34" spans="3:27" ht="12.75">
      <c r="C34" s="84"/>
      <c r="D34" s="32"/>
      <c r="E34" s="254"/>
      <c r="F34" s="33"/>
      <c r="G34" s="68" t="s">
        <v>23</v>
      </c>
      <c r="H34" s="35"/>
      <c r="I34" s="36"/>
      <c r="J34" s="144" t="s">
        <v>147</v>
      </c>
      <c r="K34" s="140" t="s">
        <v>147</v>
      </c>
      <c r="L34" s="37">
        <v>192</v>
      </c>
      <c r="M34" s="37">
        <v>194</v>
      </c>
      <c r="N34" s="37">
        <v>186</v>
      </c>
      <c r="O34" s="90">
        <v>188</v>
      </c>
      <c r="P34" s="90">
        <v>211</v>
      </c>
      <c r="Q34" s="90">
        <v>221</v>
      </c>
      <c r="R34" s="90">
        <v>208</v>
      </c>
      <c r="S34" s="38">
        <v>235</v>
      </c>
      <c r="T34" s="213"/>
      <c r="U34" s="213"/>
      <c r="V34" s="213"/>
      <c r="W34" s="213"/>
      <c r="X34" s="213"/>
      <c r="Y34" s="213"/>
      <c r="Z34" s="213"/>
      <c r="AA34" s="213"/>
    </row>
    <row r="35" spans="3:27" ht="12.75">
      <c r="C35" s="84"/>
      <c r="D35" s="32"/>
      <c r="E35" s="254"/>
      <c r="F35" s="33"/>
      <c r="G35" s="68" t="s">
        <v>24</v>
      </c>
      <c r="H35" s="35"/>
      <c r="I35" s="36"/>
      <c r="J35" s="143" t="s">
        <v>147</v>
      </c>
      <c r="K35" s="139" t="s">
        <v>147</v>
      </c>
      <c r="L35" s="37">
        <v>384</v>
      </c>
      <c r="M35" s="37">
        <v>366</v>
      </c>
      <c r="N35" s="37">
        <v>437</v>
      </c>
      <c r="O35" s="90">
        <v>474</v>
      </c>
      <c r="P35" s="90">
        <v>579</v>
      </c>
      <c r="Q35" s="90">
        <v>708</v>
      </c>
      <c r="R35" s="90">
        <v>842</v>
      </c>
      <c r="S35" s="38">
        <v>1015</v>
      </c>
      <c r="T35" s="213"/>
      <c r="U35" s="213"/>
      <c r="V35" s="213"/>
      <c r="W35" s="213"/>
      <c r="X35" s="213"/>
      <c r="Y35" s="213"/>
      <c r="Z35" s="213"/>
      <c r="AA35" s="213"/>
    </row>
    <row r="36" spans="3:27" ht="12.75">
      <c r="C36" s="84"/>
      <c r="D36" s="32"/>
      <c r="E36" s="254"/>
      <c r="F36" s="33"/>
      <c r="G36" s="68" t="s">
        <v>25</v>
      </c>
      <c r="H36" s="35"/>
      <c r="I36" s="36"/>
      <c r="J36" s="144" t="s">
        <v>147</v>
      </c>
      <c r="K36" s="140" t="s">
        <v>147</v>
      </c>
      <c r="L36" s="37">
        <v>538</v>
      </c>
      <c r="M36" s="37">
        <v>518</v>
      </c>
      <c r="N36" s="37">
        <v>509</v>
      </c>
      <c r="O36" s="90">
        <v>485</v>
      </c>
      <c r="P36" s="90">
        <v>479</v>
      </c>
      <c r="Q36" s="90">
        <v>496</v>
      </c>
      <c r="R36" s="90">
        <v>466</v>
      </c>
      <c r="S36" s="38">
        <v>479</v>
      </c>
      <c r="T36" s="213"/>
      <c r="U36" s="213"/>
      <c r="V36" s="213"/>
      <c r="W36" s="213"/>
      <c r="X36" s="213"/>
      <c r="Y36" s="213"/>
      <c r="Z36" s="213"/>
      <c r="AA36" s="213"/>
    </row>
    <row r="37" spans="3:27" ht="12.75">
      <c r="C37" s="84"/>
      <c r="D37" s="32"/>
      <c r="E37" s="254"/>
      <c r="F37" s="33"/>
      <c r="G37" s="34" t="s">
        <v>26</v>
      </c>
      <c r="H37" s="35"/>
      <c r="I37" s="36"/>
      <c r="J37" s="143" t="s">
        <v>147</v>
      </c>
      <c r="K37" s="139" t="s">
        <v>147</v>
      </c>
      <c r="L37" s="37">
        <v>422</v>
      </c>
      <c r="M37" s="37">
        <v>364</v>
      </c>
      <c r="N37" s="37">
        <v>352</v>
      </c>
      <c r="O37" s="90">
        <v>404</v>
      </c>
      <c r="P37" s="90">
        <v>381</v>
      </c>
      <c r="Q37" s="90">
        <v>373</v>
      </c>
      <c r="R37" s="90">
        <v>372</v>
      </c>
      <c r="S37" s="38">
        <v>414</v>
      </c>
      <c r="T37" s="213"/>
      <c r="U37" s="213"/>
      <c r="V37" s="213"/>
      <c r="W37" s="213"/>
      <c r="X37" s="213"/>
      <c r="Y37" s="213"/>
      <c r="Z37" s="213"/>
      <c r="AA37" s="213"/>
    </row>
    <row r="38" spans="3:27" ht="12.75">
      <c r="C38" s="84"/>
      <c r="D38" s="32"/>
      <c r="E38" s="254"/>
      <c r="F38" s="33"/>
      <c r="G38" s="34" t="s">
        <v>27</v>
      </c>
      <c r="H38" s="35"/>
      <c r="I38" s="36"/>
      <c r="J38" s="144" t="s">
        <v>147</v>
      </c>
      <c r="K38" s="140" t="s">
        <v>147</v>
      </c>
      <c r="L38" s="37">
        <v>14279</v>
      </c>
      <c r="M38" s="37">
        <v>12566</v>
      </c>
      <c r="N38" s="37">
        <v>11514</v>
      </c>
      <c r="O38" s="90">
        <v>11203</v>
      </c>
      <c r="P38" s="90">
        <v>11911</v>
      </c>
      <c r="Q38" s="90">
        <v>12743</v>
      </c>
      <c r="R38" s="90">
        <v>11677</v>
      </c>
      <c r="S38" s="38">
        <v>12016</v>
      </c>
      <c r="T38" s="213"/>
      <c r="U38" s="213"/>
      <c r="V38" s="213"/>
      <c r="W38" s="213"/>
      <c r="X38" s="213"/>
      <c r="Y38" s="213"/>
      <c r="Z38" s="213"/>
      <c r="AA38" s="213"/>
    </row>
    <row r="39" spans="3:27" ht="12.75">
      <c r="C39" s="84"/>
      <c r="D39" s="32"/>
      <c r="E39" s="254"/>
      <c r="F39" s="75"/>
      <c r="G39" s="75" t="s">
        <v>28</v>
      </c>
      <c r="H39" s="71"/>
      <c r="I39" s="73"/>
      <c r="J39" s="144" t="s">
        <v>147</v>
      </c>
      <c r="K39" s="140" t="s">
        <v>147</v>
      </c>
      <c r="L39" s="82">
        <v>93</v>
      </c>
      <c r="M39" s="82">
        <v>123</v>
      </c>
      <c r="N39" s="82">
        <v>169</v>
      </c>
      <c r="O39" s="116">
        <v>264</v>
      </c>
      <c r="P39" s="116">
        <v>369</v>
      </c>
      <c r="Q39" s="116">
        <v>494</v>
      </c>
      <c r="R39" s="116">
        <v>580</v>
      </c>
      <c r="S39" s="83">
        <v>743</v>
      </c>
      <c r="T39" s="213"/>
      <c r="U39" s="213"/>
      <c r="V39" s="213"/>
      <c r="W39" s="213"/>
      <c r="X39" s="213"/>
      <c r="Y39" s="213"/>
      <c r="Z39" s="213"/>
      <c r="AA39" s="213"/>
    </row>
    <row r="40" spans="3:27" ht="12.75">
      <c r="C40" s="84"/>
      <c r="D40" s="149"/>
      <c r="E40" s="273" t="s">
        <v>137</v>
      </c>
      <c r="F40" s="274"/>
      <c r="G40" s="274"/>
      <c r="H40" s="274"/>
      <c r="I40" s="275"/>
      <c r="J40" s="150" t="s">
        <v>147</v>
      </c>
      <c r="K40" s="151" t="s">
        <v>147</v>
      </c>
      <c r="L40" s="152">
        <f>SUM(L41:L48)</f>
        <v>4934</v>
      </c>
      <c r="M40" s="152">
        <f>SUM(M41:M48)</f>
        <v>4393</v>
      </c>
      <c r="N40" s="152">
        <f>SUM(N41:N48)</f>
        <v>4259</v>
      </c>
      <c r="O40" s="153">
        <f>SUM(O41:O48)</f>
        <v>4252</v>
      </c>
      <c r="P40" s="153">
        <v>4580</v>
      </c>
      <c r="Q40" s="153">
        <v>4932</v>
      </c>
      <c r="R40" s="153">
        <v>4591</v>
      </c>
      <c r="S40" s="154">
        <v>4771</v>
      </c>
      <c r="T40" s="213"/>
      <c r="U40" s="213"/>
      <c r="V40" s="213"/>
      <c r="W40" s="213"/>
      <c r="X40" s="213"/>
      <c r="Y40" s="213"/>
      <c r="Z40" s="213"/>
      <c r="AA40" s="213"/>
    </row>
    <row r="41" spans="3:27" ht="12.75">
      <c r="C41" s="84"/>
      <c r="D41" s="26"/>
      <c r="E41" s="253" t="s">
        <v>10</v>
      </c>
      <c r="F41" s="65"/>
      <c r="G41" s="66" t="s">
        <v>60</v>
      </c>
      <c r="H41" s="67"/>
      <c r="I41" s="29"/>
      <c r="J41" s="145" t="s">
        <v>147</v>
      </c>
      <c r="K41" s="146" t="s">
        <v>147</v>
      </c>
      <c r="L41" s="30">
        <v>221</v>
      </c>
      <c r="M41" s="30">
        <v>237</v>
      </c>
      <c r="N41" s="30">
        <v>265</v>
      </c>
      <c r="O41" s="89">
        <v>298</v>
      </c>
      <c r="P41" s="89">
        <v>284</v>
      </c>
      <c r="Q41" s="89">
        <v>286</v>
      </c>
      <c r="R41" s="89">
        <v>278</v>
      </c>
      <c r="S41" s="31">
        <v>320</v>
      </c>
      <c r="T41" s="213"/>
      <c r="U41" s="213"/>
      <c r="V41" s="213"/>
      <c r="W41" s="213"/>
      <c r="X41" s="213"/>
      <c r="Y41" s="213"/>
      <c r="Z41" s="213"/>
      <c r="AA41" s="213"/>
    </row>
    <row r="42" spans="3:27" ht="12.75">
      <c r="C42" s="84"/>
      <c r="D42" s="32"/>
      <c r="E42" s="278"/>
      <c r="F42" s="33"/>
      <c r="G42" s="68" t="s">
        <v>61</v>
      </c>
      <c r="H42" s="35"/>
      <c r="I42" s="36"/>
      <c r="J42" s="143" t="s">
        <v>147</v>
      </c>
      <c r="K42" s="139" t="s">
        <v>147</v>
      </c>
      <c r="L42" s="37">
        <v>143</v>
      </c>
      <c r="M42" s="37">
        <v>128</v>
      </c>
      <c r="N42" s="37">
        <v>123</v>
      </c>
      <c r="O42" s="90">
        <v>125</v>
      </c>
      <c r="P42" s="90">
        <v>128</v>
      </c>
      <c r="Q42" s="90">
        <v>135</v>
      </c>
      <c r="R42" s="90">
        <v>138</v>
      </c>
      <c r="S42" s="38">
        <v>146</v>
      </c>
      <c r="T42" s="213"/>
      <c r="U42" s="213"/>
      <c r="V42" s="213"/>
      <c r="W42" s="213"/>
      <c r="X42" s="213"/>
      <c r="Y42" s="213"/>
      <c r="Z42" s="213"/>
      <c r="AA42" s="213"/>
    </row>
    <row r="43" spans="3:27" ht="12.75">
      <c r="C43" s="84"/>
      <c r="D43" s="32"/>
      <c r="E43" s="278"/>
      <c r="F43" s="33"/>
      <c r="G43" s="68" t="s">
        <v>62</v>
      </c>
      <c r="H43" s="35"/>
      <c r="I43" s="36"/>
      <c r="J43" s="144" t="s">
        <v>147</v>
      </c>
      <c r="K43" s="140" t="s">
        <v>147</v>
      </c>
      <c r="L43" s="37">
        <v>78</v>
      </c>
      <c r="M43" s="37">
        <v>82</v>
      </c>
      <c r="N43" s="37">
        <v>85</v>
      </c>
      <c r="O43" s="90">
        <v>82</v>
      </c>
      <c r="P43" s="90">
        <v>88</v>
      </c>
      <c r="Q43" s="90">
        <v>105</v>
      </c>
      <c r="R43" s="90">
        <v>99</v>
      </c>
      <c r="S43" s="38">
        <v>111</v>
      </c>
      <c r="T43" s="213"/>
      <c r="U43" s="213"/>
      <c r="V43" s="213"/>
      <c r="W43" s="213"/>
      <c r="X43" s="213"/>
      <c r="Y43" s="213"/>
      <c r="Z43" s="213"/>
      <c r="AA43" s="213"/>
    </row>
    <row r="44" spans="3:27" ht="12.75">
      <c r="C44" s="84"/>
      <c r="D44" s="32"/>
      <c r="E44" s="278"/>
      <c r="F44" s="33"/>
      <c r="G44" s="68" t="s">
        <v>24</v>
      </c>
      <c r="H44" s="35"/>
      <c r="I44" s="36"/>
      <c r="J44" s="143" t="s">
        <v>147</v>
      </c>
      <c r="K44" s="139" t="s">
        <v>147</v>
      </c>
      <c r="L44" s="37">
        <v>103</v>
      </c>
      <c r="M44" s="37">
        <v>94</v>
      </c>
      <c r="N44" s="37">
        <v>126</v>
      </c>
      <c r="O44" s="90">
        <v>150</v>
      </c>
      <c r="P44" s="90">
        <v>171</v>
      </c>
      <c r="Q44" s="90">
        <v>209</v>
      </c>
      <c r="R44" s="90">
        <v>231</v>
      </c>
      <c r="S44" s="38">
        <v>274</v>
      </c>
      <c r="T44" s="213"/>
      <c r="U44" s="213"/>
      <c r="V44" s="213"/>
      <c r="W44" s="213"/>
      <c r="X44" s="213"/>
      <c r="Y44" s="213"/>
      <c r="Z44" s="213"/>
      <c r="AA44" s="213"/>
    </row>
    <row r="45" spans="3:27" ht="12.75">
      <c r="C45" s="84"/>
      <c r="D45" s="32"/>
      <c r="E45" s="278"/>
      <c r="F45" s="33"/>
      <c r="G45" s="68" t="s">
        <v>63</v>
      </c>
      <c r="H45" s="35"/>
      <c r="I45" s="36"/>
      <c r="J45" s="144" t="s">
        <v>147</v>
      </c>
      <c r="K45" s="140" t="s">
        <v>147</v>
      </c>
      <c r="L45" s="37">
        <v>213</v>
      </c>
      <c r="M45" s="37">
        <v>199</v>
      </c>
      <c r="N45" s="37">
        <v>209</v>
      </c>
      <c r="O45" s="90">
        <v>207</v>
      </c>
      <c r="P45" s="90">
        <v>213</v>
      </c>
      <c r="Q45" s="90">
        <v>220</v>
      </c>
      <c r="R45" s="90">
        <v>211</v>
      </c>
      <c r="S45" s="38">
        <v>208</v>
      </c>
      <c r="T45" s="213"/>
      <c r="U45" s="213"/>
      <c r="V45" s="213"/>
      <c r="W45" s="213"/>
      <c r="X45" s="213"/>
      <c r="Y45" s="213"/>
      <c r="Z45" s="213"/>
      <c r="AA45" s="213"/>
    </row>
    <row r="46" spans="3:27" ht="12.75">
      <c r="C46" s="84"/>
      <c r="D46" s="32"/>
      <c r="E46" s="278"/>
      <c r="F46" s="33"/>
      <c r="G46" s="34" t="s">
        <v>26</v>
      </c>
      <c r="H46" s="35"/>
      <c r="I46" s="36"/>
      <c r="J46" s="143" t="s">
        <v>147</v>
      </c>
      <c r="K46" s="139" t="s">
        <v>147</v>
      </c>
      <c r="L46" s="37">
        <v>144</v>
      </c>
      <c r="M46" s="37">
        <v>123</v>
      </c>
      <c r="N46" s="37">
        <v>119</v>
      </c>
      <c r="O46" s="90">
        <v>154</v>
      </c>
      <c r="P46" s="90">
        <v>131</v>
      </c>
      <c r="Q46" s="90">
        <v>126</v>
      </c>
      <c r="R46" s="90">
        <v>130</v>
      </c>
      <c r="S46" s="38">
        <v>155</v>
      </c>
      <c r="T46" s="213"/>
      <c r="U46" s="213"/>
      <c r="V46" s="213"/>
      <c r="W46" s="213"/>
      <c r="X46" s="213"/>
      <c r="Y46" s="213"/>
      <c r="Z46" s="213"/>
      <c r="AA46" s="213"/>
    </row>
    <row r="47" spans="3:27" ht="12.75">
      <c r="C47" s="84"/>
      <c r="D47" s="32"/>
      <c r="E47" s="278"/>
      <c r="F47" s="33"/>
      <c r="G47" s="34" t="s">
        <v>27</v>
      </c>
      <c r="H47" s="35"/>
      <c r="I47" s="36"/>
      <c r="J47" s="144" t="s">
        <v>147</v>
      </c>
      <c r="K47" s="140" t="s">
        <v>147</v>
      </c>
      <c r="L47" s="37">
        <v>4025</v>
      </c>
      <c r="M47" s="37">
        <v>3516</v>
      </c>
      <c r="N47" s="37">
        <v>3311</v>
      </c>
      <c r="O47" s="90">
        <v>3207</v>
      </c>
      <c r="P47" s="90">
        <v>3523</v>
      </c>
      <c r="Q47" s="90">
        <v>3799</v>
      </c>
      <c r="R47" s="90">
        <v>3435</v>
      </c>
      <c r="S47" s="38">
        <v>3465</v>
      </c>
      <c r="T47" s="213"/>
      <c r="U47" s="213"/>
      <c r="V47" s="213"/>
      <c r="W47" s="213"/>
      <c r="X47" s="213"/>
      <c r="Y47" s="213"/>
      <c r="Z47" s="213"/>
      <c r="AA47" s="213"/>
    </row>
    <row r="48" spans="3:27" ht="13.5" thickBot="1">
      <c r="C48" s="84"/>
      <c r="D48" s="32"/>
      <c r="E48" s="278"/>
      <c r="F48" s="75"/>
      <c r="G48" s="75" t="s">
        <v>28</v>
      </c>
      <c r="H48" s="71"/>
      <c r="I48" s="73"/>
      <c r="J48" s="144" t="s">
        <v>147</v>
      </c>
      <c r="K48" s="140" t="s">
        <v>147</v>
      </c>
      <c r="L48" s="82">
        <v>7</v>
      </c>
      <c r="M48" s="82">
        <v>14</v>
      </c>
      <c r="N48" s="82">
        <v>21</v>
      </c>
      <c r="O48" s="116">
        <v>29</v>
      </c>
      <c r="P48" s="116">
        <v>42</v>
      </c>
      <c r="Q48" s="116">
        <v>52</v>
      </c>
      <c r="R48" s="116">
        <v>69</v>
      </c>
      <c r="S48" s="83">
        <v>92</v>
      </c>
      <c r="T48" s="213"/>
      <c r="U48" s="213"/>
      <c r="V48" s="213"/>
      <c r="W48" s="213"/>
      <c r="X48" s="213"/>
      <c r="Y48" s="213"/>
      <c r="Z48" s="213"/>
      <c r="AA48" s="213"/>
    </row>
    <row r="49" spans="3:27" ht="28.5" customHeight="1">
      <c r="C49" s="84"/>
      <c r="D49" s="48"/>
      <c r="E49" s="282" t="s">
        <v>150</v>
      </c>
      <c r="F49" s="283"/>
      <c r="G49" s="283"/>
      <c r="H49" s="283"/>
      <c r="I49" s="284"/>
      <c r="J49" s="141" t="s">
        <v>147</v>
      </c>
      <c r="K49" s="137" t="s">
        <v>147</v>
      </c>
      <c r="L49" s="49">
        <f>SUM(L50:L57)</f>
        <v>20714</v>
      </c>
      <c r="M49" s="49">
        <f>SUM(M50:M57)</f>
        <v>17838</v>
      </c>
      <c r="N49" s="49">
        <f>SUM(N50:N57)</f>
        <v>15529</v>
      </c>
      <c r="O49" s="114">
        <f>SUM(O50:O57)</f>
        <v>13624</v>
      </c>
      <c r="P49" s="114">
        <v>13164</v>
      </c>
      <c r="Q49" s="114">
        <v>13720</v>
      </c>
      <c r="R49" s="114">
        <v>13401</v>
      </c>
      <c r="S49" s="50">
        <v>14157</v>
      </c>
      <c r="T49" s="213"/>
      <c r="U49" s="213"/>
      <c r="V49" s="213"/>
      <c r="W49" s="213"/>
      <c r="X49" s="213"/>
      <c r="Y49" s="213"/>
      <c r="Z49" s="213"/>
      <c r="AA49" s="213"/>
    </row>
    <row r="50" spans="3:27" ht="12.75">
      <c r="C50" s="84"/>
      <c r="D50" s="26"/>
      <c r="E50" s="253" t="s">
        <v>10</v>
      </c>
      <c r="F50" s="65"/>
      <c r="G50" s="66" t="s">
        <v>21</v>
      </c>
      <c r="H50" s="67"/>
      <c r="I50" s="29"/>
      <c r="J50" s="142" t="s">
        <v>147</v>
      </c>
      <c r="K50" s="138" t="s">
        <v>147</v>
      </c>
      <c r="L50" s="30">
        <v>167</v>
      </c>
      <c r="M50" s="30">
        <v>198</v>
      </c>
      <c r="N50" s="30">
        <v>265</v>
      </c>
      <c r="O50" s="89">
        <v>340</v>
      </c>
      <c r="P50" s="89">
        <v>350</v>
      </c>
      <c r="Q50" s="89">
        <v>388</v>
      </c>
      <c r="R50" s="89">
        <v>404</v>
      </c>
      <c r="S50" s="31">
        <v>422</v>
      </c>
      <c r="T50" s="213"/>
      <c r="U50" s="213"/>
      <c r="V50" s="213"/>
      <c r="W50" s="213"/>
      <c r="X50" s="213"/>
      <c r="Y50" s="213"/>
      <c r="Z50" s="213"/>
      <c r="AA50" s="213"/>
    </row>
    <row r="51" spans="3:27" ht="12.75">
      <c r="C51" s="84"/>
      <c r="D51" s="32"/>
      <c r="E51" s="254"/>
      <c r="F51" s="33"/>
      <c r="G51" s="68" t="s">
        <v>22</v>
      </c>
      <c r="H51" s="35"/>
      <c r="I51" s="36"/>
      <c r="J51" s="143" t="s">
        <v>147</v>
      </c>
      <c r="K51" s="139" t="s">
        <v>147</v>
      </c>
      <c r="L51" s="37">
        <v>212</v>
      </c>
      <c r="M51" s="37">
        <v>232</v>
      </c>
      <c r="N51" s="37">
        <v>232</v>
      </c>
      <c r="O51" s="90">
        <v>229</v>
      </c>
      <c r="P51" s="90">
        <v>223</v>
      </c>
      <c r="Q51" s="90">
        <v>218</v>
      </c>
      <c r="R51" s="90">
        <v>205</v>
      </c>
      <c r="S51" s="38">
        <v>202</v>
      </c>
      <c r="T51" s="213"/>
      <c r="U51" s="213"/>
      <c r="V51" s="213"/>
      <c r="W51" s="213"/>
      <c r="X51" s="213"/>
      <c r="Y51" s="213"/>
      <c r="Z51" s="213"/>
      <c r="AA51" s="213"/>
    </row>
    <row r="52" spans="3:19" ht="12.75">
      <c r="C52" s="84"/>
      <c r="D52" s="32"/>
      <c r="E52" s="254"/>
      <c r="F52" s="33"/>
      <c r="G52" s="68" t="s">
        <v>23</v>
      </c>
      <c r="H52" s="35"/>
      <c r="I52" s="36"/>
      <c r="J52" s="144" t="s">
        <v>147</v>
      </c>
      <c r="K52" s="140" t="s">
        <v>147</v>
      </c>
      <c r="L52" s="37">
        <v>184</v>
      </c>
      <c r="M52" s="37">
        <v>177</v>
      </c>
      <c r="N52" s="37">
        <v>158</v>
      </c>
      <c r="O52" s="90">
        <v>155</v>
      </c>
      <c r="P52" s="90">
        <v>130</v>
      </c>
      <c r="Q52" s="90">
        <v>141</v>
      </c>
      <c r="R52" s="90">
        <v>126</v>
      </c>
      <c r="S52" s="38">
        <v>138</v>
      </c>
    </row>
    <row r="53" spans="3:19" ht="12.75">
      <c r="C53" s="84"/>
      <c r="D53" s="32"/>
      <c r="E53" s="254"/>
      <c r="F53" s="33"/>
      <c r="G53" s="68" t="s">
        <v>24</v>
      </c>
      <c r="H53" s="35"/>
      <c r="I53" s="36"/>
      <c r="J53" s="143" t="s">
        <v>147</v>
      </c>
      <c r="K53" s="139" t="s">
        <v>147</v>
      </c>
      <c r="L53" s="37">
        <v>88</v>
      </c>
      <c r="M53" s="37">
        <v>89</v>
      </c>
      <c r="N53" s="37">
        <v>102</v>
      </c>
      <c r="O53" s="90">
        <v>108</v>
      </c>
      <c r="P53" s="90">
        <v>106</v>
      </c>
      <c r="Q53" s="90">
        <v>132</v>
      </c>
      <c r="R53" s="90">
        <v>156</v>
      </c>
      <c r="S53" s="38">
        <v>197</v>
      </c>
    </row>
    <row r="54" spans="3:19" ht="12.75">
      <c r="C54" s="84"/>
      <c r="D54" s="32"/>
      <c r="E54" s="254"/>
      <c r="F54" s="33"/>
      <c r="G54" s="68" t="s">
        <v>25</v>
      </c>
      <c r="H54" s="35"/>
      <c r="I54" s="36"/>
      <c r="J54" s="144" t="s">
        <v>147</v>
      </c>
      <c r="K54" s="140" t="s">
        <v>147</v>
      </c>
      <c r="L54" s="37">
        <v>434</v>
      </c>
      <c r="M54" s="37">
        <v>435</v>
      </c>
      <c r="N54" s="37">
        <v>439</v>
      </c>
      <c r="O54" s="90">
        <v>387</v>
      </c>
      <c r="P54" s="90">
        <v>390</v>
      </c>
      <c r="Q54" s="90">
        <v>406</v>
      </c>
      <c r="R54" s="90">
        <v>338</v>
      </c>
      <c r="S54" s="38">
        <v>339</v>
      </c>
    </row>
    <row r="55" spans="3:19" ht="12.75">
      <c r="C55" s="84"/>
      <c r="D55" s="32"/>
      <c r="E55" s="254"/>
      <c r="F55" s="33"/>
      <c r="G55" s="34" t="s">
        <v>26</v>
      </c>
      <c r="H55" s="35"/>
      <c r="I55" s="36"/>
      <c r="J55" s="143" t="s">
        <v>147</v>
      </c>
      <c r="K55" s="139" t="s">
        <v>147</v>
      </c>
      <c r="L55" s="37">
        <v>276</v>
      </c>
      <c r="M55" s="37">
        <v>270</v>
      </c>
      <c r="N55" s="37">
        <v>220</v>
      </c>
      <c r="O55" s="90">
        <v>255</v>
      </c>
      <c r="P55" s="90">
        <v>208</v>
      </c>
      <c r="Q55" s="90">
        <v>230</v>
      </c>
      <c r="R55" s="90">
        <v>265</v>
      </c>
      <c r="S55" s="38">
        <v>254</v>
      </c>
    </row>
    <row r="56" spans="3:19" ht="12.75">
      <c r="C56" s="84"/>
      <c r="D56" s="32"/>
      <c r="E56" s="254"/>
      <c r="F56" s="33"/>
      <c r="G56" s="34" t="s">
        <v>27</v>
      </c>
      <c r="H56" s="35"/>
      <c r="I56" s="36"/>
      <c r="J56" s="144" t="s">
        <v>147</v>
      </c>
      <c r="K56" s="140" t="s">
        <v>147</v>
      </c>
      <c r="L56" s="37">
        <v>19316</v>
      </c>
      <c r="M56" s="37">
        <v>16382</v>
      </c>
      <c r="N56" s="37">
        <v>14030</v>
      </c>
      <c r="O56" s="90">
        <v>12039</v>
      </c>
      <c r="P56" s="90">
        <v>11608</v>
      </c>
      <c r="Q56" s="90">
        <v>11996</v>
      </c>
      <c r="R56" s="90">
        <v>11654</v>
      </c>
      <c r="S56" s="38">
        <v>12267</v>
      </c>
    </row>
    <row r="57" spans="3:19" ht="12.75">
      <c r="C57" s="84"/>
      <c r="D57" s="32"/>
      <c r="E57" s="254"/>
      <c r="F57" s="75"/>
      <c r="G57" s="75" t="s">
        <v>28</v>
      </c>
      <c r="H57" s="71"/>
      <c r="I57" s="73"/>
      <c r="J57" s="144" t="s">
        <v>147</v>
      </c>
      <c r="K57" s="140" t="s">
        <v>147</v>
      </c>
      <c r="L57" s="82">
        <v>37</v>
      </c>
      <c r="M57" s="82">
        <v>55</v>
      </c>
      <c r="N57" s="82">
        <v>83</v>
      </c>
      <c r="O57" s="116">
        <v>111</v>
      </c>
      <c r="P57" s="116">
        <v>149</v>
      </c>
      <c r="Q57" s="116">
        <v>209</v>
      </c>
      <c r="R57" s="116">
        <v>253</v>
      </c>
      <c r="S57" s="83">
        <v>338</v>
      </c>
    </row>
    <row r="58" spans="3:19" ht="12.75">
      <c r="C58" s="84"/>
      <c r="D58" s="149"/>
      <c r="E58" s="273" t="s">
        <v>137</v>
      </c>
      <c r="F58" s="274"/>
      <c r="G58" s="274"/>
      <c r="H58" s="274"/>
      <c r="I58" s="275"/>
      <c r="J58" s="150" t="s">
        <v>147</v>
      </c>
      <c r="K58" s="151" t="s">
        <v>147</v>
      </c>
      <c r="L58" s="152">
        <f>SUM(L59:L66)</f>
        <v>5661</v>
      </c>
      <c r="M58" s="152">
        <f>SUM(M59:M66)</f>
        <v>4801</v>
      </c>
      <c r="N58" s="152">
        <f>SUM(N59:N66)</f>
        <v>4107</v>
      </c>
      <c r="O58" s="153">
        <f>SUM(O59:O66)</f>
        <v>3705</v>
      </c>
      <c r="P58" s="153">
        <v>3588</v>
      </c>
      <c r="Q58" s="153">
        <v>3829</v>
      </c>
      <c r="R58" s="153">
        <v>3856</v>
      </c>
      <c r="S58" s="154">
        <v>4111</v>
      </c>
    </row>
    <row r="59" spans="3:27" ht="12.75">
      <c r="C59" s="84"/>
      <c r="D59" s="26"/>
      <c r="E59" s="253" t="s">
        <v>10</v>
      </c>
      <c r="F59" s="65"/>
      <c r="G59" s="66" t="s">
        <v>60</v>
      </c>
      <c r="H59" s="67"/>
      <c r="I59" s="29"/>
      <c r="J59" s="145" t="s">
        <v>147</v>
      </c>
      <c r="K59" s="146" t="s">
        <v>147</v>
      </c>
      <c r="L59" s="30">
        <v>68</v>
      </c>
      <c r="M59" s="30">
        <v>87</v>
      </c>
      <c r="N59" s="30">
        <v>105</v>
      </c>
      <c r="O59" s="89">
        <v>151</v>
      </c>
      <c r="P59" s="89">
        <v>153</v>
      </c>
      <c r="Q59" s="89">
        <v>161</v>
      </c>
      <c r="R59" s="89">
        <v>185</v>
      </c>
      <c r="S59" s="31">
        <v>197</v>
      </c>
      <c r="T59" s="215"/>
      <c r="U59" s="215"/>
      <c r="V59" s="215"/>
      <c r="W59" s="215"/>
      <c r="X59" s="215"/>
      <c r="Y59" s="215"/>
      <c r="Z59" s="215"/>
      <c r="AA59" s="215"/>
    </row>
    <row r="60" spans="3:27" ht="12.75">
      <c r="C60" s="84"/>
      <c r="D60" s="32"/>
      <c r="E60" s="278"/>
      <c r="F60" s="33"/>
      <c r="G60" s="68" t="s">
        <v>61</v>
      </c>
      <c r="H60" s="35"/>
      <c r="I60" s="36"/>
      <c r="J60" s="143" t="s">
        <v>147</v>
      </c>
      <c r="K60" s="139" t="s">
        <v>147</v>
      </c>
      <c r="L60" s="37">
        <v>99</v>
      </c>
      <c r="M60" s="37">
        <v>115</v>
      </c>
      <c r="N60" s="37">
        <v>112</v>
      </c>
      <c r="O60" s="90">
        <v>120</v>
      </c>
      <c r="P60" s="90">
        <v>111</v>
      </c>
      <c r="Q60" s="90">
        <v>109</v>
      </c>
      <c r="R60" s="90">
        <v>101</v>
      </c>
      <c r="S60" s="38">
        <v>95</v>
      </c>
      <c r="T60" s="215"/>
      <c r="U60" s="215"/>
      <c r="V60" s="215"/>
      <c r="W60" s="215"/>
      <c r="X60" s="215"/>
      <c r="Y60" s="215"/>
      <c r="Z60" s="215"/>
      <c r="AA60" s="215"/>
    </row>
    <row r="61" spans="3:27" ht="12.75">
      <c r="C61" s="84"/>
      <c r="D61" s="32"/>
      <c r="E61" s="278"/>
      <c r="F61" s="33"/>
      <c r="G61" s="68" t="s">
        <v>62</v>
      </c>
      <c r="H61" s="35"/>
      <c r="I61" s="36"/>
      <c r="J61" s="144" t="s">
        <v>147</v>
      </c>
      <c r="K61" s="140" t="s">
        <v>147</v>
      </c>
      <c r="L61" s="37">
        <v>66</v>
      </c>
      <c r="M61" s="37">
        <v>68</v>
      </c>
      <c r="N61" s="37">
        <v>58</v>
      </c>
      <c r="O61" s="90">
        <v>61</v>
      </c>
      <c r="P61" s="90">
        <v>50</v>
      </c>
      <c r="Q61" s="90">
        <v>57</v>
      </c>
      <c r="R61" s="90">
        <v>61</v>
      </c>
      <c r="S61" s="38">
        <v>57</v>
      </c>
      <c r="T61" s="215"/>
      <c r="U61" s="215"/>
      <c r="V61" s="215"/>
      <c r="W61" s="215"/>
      <c r="X61" s="215"/>
      <c r="Y61" s="215"/>
      <c r="Z61" s="215"/>
      <c r="AA61" s="215"/>
    </row>
    <row r="62" spans="3:27" ht="12.75">
      <c r="C62" s="84"/>
      <c r="D62" s="32"/>
      <c r="E62" s="278"/>
      <c r="F62" s="33"/>
      <c r="G62" s="68" t="s">
        <v>24</v>
      </c>
      <c r="H62" s="35"/>
      <c r="I62" s="36"/>
      <c r="J62" s="143" t="s">
        <v>147</v>
      </c>
      <c r="K62" s="139" t="s">
        <v>147</v>
      </c>
      <c r="L62" s="37">
        <v>20</v>
      </c>
      <c r="M62" s="37">
        <v>25</v>
      </c>
      <c r="N62" s="37">
        <v>23</v>
      </c>
      <c r="O62" s="90">
        <v>24</v>
      </c>
      <c r="P62" s="90">
        <v>28</v>
      </c>
      <c r="Q62" s="90">
        <v>44</v>
      </c>
      <c r="R62" s="90">
        <v>50</v>
      </c>
      <c r="S62" s="38">
        <v>62</v>
      </c>
      <c r="T62" s="215"/>
      <c r="U62" s="215"/>
      <c r="V62" s="215"/>
      <c r="W62" s="215"/>
      <c r="X62" s="215"/>
      <c r="Y62" s="215"/>
      <c r="Z62" s="215"/>
      <c r="AA62" s="215"/>
    </row>
    <row r="63" spans="3:27" ht="12.75">
      <c r="C63" s="84"/>
      <c r="D63" s="32"/>
      <c r="E63" s="278"/>
      <c r="F63" s="33"/>
      <c r="G63" s="68" t="s">
        <v>63</v>
      </c>
      <c r="H63" s="35"/>
      <c r="I63" s="36"/>
      <c r="J63" s="144" t="s">
        <v>147</v>
      </c>
      <c r="K63" s="140" t="s">
        <v>147</v>
      </c>
      <c r="L63" s="37">
        <v>183</v>
      </c>
      <c r="M63" s="37">
        <v>171</v>
      </c>
      <c r="N63" s="37">
        <v>169</v>
      </c>
      <c r="O63" s="90">
        <v>149</v>
      </c>
      <c r="P63" s="90">
        <v>147</v>
      </c>
      <c r="Q63" s="90">
        <v>158</v>
      </c>
      <c r="R63" s="90">
        <v>118</v>
      </c>
      <c r="S63" s="38">
        <v>121</v>
      </c>
      <c r="T63" s="215"/>
      <c r="U63" s="215"/>
      <c r="V63" s="215"/>
      <c r="W63" s="215"/>
      <c r="X63" s="215"/>
      <c r="Y63" s="215"/>
      <c r="Z63" s="215"/>
      <c r="AA63" s="215"/>
    </row>
    <row r="64" spans="3:27" ht="12.75">
      <c r="C64" s="84"/>
      <c r="D64" s="32"/>
      <c r="E64" s="278"/>
      <c r="F64" s="33"/>
      <c r="G64" s="34" t="s">
        <v>26</v>
      </c>
      <c r="H64" s="35"/>
      <c r="I64" s="36"/>
      <c r="J64" s="143" t="s">
        <v>147</v>
      </c>
      <c r="K64" s="139" t="s">
        <v>147</v>
      </c>
      <c r="L64" s="37">
        <v>92</v>
      </c>
      <c r="M64" s="37">
        <v>83</v>
      </c>
      <c r="N64" s="37">
        <v>72</v>
      </c>
      <c r="O64" s="90">
        <v>82</v>
      </c>
      <c r="P64" s="90">
        <v>81</v>
      </c>
      <c r="Q64" s="90">
        <v>77</v>
      </c>
      <c r="R64" s="90">
        <v>98</v>
      </c>
      <c r="S64" s="38">
        <v>87</v>
      </c>
      <c r="T64" s="215"/>
      <c r="U64" s="215"/>
      <c r="V64" s="215"/>
      <c r="W64" s="215"/>
      <c r="X64" s="215"/>
      <c r="Y64" s="215"/>
      <c r="Z64" s="215"/>
      <c r="AA64" s="215"/>
    </row>
    <row r="65" spans="3:27" ht="12.75">
      <c r="C65" s="84"/>
      <c r="D65" s="32"/>
      <c r="E65" s="278"/>
      <c r="F65" s="33"/>
      <c r="G65" s="34" t="s">
        <v>27</v>
      </c>
      <c r="H65" s="35"/>
      <c r="I65" s="36"/>
      <c r="J65" s="144" t="s">
        <v>147</v>
      </c>
      <c r="K65" s="140" t="s">
        <v>147</v>
      </c>
      <c r="L65" s="37">
        <v>5131</v>
      </c>
      <c r="M65" s="37">
        <v>4246</v>
      </c>
      <c r="N65" s="37">
        <v>3560</v>
      </c>
      <c r="O65" s="90">
        <v>3107</v>
      </c>
      <c r="P65" s="90">
        <v>3000</v>
      </c>
      <c r="Q65" s="90">
        <v>3205</v>
      </c>
      <c r="R65" s="90">
        <v>3211</v>
      </c>
      <c r="S65" s="38">
        <v>3447</v>
      </c>
      <c r="T65" s="215"/>
      <c r="U65" s="215"/>
      <c r="V65" s="215"/>
      <c r="W65" s="215"/>
      <c r="X65" s="215"/>
      <c r="Y65" s="215"/>
      <c r="Z65" s="215"/>
      <c r="AA65" s="215"/>
    </row>
    <row r="66" spans="3:27" ht="13.5" thickBot="1">
      <c r="C66" s="84"/>
      <c r="D66" s="32"/>
      <c r="E66" s="278"/>
      <c r="F66" s="34"/>
      <c r="G66" s="34" t="s">
        <v>28</v>
      </c>
      <c r="H66" s="35"/>
      <c r="I66" s="36"/>
      <c r="J66" s="147" t="s">
        <v>147</v>
      </c>
      <c r="K66" s="148" t="s">
        <v>147</v>
      </c>
      <c r="L66" s="45">
        <v>2</v>
      </c>
      <c r="M66" s="45">
        <v>6</v>
      </c>
      <c r="N66" s="45">
        <v>8</v>
      </c>
      <c r="O66" s="91">
        <v>11</v>
      </c>
      <c r="P66" s="91">
        <v>18</v>
      </c>
      <c r="Q66" s="91">
        <v>18</v>
      </c>
      <c r="R66" s="91">
        <v>32</v>
      </c>
      <c r="S66" s="46">
        <v>45</v>
      </c>
      <c r="T66" s="215"/>
      <c r="U66" s="215"/>
      <c r="V66" s="215"/>
      <c r="W66" s="215"/>
      <c r="X66" s="215"/>
      <c r="Y66" s="215"/>
      <c r="Z66" s="215"/>
      <c r="AA66" s="215"/>
    </row>
    <row r="67" spans="4:19" ht="13.5">
      <c r="D67" s="63" t="s">
        <v>53</v>
      </c>
      <c r="E67" s="64"/>
      <c r="F67" s="64"/>
      <c r="G67" s="64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51" t="s">
        <v>189</v>
      </c>
    </row>
    <row r="68" spans="4:19" ht="15.75" customHeight="1">
      <c r="D68" s="52" t="s">
        <v>34</v>
      </c>
      <c r="E68" s="276" t="s">
        <v>118</v>
      </c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</row>
    <row r="69" spans="4:19" ht="15.75" customHeight="1">
      <c r="D69" s="52" t="s">
        <v>117</v>
      </c>
      <c r="E69" s="276" t="s">
        <v>151</v>
      </c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</row>
  </sheetData>
  <sheetProtection/>
  <mergeCells count="23">
    <mergeCell ref="E69:S69"/>
    <mergeCell ref="E22:E29"/>
    <mergeCell ref="D7:I11"/>
    <mergeCell ref="E13:E20"/>
    <mergeCell ref="E58:I58"/>
    <mergeCell ref="E59:E66"/>
    <mergeCell ref="E31:I31"/>
    <mergeCell ref="E49:I49"/>
    <mergeCell ref="E50:E57"/>
    <mergeCell ref="E68:S68"/>
    <mergeCell ref="E41:E48"/>
    <mergeCell ref="S7:S10"/>
    <mergeCell ref="J7:J10"/>
    <mergeCell ref="E32:E39"/>
    <mergeCell ref="K7:K10"/>
    <mergeCell ref="R7:R10"/>
    <mergeCell ref="O7:O10"/>
    <mergeCell ref="M7:M10"/>
    <mergeCell ref="N7:N10"/>
    <mergeCell ref="L7:L10"/>
    <mergeCell ref="Q7:Q10"/>
    <mergeCell ref="P7:P10"/>
    <mergeCell ref="E40:I40"/>
  </mergeCells>
  <conditionalFormatting sqref="S67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D52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V16" sqref="V16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5.75390625" style="54" customWidth="1"/>
    <col min="9" max="9" width="1.12109375" style="54" customWidth="1"/>
    <col min="10" max="19" width="6.625" style="54" customWidth="1"/>
    <col min="20" max="24" width="14.00390625" style="54" customWidth="1"/>
    <col min="25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95</v>
      </c>
      <c r="E4" s="56"/>
      <c r="F4" s="56"/>
      <c r="G4" s="56"/>
      <c r="H4" s="16" t="s">
        <v>126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19" ht="28.5" customHeight="1" thickTop="1">
      <c r="C12" s="47"/>
      <c r="D12" s="20"/>
      <c r="E12" s="270" t="s">
        <v>148</v>
      </c>
      <c r="F12" s="271"/>
      <c r="G12" s="271"/>
      <c r="H12" s="271"/>
      <c r="I12" s="272"/>
      <c r="J12" s="24">
        <v>46268</v>
      </c>
      <c r="K12" s="24">
        <v>45006</v>
      </c>
      <c r="L12" s="24">
        <v>43971</v>
      </c>
      <c r="M12" s="24">
        <v>42098</v>
      </c>
      <c r="N12" s="24">
        <v>40209</v>
      </c>
      <c r="O12" s="117">
        <v>38504</v>
      </c>
      <c r="P12" s="135">
        <v>37040</v>
      </c>
      <c r="Q12" s="117">
        <v>34497</v>
      </c>
      <c r="R12" s="117">
        <v>32631</v>
      </c>
      <c r="S12" s="50">
        <v>31222</v>
      </c>
    </row>
    <row r="13" spans="3:27" ht="12.75" customHeight="1">
      <c r="C13" s="47"/>
      <c r="D13" s="26"/>
      <c r="E13" s="253" t="s">
        <v>10</v>
      </c>
      <c r="F13" s="65"/>
      <c r="G13" s="66" t="s">
        <v>21</v>
      </c>
      <c r="H13" s="67"/>
      <c r="I13" s="29"/>
      <c r="J13" s="30">
        <v>28248</v>
      </c>
      <c r="K13" s="30">
        <v>27626</v>
      </c>
      <c r="L13" s="30">
        <v>27450</v>
      </c>
      <c r="M13" s="30">
        <v>26304</v>
      </c>
      <c r="N13" s="30">
        <v>25279</v>
      </c>
      <c r="O13" s="89">
        <v>24416</v>
      </c>
      <c r="P13" s="30">
        <v>23553</v>
      </c>
      <c r="Q13" s="89">
        <v>21087</v>
      </c>
      <c r="R13" s="89">
        <v>19040</v>
      </c>
      <c r="S13" s="31">
        <v>17161</v>
      </c>
      <c r="T13" s="213"/>
      <c r="U13" s="213"/>
      <c r="V13" s="213"/>
      <c r="W13" s="213"/>
      <c r="X13" s="213"/>
      <c r="Y13" s="213"/>
      <c r="Z13" s="213"/>
      <c r="AA13" s="213"/>
    </row>
    <row r="14" spans="3:27" ht="12.75">
      <c r="C14" s="47"/>
      <c r="D14" s="32"/>
      <c r="E14" s="254"/>
      <c r="F14" s="33"/>
      <c r="G14" s="68" t="s">
        <v>22</v>
      </c>
      <c r="H14" s="35"/>
      <c r="I14" s="36"/>
      <c r="J14" s="37">
        <v>944</v>
      </c>
      <c r="K14" s="37">
        <v>937</v>
      </c>
      <c r="L14" s="37">
        <v>763</v>
      </c>
      <c r="M14" s="37">
        <v>739</v>
      </c>
      <c r="N14" s="37">
        <v>708</v>
      </c>
      <c r="O14" s="90">
        <v>694</v>
      </c>
      <c r="P14" s="37">
        <v>680</v>
      </c>
      <c r="Q14" s="90">
        <v>635</v>
      </c>
      <c r="R14" s="90">
        <v>559</v>
      </c>
      <c r="S14" s="38">
        <v>539</v>
      </c>
      <c r="T14" s="213"/>
      <c r="U14" s="213"/>
      <c r="V14" s="213"/>
      <c r="W14" s="213"/>
      <c r="X14" s="213"/>
      <c r="Y14" s="213"/>
      <c r="Z14" s="213"/>
      <c r="AA14" s="213"/>
    </row>
    <row r="15" spans="3:27" ht="12.75">
      <c r="C15" s="47"/>
      <c r="D15" s="32"/>
      <c r="E15" s="254"/>
      <c r="F15" s="33"/>
      <c r="G15" s="68" t="s">
        <v>23</v>
      </c>
      <c r="H15" s="35"/>
      <c r="I15" s="36"/>
      <c r="J15" s="37">
        <v>602</v>
      </c>
      <c r="K15" s="37">
        <v>569</v>
      </c>
      <c r="L15" s="37">
        <v>306</v>
      </c>
      <c r="M15" s="37">
        <v>383</v>
      </c>
      <c r="N15" s="37">
        <v>367</v>
      </c>
      <c r="O15" s="90">
        <v>339</v>
      </c>
      <c r="P15" s="37">
        <v>329</v>
      </c>
      <c r="Q15" s="90">
        <v>271</v>
      </c>
      <c r="R15" s="90">
        <v>273</v>
      </c>
      <c r="S15" s="38">
        <v>204</v>
      </c>
      <c r="T15" s="213"/>
      <c r="U15" s="213"/>
      <c r="V15" s="213"/>
      <c r="W15" s="213"/>
      <c r="X15" s="213"/>
      <c r="Y15" s="213"/>
      <c r="Z15" s="213"/>
      <c r="AA15" s="213"/>
    </row>
    <row r="16" spans="3:27" ht="12.75">
      <c r="C16" s="47"/>
      <c r="D16" s="32"/>
      <c r="E16" s="254"/>
      <c r="F16" s="33"/>
      <c r="G16" s="68" t="s">
        <v>24</v>
      </c>
      <c r="H16" s="35"/>
      <c r="I16" s="36"/>
      <c r="J16" s="37">
        <v>1382</v>
      </c>
      <c r="K16" s="37">
        <v>1402</v>
      </c>
      <c r="L16" s="37">
        <v>1025</v>
      </c>
      <c r="M16" s="37">
        <v>1274</v>
      </c>
      <c r="N16" s="37">
        <v>1228</v>
      </c>
      <c r="O16" s="90">
        <v>1414</v>
      </c>
      <c r="P16" s="37">
        <v>1527</v>
      </c>
      <c r="Q16" s="90">
        <v>1571</v>
      </c>
      <c r="R16" s="90">
        <v>1685</v>
      </c>
      <c r="S16" s="38">
        <v>1878</v>
      </c>
      <c r="T16" s="213"/>
      <c r="U16" s="213"/>
      <c r="V16" s="213"/>
      <c r="W16" s="213"/>
      <c r="X16" s="213"/>
      <c r="Y16" s="213"/>
      <c r="Z16" s="213"/>
      <c r="AA16" s="213"/>
    </row>
    <row r="17" spans="3:27" ht="12.75">
      <c r="C17" s="47"/>
      <c r="D17" s="32"/>
      <c r="E17" s="254"/>
      <c r="F17" s="33"/>
      <c r="G17" s="68" t="s">
        <v>25</v>
      </c>
      <c r="H17" s="35"/>
      <c r="I17" s="36"/>
      <c r="J17" s="37">
        <v>841</v>
      </c>
      <c r="K17" s="37">
        <v>896</v>
      </c>
      <c r="L17" s="37">
        <v>413</v>
      </c>
      <c r="M17" s="37">
        <v>420</v>
      </c>
      <c r="N17" s="37">
        <v>363</v>
      </c>
      <c r="O17" s="90">
        <v>308</v>
      </c>
      <c r="P17" s="37">
        <v>297</v>
      </c>
      <c r="Q17" s="90">
        <v>299</v>
      </c>
      <c r="R17" s="90">
        <v>226</v>
      </c>
      <c r="S17" s="38">
        <v>254</v>
      </c>
      <c r="T17" s="213"/>
      <c r="U17" s="213"/>
      <c r="V17" s="213"/>
      <c r="W17" s="213"/>
      <c r="X17" s="213"/>
      <c r="Y17" s="213"/>
      <c r="Z17" s="213"/>
      <c r="AA17" s="213"/>
    </row>
    <row r="18" spans="3:27" ht="12.75">
      <c r="C18" s="47"/>
      <c r="D18" s="32"/>
      <c r="E18" s="254"/>
      <c r="F18" s="33"/>
      <c r="G18" s="34" t="s">
        <v>26</v>
      </c>
      <c r="H18" s="35"/>
      <c r="I18" s="36"/>
      <c r="J18" s="37">
        <v>2916</v>
      </c>
      <c r="K18" s="37">
        <v>2756</v>
      </c>
      <c r="L18" s="37">
        <v>3906</v>
      </c>
      <c r="M18" s="37">
        <v>3934</v>
      </c>
      <c r="N18" s="37">
        <v>3989</v>
      </c>
      <c r="O18" s="90">
        <v>4023</v>
      </c>
      <c r="P18" s="37">
        <v>4080</v>
      </c>
      <c r="Q18" s="90">
        <v>4317</v>
      </c>
      <c r="R18" s="90">
        <v>4769</v>
      </c>
      <c r="S18" s="38">
        <v>4579</v>
      </c>
      <c r="T18" s="213"/>
      <c r="U18" s="213"/>
      <c r="V18" s="213"/>
      <c r="W18" s="213"/>
      <c r="X18" s="213"/>
      <c r="Y18" s="213"/>
      <c r="Z18" s="213"/>
      <c r="AA18" s="213"/>
    </row>
    <row r="19" spans="3:27" ht="12.75">
      <c r="C19" s="47"/>
      <c r="D19" s="32"/>
      <c r="E19" s="254"/>
      <c r="F19" s="33"/>
      <c r="G19" s="34" t="s">
        <v>29</v>
      </c>
      <c r="H19" s="35"/>
      <c r="I19" s="36"/>
      <c r="J19" s="82">
        <v>10958</v>
      </c>
      <c r="K19" s="37">
        <v>10349</v>
      </c>
      <c r="L19" s="37">
        <v>9555</v>
      </c>
      <c r="M19" s="37">
        <v>8394</v>
      </c>
      <c r="N19" s="37">
        <v>7564</v>
      </c>
      <c r="O19" s="90">
        <v>6523</v>
      </c>
      <c r="P19" s="37">
        <v>5671</v>
      </c>
      <c r="Q19" s="90">
        <v>5306</v>
      </c>
      <c r="R19" s="90">
        <v>4840</v>
      </c>
      <c r="S19" s="38">
        <v>4753</v>
      </c>
      <c r="T19" s="213"/>
      <c r="U19" s="213"/>
      <c r="V19" s="213"/>
      <c r="W19" s="213"/>
      <c r="X19" s="213"/>
      <c r="Y19" s="213"/>
      <c r="Z19" s="213"/>
      <c r="AA19" s="213"/>
    </row>
    <row r="20" spans="3:27" ht="12.75">
      <c r="C20" s="47"/>
      <c r="D20" s="32"/>
      <c r="E20" s="254"/>
      <c r="F20" s="160"/>
      <c r="G20" s="75" t="s">
        <v>28</v>
      </c>
      <c r="H20" s="71"/>
      <c r="I20" s="73"/>
      <c r="J20" s="82">
        <v>377</v>
      </c>
      <c r="K20" s="82">
        <v>471</v>
      </c>
      <c r="L20" s="82">
        <v>553</v>
      </c>
      <c r="M20" s="82">
        <v>650</v>
      </c>
      <c r="N20" s="82">
        <v>711</v>
      </c>
      <c r="O20" s="116">
        <v>787</v>
      </c>
      <c r="P20" s="82">
        <v>903</v>
      </c>
      <c r="Q20" s="116">
        <v>1011</v>
      </c>
      <c r="R20" s="116">
        <v>1239</v>
      </c>
      <c r="S20" s="83">
        <v>1854</v>
      </c>
      <c r="T20" s="213"/>
      <c r="U20" s="213"/>
      <c r="V20" s="213"/>
      <c r="W20" s="213"/>
      <c r="X20" s="213"/>
      <c r="Y20" s="213"/>
      <c r="Z20" s="213"/>
      <c r="AA20" s="213"/>
    </row>
    <row r="21" spans="3:30" ht="13.5" customHeight="1">
      <c r="C21" s="47"/>
      <c r="D21" s="149"/>
      <c r="E21" s="273" t="s">
        <v>138</v>
      </c>
      <c r="F21" s="273"/>
      <c r="G21" s="273"/>
      <c r="H21" s="273"/>
      <c r="I21" s="285"/>
      <c r="J21" s="152">
        <v>17533</v>
      </c>
      <c r="K21" s="152">
        <v>17020</v>
      </c>
      <c r="L21" s="152">
        <v>16601</v>
      </c>
      <c r="M21" s="152">
        <v>15830</v>
      </c>
      <c r="N21" s="152">
        <v>15044</v>
      </c>
      <c r="O21" s="153">
        <v>14344</v>
      </c>
      <c r="P21" s="152">
        <v>13849</v>
      </c>
      <c r="Q21" s="153">
        <v>12903</v>
      </c>
      <c r="R21" s="153">
        <v>12106</v>
      </c>
      <c r="S21" s="154">
        <v>11553</v>
      </c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3:29" ht="12.75">
      <c r="C22" s="47"/>
      <c r="D22" s="26"/>
      <c r="E22" s="253" t="s">
        <v>10</v>
      </c>
      <c r="F22" s="65"/>
      <c r="G22" s="66" t="s">
        <v>60</v>
      </c>
      <c r="H22" s="67"/>
      <c r="I22" s="29"/>
      <c r="J22" s="87">
        <v>11516</v>
      </c>
      <c r="K22" s="30">
        <v>11254</v>
      </c>
      <c r="L22" s="30">
        <v>11050</v>
      </c>
      <c r="M22" s="30">
        <v>10546</v>
      </c>
      <c r="N22" s="30">
        <v>10085</v>
      </c>
      <c r="O22" s="89">
        <v>9689</v>
      </c>
      <c r="P22" s="30">
        <v>9409</v>
      </c>
      <c r="Q22" s="89">
        <v>8520</v>
      </c>
      <c r="R22" s="89">
        <v>7716</v>
      </c>
      <c r="S22" s="31">
        <v>7045</v>
      </c>
      <c r="T22" s="213"/>
      <c r="U22" s="213"/>
      <c r="V22" s="213"/>
      <c r="W22" s="213"/>
      <c r="X22" s="213"/>
      <c r="Y22" s="213"/>
      <c r="Z22" s="213"/>
      <c r="AA22" s="213"/>
      <c r="AB22" s="213"/>
      <c r="AC22" s="213"/>
    </row>
    <row r="23" spans="3:29" ht="12.75">
      <c r="C23" s="47"/>
      <c r="D23" s="32"/>
      <c r="E23" s="278"/>
      <c r="F23" s="33"/>
      <c r="G23" s="68" t="s">
        <v>61</v>
      </c>
      <c r="H23" s="35"/>
      <c r="I23" s="36"/>
      <c r="J23" s="37">
        <v>403</v>
      </c>
      <c r="K23" s="37">
        <v>388</v>
      </c>
      <c r="L23" s="37">
        <v>304</v>
      </c>
      <c r="M23" s="37">
        <v>298</v>
      </c>
      <c r="N23" s="37">
        <v>282</v>
      </c>
      <c r="O23" s="90">
        <v>276</v>
      </c>
      <c r="P23" s="37">
        <v>276</v>
      </c>
      <c r="Q23" s="90">
        <v>246</v>
      </c>
      <c r="R23" s="90">
        <v>224</v>
      </c>
      <c r="S23" s="38">
        <v>230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</row>
    <row r="24" spans="3:29" ht="12.75">
      <c r="C24" s="47"/>
      <c r="D24" s="32"/>
      <c r="E24" s="278"/>
      <c r="F24" s="33"/>
      <c r="G24" s="68" t="s">
        <v>62</v>
      </c>
      <c r="H24" s="35"/>
      <c r="I24" s="36"/>
      <c r="J24" s="37">
        <v>251</v>
      </c>
      <c r="K24" s="37">
        <v>232</v>
      </c>
      <c r="L24" s="37">
        <v>130</v>
      </c>
      <c r="M24" s="37">
        <v>161</v>
      </c>
      <c r="N24" s="37">
        <v>138</v>
      </c>
      <c r="O24" s="90">
        <v>140</v>
      </c>
      <c r="P24" s="37">
        <v>140</v>
      </c>
      <c r="Q24" s="90">
        <v>110</v>
      </c>
      <c r="R24" s="90">
        <v>110</v>
      </c>
      <c r="S24" s="38">
        <v>84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</row>
    <row r="25" spans="3:29" ht="12.75">
      <c r="C25" s="47"/>
      <c r="D25" s="32"/>
      <c r="E25" s="278"/>
      <c r="F25" s="33"/>
      <c r="G25" s="68" t="s">
        <v>24</v>
      </c>
      <c r="H25" s="35"/>
      <c r="I25" s="36"/>
      <c r="J25" s="37">
        <v>453</v>
      </c>
      <c r="K25" s="37">
        <v>443</v>
      </c>
      <c r="L25" s="37">
        <v>312</v>
      </c>
      <c r="M25" s="37">
        <v>389</v>
      </c>
      <c r="N25" s="37">
        <v>367</v>
      </c>
      <c r="O25" s="90">
        <v>408</v>
      </c>
      <c r="P25" s="37">
        <v>435</v>
      </c>
      <c r="Q25" s="90">
        <v>434</v>
      </c>
      <c r="R25" s="90">
        <v>466</v>
      </c>
      <c r="S25" s="38">
        <v>524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</row>
    <row r="26" spans="3:29" ht="12.75">
      <c r="C26" s="47"/>
      <c r="D26" s="32"/>
      <c r="E26" s="278"/>
      <c r="F26" s="33"/>
      <c r="G26" s="68" t="s">
        <v>63</v>
      </c>
      <c r="H26" s="35"/>
      <c r="I26" s="36"/>
      <c r="J26" s="37">
        <v>359</v>
      </c>
      <c r="K26" s="37">
        <v>379</v>
      </c>
      <c r="L26" s="37">
        <v>165</v>
      </c>
      <c r="M26" s="37">
        <v>172</v>
      </c>
      <c r="N26" s="37">
        <v>151</v>
      </c>
      <c r="O26" s="90">
        <v>119</v>
      </c>
      <c r="P26" s="37">
        <v>115</v>
      </c>
      <c r="Q26" s="90">
        <v>119</v>
      </c>
      <c r="R26" s="90">
        <v>97</v>
      </c>
      <c r="S26" s="38">
        <v>113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</row>
    <row r="27" spans="3:29" ht="12.75">
      <c r="C27" s="47"/>
      <c r="D27" s="32"/>
      <c r="E27" s="278"/>
      <c r="F27" s="33"/>
      <c r="G27" s="34" t="s">
        <v>26</v>
      </c>
      <c r="H27" s="35"/>
      <c r="I27" s="36"/>
      <c r="J27" s="82">
        <v>1165</v>
      </c>
      <c r="K27" s="37">
        <v>1087</v>
      </c>
      <c r="L27" s="37">
        <v>1535</v>
      </c>
      <c r="M27" s="37">
        <v>1511</v>
      </c>
      <c r="N27" s="37">
        <v>1527</v>
      </c>
      <c r="O27" s="90">
        <v>1535</v>
      </c>
      <c r="P27" s="37">
        <v>1552</v>
      </c>
      <c r="Q27" s="90">
        <v>1661</v>
      </c>
      <c r="R27" s="90">
        <v>1824</v>
      </c>
      <c r="S27" s="38">
        <v>1797</v>
      </c>
      <c r="T27" s="213"/>
      <c r="U27" s="213"/>
      <c r="V27" s="213"/>
      <c r="W27" s="213"/>
      <c r="X27" s="213"/>
      <c r="Y27" s="213"/>
      <c r="Z27" s="213"/>
      <c r="AA27" s="213"/>
      <c r="AB27" s="213"/>
      <c r="AC27" s="213"/>
    </row>
    <row r="28" spans="3:29" ht="12.75">
      <c r="C28" s="47"/>
      <c r="D28" s="32"/>
      <c r="E28" s="278"/>
      <c r="F28" s="33"/>
      <c r="G28" s="34" t="s">
        <v>29</v>
      </c>
      <c r="H28" s="35"/>
      <c r="I28" s="36"/>
      <c r="J28" s="37">
        <v>3276</v>
      </c>
      <c r="K28" s="37">
        <v>3111</v>
      </c>
      <c r="L28" s="37">
        <v>2956</v>
      </c>
      <c r="M28" s="37">
        <v>2592</v>
      </c>
      <c r="N28" s="37">
        <v>2314</v>
      </c>
      <c r="O28" s="90">
        <v>1984</v>
      </c>
      <c r="P28" s="37">
        <v>1728</v>
      </c>
      <c r="Q28" s="90">
        <v>1597</v>
      </c>
      <c r="R28" s="90">
        <v>1420</v>
      </c>
      <c r="S28" s="38">
        <v>1386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</row>
    <row r="29" spans="3:29" ht="13.5" thickBot="1">
      <c r="C29" s="47"/>
      <c r="D29" s="32"/>
      <c r="E29" s="278"/>
      <c r="F29" s="68"/>
      <c r="G29" s="34" t="s">
        <v>28</v>
      </c>
      <c r="H29" s="35"/>
      <c r="I29" s="36"/>
      <c r="J29" s="82">
        <v>110</v>
      </c>
      <c r="K29" s="82">
        <v>126</v>
      </c>
      <c r="L29" s="82">
        <v>149</v>
      </c>
      <c r="M29" s="82">
        <v>161</v>
      </c>
      <c r="N29" s="82">
        <v>180</v>
      </c>
      <c r="O29" s="116">
        <v>193</v>
      </c>
      <c r="P29" s="82">
        <v>194</v>
      </c>
      <c r="Q29" s="116">
        <v>216</v>
      </c>
      <c r="R29" s="116">
        <v>249</v>
      </c>
      <c r="S29" s="83">
        <v>374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</row>
    <row r="30" spans="3:19" ht="15.75" thickBot="1">
      <c r="C30" s="84"/>
      <c r="D30" s="130" t="s">
        <v>152</v>
      </c>
      <c r="E30" s="131"/>
      <c r="F30" s="131"/>
      <c r="G30" s="131"/>
      <c r="H30" s="131"/>
      <c r="I30" s="131"/>
      <c r="J30" s="132"/>
      <c r="K30" s="132"/>
      <c r="L30" s="132"/>
      <c r="M30" s="132"/>
      <c r="N30" s="133"/>
      <c r="O30" s="133"/>
      <c r="P30" s="133"/>
      <c r="Q30" s="133"/>
      <c r="R30" s="133"/>
      <c r="S30" s="133"/>
    </row>
    <row r="31" spans="3:19" ht="24" customHeight="1">
      <c r="C31" s="84"/>
      <c r="D31" s="134"/>
      <c r="E31" s="279" t="s">
        <v>148</v>
      </c>
      <c r="F31" s="280"/>
      <c r="G31" s="280"/>
      <c r="H31" s="280"/>
      <c r="I31" s="281"/>
      <c r="J31" s="141" t="s">
        <v>147</v>
      </c>
      <c r="K31" s="137" t="s">
        <v>147</v>
      </c>
      <c r="L31" s="135">
        <f>SUM(L32:L39)</f>
        <v>19501</v>
      </c>
      <c r="M31" s="135">
        <f>SUM(M32:M39)</f>
        <v>18397</v>
      </c>
      <c r="N31" s="135">
        <f>SUM(N32:N39)</f>
        <v>17559</v>
      </c>
      <c r="O31" s="117">
        <f>SUM(O32:O39)</f>
        <v>16806</v>
      </c>
      <c r="P31" s="117">
        <v>16519</v>
      </c>
      <c r="Q31" s="117">
        <v>15802</v>
      </c>
      <c r="R31" s="117">
        <v>14976</v>
      </c>
      <c r="S31" s="136">
        <v>14296</v>
      </c>
    </row>
    <row r="32" spans="3:27" ht="12.75">
      <c r="C32" s="84"/>
      <c r="D32" s="26"/>
      <c r="E32" s="253" t="s">
        <v>10</v>
      </c>
      <c r="F32" s="65"/>
      <c r="G32" s="66" t="s">
        <v>21</v>
      </c>
      <c r="H32" s="67"/>
      <c r="I32" s="29"/>
      <c r="J32" s="142" t="s">
        <v>147</v>
      </c>
      <c r="K32" s="138" t="s">
        <v>147</v>
      </c>
      <c r="L32" s="30">
        <v>10849</v>
      </c>
      <c r="M32" s="30">
        <v>10366</v>
      </c>
      <c r="N32" s="30">
        <v>9958</v>
      </c>
      <c r="O32" s="89">
        <v>9740</v>
      </c>
      <c r="P32" s="89">
        <v>9580</v>
      </c>
      <c r="Q32" s="89">
        <v>8498</v>
      </c>
      <c r="R32" s="89">
        <v>7574</v>
      </c>
      <c r="S32" s="31">
        <v>6633</v>
      </c>
      <c r="T32" s="215"/>
      <c r="U32" s="215"/>
      <c r="V32" s="215"/>
      <c r="W32" s="215"/>
      <c r="X32" s="215"/>
      <c r="Y32" s="215"/>
      <c r="Z32" s="215"/>
      <c r="AA32" s="215"/>
    </row>
    <row r="33" spans="3:27" ht="12.75">
      <c r="C33" s="84"/>
      <c r="D33" s="32"/>
      <c r="E33" s="254"/>
      <c r="F33" s="33"/>
      <c r="G33" s="68" t="s">
        <v>22</v>
      </c>
      <c r="H33" s="35"/>
      <c r="I33" s="36"/>
      <c r="J33" s="143" t="s">
        <v>147</v>
      </c>
      <c r="K33" s="139" t="s">
        <v>147</v>
      </c>
      <c r="L33" s="37">
        <v>419</v>
      </c>
      <c r="M33" s="37">
        <v>410</v>
      </c>
      <c r="N33" s="37">
        <v>391</v>
      </c>
      <c r="O33" s="90">
        <v>391</v>
      </c>
      <c r="P33" s="90">
        <v>392</v>
      </c>
      <c r="Q33" s="90">
        <v>355</v>
      </c>
      <c r="R33" s="90">
        <v>332</v>
      </c>
      <c r="S33" s="38">
        <v>331</v>
      </c>
      <c r="T33" s="215"/>
      <c r="U33" s="215"/>
      <c r="V33" s="215"/>
      <c r="W33" s="215"/>
      <c r="X33" s="215"/>
      <c r="Y33" s="215"/>
      <c r="Z33" s="215"/>
      <c r="AA33" s="215"/>
    </row>
    <row r="34" spans="3:27" ht="12.75">
      <c r="C34" s="84"/>
      <c r="D34" s="32"/>
      <c r="E34" s="254"/>
      <c r="F34" s="33"/>
      <c r="G34" s="68" t="s">
        <v>23</v>
      </c>
      <c r="H34" s="35"/>
      <c r="I34" s="36"/>
      <c r="J34" s="144" t="s">
        <v>147</v>
      </c>
      <c r="K34" s="140" t="s">
        <v>147</v>
      </c>
      <c r="L34" s="37">
        <v>150</v>
      </c>
      <c r="M34" s="37">
        <v>183</v>
      </c>
      <c r="N34" s="37">
        <v>191</v>
      </c>
      <c r="O34" s="90">
        <v>169</v>
      </c>
      <c r="P34" s="90">
        <v>165</v>
      </c>
      <c r="Q34" s="90">
        <v>148</v>
      </c>
      <c r="R34" s="90">
        <v>150</v>
      </c>
      <c r="S34" s="38">
        <v>98</v>
      </c>
      <c r="T34" s="215"/>
      <c r="U34" s="215"/>
      <c r="V34" s="215"/>
      <c r="W34" s="215"/>
      <c r="X34" s="215"/>
      <c r="Y34" s="215"/>
      <c r="Z34" s="215"/>
      <c r="AA34" s="215"/>
    </row>
    <row r="35" spans="3:27" ht="12.75">
      <c r="C35" s="84"/>
      <c r="D35" s="32"/>
      <c r="E35" s="254"/>
      <c r="F35" s="33"/>
      <c r="G35" s="68" t="s">
        <v>24</v>
      </c>
      <c r="H35" s="35"/>
      <c r="I35" s="36"/>
      <c r="J35" s="143" t="s">
        <v>147</v>
      </c>
      <c r="K35" s="139" t="s">
        <v>147</v>
      </c>
      <c r="L35" s="37">
        <v>829</v>
      </c>
      <c r="M35" s="37">
        <v>1010</v>
      </c>
      <c r="N35" s="37">
        <v>929</v>
      </c>
      <c r="O35" s="90">
        <v>1090</v>
      </c>
      <c r="P35" s="90">
        <v>1154</v>
      </c>
      <c r="Q35" s="90">
        <v>1212</v>
      </c>
      <c r="R35" s="90">
        <v>1340</v>
      </c>
      <c r="S35" s="38">
        <v>1531</v>
      </c>
      <c r="T35" s="215"/>
      <c r="U35" s="215"/>
      <c r="V35" s="215"/>
      <c r="W35" s="215"/>
      <c r="X35" s="215"/>
      <c r="Y35" s="215"/>
      <c r="Z35" s="215"/>
      <c r="AA35" s="215"/>
    </row>
    <row r="36" spans="3:27" ht="12.75">
      <c r="C36" s="84"/>
      <c r="D36" s="32"/>
      <c r="E36" s="254"/>
      <c r="F36" s="33"/>
      <c r="G36" s="68" t="s">
        <v>25</v>
      </c>
      <c r="H36" s="35"/>
      <c r="I36" s="36"/>
      <c r="J36" s="144" t="s">
        <v>147</v>
      </c>
      <c r="K36" s="140" t="s">
        <v>147</v>
      </c>
      <c r="L36" s="37">
        <v>232</v>
      </c>
      <c r="M36" s="37">
        <v>247</v>
      </c>
      <c r="N36" s="37">
        <v>204</v>
      </c>
      <c r="O36" s="90">
        <v>172</v>
      </c>
      <c r="P36" s="90">
        <v>168</v>
      </c>
      <c r="Q36" s="90">
        <v>170</v>
      </c>
      <c r="R36" s="90">
        <v>131</v>
      </c>
      <c r="S36" s="38">
        <v>152</v>
      </c>
      <c r="T36" s="215"/>
      <c r="U36" s="215"/>
      <c r="V36" s="215"/>
      <c r="W36" s="215"/>
      <c r="X36" s="215"/>
      <c r="Y36" s="215"/>
      <c r="Z36" s="215"/>
      <c r="AA36" s="215"/>
    </row>
    <row r="37" spans="3:27" ht="12.75">
      <c r="C37" s="84"/>
      <c r="D37" s="32"/>
      <c r="E37" s="254"/>
      <c r="F37" s="33"/>
      <c r="G37" s="34" t="s">
        <v>26</v>
      </c>
      <c r="H37" s="35"/>
      <c r="I37" s="36"/>
      <c r="J37" s="143" t="s">
        <v>147</v>
      </c>
      <c r="K37" s="139" t="s">
        <v>147</v>
      </c>
      <c r="L37" s="37">
        <v>2480</v>
      </c>
      <c r="M37" s="37">
        <v>2388</v>
      </c>
      <c r="N37" s="37">
        <v>2421</v>
      </c>
      <c r="O37" s="90">
        <v>2283</v>
      </c>
      <c r="P37" s="90">
        <v>2372</v>
      </c>
      <c r="Q37" s="90">
        <v>2528</v>
      </c>
      <c r="R37" s="90">
        <v>2587</v>
      </c>
      <c r="S37" s="38">
        <v>2431</v>
      </c>
      <c r="T37" s="215"/>
      <c r="U37" s="215"/>
      <c r="V37" s="215"/>
      <c r="W37" s="215"/>
      <c r="X37" s="215"/>
      <c r="Y37" s="215"/>
      <c r="Z37" s="215"/>
      <c r="AA37" s="215"/>
    </row>
    <row r="38" spans="3:27" ht="12.75">
      <c r="C38" s="84"/>
      <c r="D38" s="32"/>
      <c r="E38" s="254"/>
      <c r="F38" s="33"/>
      <c r="G38" s="34" t="s">
        <v>29</v>
      </c>
      <c r="H38" s="35"/>
      <c r="I38" s="36"/>
      <c r="J38" s="144" t="s">
        <v>147</v>
      </c>
      <c r="K38" s="140" t="s">
        <v>147</v>
      </c>
      <c r="L38" s="37">
        <v>4129</v>
      </c>
      <c r="M38" s="37">
        <v>3312</v>
      </c>
      <c r="N38" s="37">
        <v>2979</v>
      </c>
      <c r="O38" s="90">
        <v>2425</v>
      </c>
      <c r="P38" s="90">
        <v>2082</v>
      </c>
      <c r="Q38" s="90">
        <v>2034</v>
      </c>
      <c r="R38" s="90">
        <v>1870</v>
      </c>
      <c r="S38" s="38">
        <v>1942</v>
      </c>
      <c r="T38" s="215"/>
      <c r="U38" s="215"/>
      <c r="V38" s="215"/>
      <c r="W38" s="215"/>
      <c r="X38" s="215"/>
      <c r="Y38" s="215"/>
      <c r="Z38" s="215"/>
      <c r="AA38" s="215"/>
    </row>
    <row r="39" spans="3:27" ht="12.75">
      <c r="C39" s="84"/>
      <c r="D39" s="32"/>
      <c r="E39" s="254"/>
      <c r="F39" s="75"/>
      <c r="G39" s="75" t="s">
        <v>28</v>
      </c>
      <c r="H39" s="71"/>
      <c r="I39" s="73"/>
      <c r="J39" s="144" t="s">
        <v>147</v>
      </c>
      <c r="K39" s="140" t="s">
        <v>147</v>
      </c>
      <c r="L39" s="82">
        <v>413</v>
      </c>
      <c r="M39" s="82">
        <v>481</v>
      </c>
      <c r="N39" s="82">
        <v>486</v>
      </c>
      <c r="O39" s="116">
        <v>536</v>
      </c>
      <c r="P39" s="116">
        <v>606</v>
      </c>
      <c r="Q39" s="116">
        <v>681</v>
      </c>
      <c r="R39" s="116">
        <v>796</v>
      </c>
      <c r="S39" s="83">
        <v>1178</v>
      </c>
      <c r="T39" s="215"/>
      <c r="U39" s="215"/>
      <c r="V39" s="215"/>
      <c r="W39" s="215"/>
      <c r="X39" s="215"/>
      <c r="Y39" s="215"/>
      <c r="Z39" s="215"/>
      <c r="AA39" s="215"/>
    </row>
    <row r="40" spans="3:19" ht="12.75">
      <c r="C40" s="84"/>
      <c r="D40" s="149"/>
      <c r="E40" s="273" t="s">
        <v>138</v>
      </c>
      <c r="F40" s="274"/>
      <c r="G40" s="274"/>
      <c r="H40" s="274"/>
      <c r="I40" s="275"/>
      <c r="J40" s="150" t="s">
        <v>147</v>
      </c>
      <c r="K40" s="151" t="s">
        <v>147</v>
      </c>
      <c r="L40" s="152">
        <f>SUM(L41:L48)</f>
        <v>7340</v>
      </c>
      <c r="M40" s="152">
        <f>SUM(M41:M48)</f>
        <v>6933</v>
      </c>
      <c r="N40" s="152">
        <f>SUM(N41:N48)</f>
        <v>6530</v>
      </c>
      <c r="O40" s="153">
        <f>SUM(O41:O48)</f>
        <v>6244</v>
      </c>
      <c r="P40" s="153">
        <v>6172</v>
      </c>
      <c r="Q40" s="153">
        <v>5781</v>
      </c>
      <c r="R40" s="153">
        <v>5413</v>
      </c>
      <c r="S40" s="154">
        <v>5154</v>
      </c>
    </row>
    <row r="41" spans="3:19" ht="12.75">
      <c r="C41" s="84"/>
      <c r="D41" s="26"/>
      <c r="E41" s="253" t="s">
        <v>10</v>
      </c>
      <c r="F41" s="65"/>
      <c r="G41" s="66" t="s">
        <v>60</v>
      </c>
      <c r="H41" s="67"/>
      <c r="I41" s="29"/>
      <c r="J41" s="145" t="s">
        <v>147</v>
      </c>
      <c r="K41" s="146" t="s">
        <v>147</v>
      </c>
      <c r="L41" s="30">
        <v>4369</v>
      </c>
      <c r="M41" s="30">
        <v>4178</v>
      </c>
      <c r="N41" s="30">
        <v>3981</v>
      </c>
      <c r="O41" s="89">
        <v>3899</v>
      </c>
      <c r="P41" s="89">
        <v>3866</v>
      </c>
      <c r="Q41" s="89">
        <v>3434</v>
      </c>
      <c r="R41" s="89">
        <v>3081</v>
      </c>
      <c r="S41" s="31">
        <v>2710</v>
      </c>
    </row>
    <row r="42" spans="3:19" ht="12.75">
      <c r="C42" s="84"/>
      <c r="D42" s="32"/>
      <c r="E42" s="278"/>
      <c r="F42" s="33"/>
      <c r="G42" s="68" t="s">
        <v>61</v>
      </c>
      <c r="H42" s="35"/>
      <c r="I42" s="36"/>
      <c r="J42" s="143" t="s">
        <v>147</v>
      </c>
      <c r="K42" s="139" t="s">
        <v>147</v>
      </c>
      <c r="L42" s="37">
        <v>166</v>
      </c>
      <c r="M42" s="37">
        <v>163</v>
      </c>
      <c r="N42" s="37">
        <v>149</v>
      </c>
      <c r="O42" s="90">
        <v>149</v>
      </c>
      <c r="P42" s="90">
        <v>155</v>
      </c>
      <c r="Q42" s="90">
        <v>135</v>
      </c>
      <c r="R42" s="90">
        <v>134</v>
      </c>
      <c r="S42" s="38">
        <v>142</v>
      </c>
    </row>
    <row r="43" spans="3:19" ht="12.75">
      <c r="C43" s="84"/>
      <c r="D43" s="32"/>
      <c r="E43" s="278"/>
      <c r="F43" s="33"/>
      <c r="G43" s="68" t="s">
        <v>62</v>
      </c>
      <c r="H43" s="35"/>
      <c r="I43" s="36"/>
      <c r="J43" s="144" t="s">
        <v>147</v>
      </c>
      <c r="K43" s="140" t="s">
        <v>147</v>
      </c>
      <c r="L43" s="37">
        <v>63</v>
      </c>
      <c r="M43" s="37">
        <v>76</v>
      </c>
      <c r="N43" s="37">
        <v>66</v>
      </c>
      <c r="O43" s="90">
        <v>72</v>
      </c>
      <c r="P43" s="90">
        <v>70</v>
      </c>
      <c r="Q43" s="90">
        <v>60</v>
      </c>
      <c r="R43" s="90">
        <v>61</v>
      </c>
      <c r="S43" s="38">
        <v>42</v>
      </c>
    </row>
    <row r="44" spans="3:19" ht="12.75">
      <c r="C44" s="84"/>
      <c r="D44" s="32"/>
      <c r="E44" s="278"/>
      <c r="F44" s="33"/>
      <c r="G44" s="68" t="s">
        <v>24</v>
      </c>
      <c r="H44" s="35"/>
      <c r="I44" s="36"/>
      <c r="J44" s="143" t="s">
        <v>147</v>
      </c>
      <c r="K44" s="139" t="s">
        <v>147</v>
      </c>
      <c r="L44" s="37">
        <v>240</v>
      </c>
      <c r="M44" s="37">
        <v>297</v>
      </c>
      <c r="N44" s="37">
        <v>257</v>
      </c>
      <c r="O44" s="90">
        <v>297</v>
      </c>
      <c r="P44" s="90">
        <v>314</v>
      </c>
      <c r="Q44" s="90">
        <v>325</v>
      </c>
      <c r="R44" s="90">
        <v>374</v>
      </c>
      <c r="S44" s="38">
        <v>437</v>
      </c>
    </row>
    <row r="45" spans="3:19" ht="12.75">
      <c r="C45" s="84"/>
      <c r="D45" s="32"/>
      <c r="E45" s="278"/>
      <c r="F45" s="33"/>
      <c r="G45" s="68" t="s">
        <v>63</v>
      </c>
      <c r="H45" s="35"/>
      <c r="I45" s="36"/>
      <c r="J45" s="144" t="s">
        <v>147</v>
      </c>
      <c r="K45" s="140" t="s">
        <v>147</v>
      </c>
      <c r="L45" s="37">
        <v>92</v>
      </c>
      <c r="M45" s="37">
        <v>103</v>
      </c>
      <c r="N45" s="37">
        <v>88</v>
      </c>
      <c r="O45" s="90">
        <v>71</v>
      </c>
      <c r="P45" s="90">
        <v>67</v>
      </c>
      <c r="Q45" s="90">
        <v>61</v>
      </c>
      <c r="R45" s="90">
        <v>54</v>
      </c>
      <c r="S45" s="38">
        <v>65</v>
      </c>
    </row>
    <row r="46" spans="3:19" ht="12.75">
      <c r="C46" s="84"/>
      <c r="D46" s="32"/>
      <c r="E46" s="278"/>
      <c r="F46" s="33"/>
      <c r="G46" s="34" t="s">
        <v>26</v>
      </c>
      <c r="H46" s="35"/>
      <c r="I46" s="36"/>
      <c r="J46" s="143" t="s">
        <v>147</v>
      </c>
      <c r="K46" s="139" t="s">
        <v>147</v>
      </c>
      <c r="L46" s="37">
        <v>981</v>
      </c>
      <c r="M46" s="37">
        <v>921</v>
      </c>
      <c r="N46" s="37">
        <v>921</v>
      </c>
      <c r="O46" s="90">
        <v>878</v>
      </c>
      <c r="P46" s="90">
        <v>924</v>
      </c>
      <c r="Q46" s="90">
        <v>992</v>
      </c>
      <c r="R46" s="90">
        <v>990</v>
      </c>
      <c r="S46" s="38">
        <v>963</v>
      </c>
    </row>
    <row r="47" spans="3:19" ht="12.75">
      <c r="C47" s="84"/>
      <c r="D47" s="32"/>
      <c r="E47" s="278"/>
      <c r="F47" s="33"/>
      <c r="G47" s="34" t="s">
        <v>29</v>
      </c>
      <c r="H47" s="35"/>
      <c r="I47" s="36"/>
      <c r="J47" s="144" t="s">
        <v>147</v>
      </c>
      <c r="K47" s="140" t="s">
        <v>147</v>
      </c>
      <c r="L47" s="37">
        <v>1313</v>
      </c>
      <c r="M47" s="37">
        <v>1080</v>
      </c>
      <c r="N47" s="37">
        <v>957</v>
      </c>
      <c r="O47" s="90">
        <v>762</v>
      </c>
      <c r="P47" s="90">
        <v>661</v>
      </c>
      <c r="Q47" s="90">
        <v>603</v>
      </c>
      <c r="R47" s="90">
        <v>550</v>
      </c>
      <c r="S47" s="38">
        <v>577</v>
      </c>
    </row>
    <row r="48" spans="3:19" ht="13.5" thickBot="1">
      <c r="C48" s="84"/>
      <c r="D48" s="32"/>
      <c r="E48" s="278"/>
      <c r="F48" s="34"/>
      <c r="G48" s="34" t="s">
        <v>28</v>
      </c>
      <c r="H48" s="35"/>
      <c r="I48" s="36"/>
      <c r="J48" s="147" t="s">
        <v>147</v>
      </c>
      <c r="K48" s="148" t="s">
        <v>147</v>
      </c>
      <c r="L48" s="45">
        <v>116</v>
      </c>
      <c r="M48" s="45">
        <v>115</v>
      </c>
      <c r="N48" s="45">
        <v>111</v>
      </c>
      <c r="O48" s="91">
        <v>116</v>
      </c>
      <c r="P48" s="91">
        <v>115</v>
      </c>
      <c r="Q48" s="91">
        <v>121</v>
      </c>
      <c r="R48" s="91">
        <v>143</v>
      </c>
      <c r="S48" s="46">
        <v>218</v>
      </c>
    </row>
    <row r="49" spans="4:19" ht="13.5">
      <c r="D49" s="63" t="s">
        <v>53</v>
      </c>
      <c r="E49" s="64"/>
      <c r="F49" s="64"/>
      <c r="G49" s="64"/>
      <c r="H49" s="64"/>
      <c r="I49" s="63"/>
      <c r="J49" s="70"/>
      <c r="K49" s="70"/>
      <c r="L49" s="70"/>
      <c r="M49" s="70"/>
      <c r="N49" s="70"/>
      <c r="O49" s="70"/>
      <c r="P49" s="70"/>
      <c r="Q49" s="70"/>
      <c r="R49" s="70"/>
      <c r="S49" s="69" t="s">
        <v>189</v>
      </c>
    </row>
    <row r="50" spans="4:19" ht="12.75">
      <c r="D50" s="52" t="s">
        <v>34</v>
      </c>
      <c r="E50" s="269" t="s">
        <v>103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4:19" ht="12.75">
      <c r="D51" s="52" t="s">
        <v>117</v>
      </c>
      <c r="E51" s="276" t="s">
        <v>151</v>
      </c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</row>
    <row r="52" spans="5:23" ht="12.75"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</row>
  </sheetData>
  <sheetProtection/>
  <mergeCells count="21">
    <mergeCell ref="M7:M10"/>
    <mergeCell ref="E22:E29"/>
    <mergeCell ref="P7:P10"/>
    <mergeCell ref="E32:E39"/>
    <mergeCell ref="E50:S50"/>
    <mergeCell ref="R7:R10"/>
    <mergeCell ref="E40:I40"/>
    <mergeCell ref="E41:E48"/>
    <mergeCell ref="S7:S10"/>
    <mergeCell ref="K7:K10"/>
    <mergeCell ref="L7:L10"/>
    <mergeCell ref="E31:I31"/>
    <mergeCell ref="N7:N10"/>
    <mergeCell ref="Q7:Q10"/>
    <mergeCell ref="E51:S51"/>
    <mergeCell ref="J7:J10"/>
    <mergeCell ref="E21:I21"/>
    <mergeCell ref="D7:I11"/>
    <mergeCell ref="E13:E20"/>
    <mergeCell ref="E12:I12"/>
    <mergeCell ref="O7:O10"/>
  </mergeCells>
  <conditionalFormatting sqref="S49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S34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13.375" style="54" customWidth="1"/>
    <col min="9" max="9" width="1.12109375" style="54" customWidth="1"/>
    <col min="10" max="19" width="6.25390625" style="54" customWidth="1"/>
    <col min="20" max="25" width="10.00390625" style="54" customWidth="1"/>
    <col min="26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96</v>
      </c>
      <c r="E4" s="56"/>
      <c r="F4" s="56"/>
      <c r="G4" s="56"/>
      <c r="H4" s="16" t="s">
        <v>127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19" ht="16.5" thickTop="1">
      <c r="C12" s="47"/>
      <c r="D12" s="20"/>
      <c r="E12" s="77" t="s">
        <v>104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8">
        <v>5158</v>
      </c>
      <c r="P12" s="24">
        <v>6284</v>
      </c>
      <c r="Q12" s="88">
        <v>6532</v>
      </c>
      <c r="R12" s="88">
        <v>7295</v>
      </c>
      <c r="S12" s="25">
        <v>7807</v>
      </c>
    </row>
    <row r="13" spans="3:19" ht="12.75">
      <c r="C13" s="47"/>
      <c r="D13" s="26"/>
      <c r="E13" s="253" t="s">
        <v>10</v>
      </c>
      <c r="F13" s="65"/>
      <c r="G13" s="66" t="s">
        <v>30</v>
      </c>
      <c r="H13" s="67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9">
        <v>89</v>
      </c>
      <c r="P13" s="30">
        <v>132</v>
      </c>
      <c r="Q13" s="89">
        <v>468</v>
      </c>
      <c r="R13" s="89">
        <v>417</v>
      </c>
      <c r="S13" s="31">
        <v>670</v>
      </c>
    </row>
    <row r="14" spans="3:19" ht="12.75">
      <c r="C14" s="47"/>
      <c r="D14" s="32"/>
      <c r="E14" s="278"/>
      <c r="F14" s="33"/>
      <c r="G14" s="68" t="s">
        <v>31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90">
        <v>136</v>
      </c>
      <c r="P14" s="37">
        <v>156</v>
      </c>
      <c r="Q14" s="90">
        <v>192</v>
      </c>
      <c r="R14" s="90">
        <v>193</v>
      </c>
      <c r="S14" s="38">
        <v>217</v>
      </c>
    </row>
    <row r="15" spans="3:19" ht="15">
      <c r="C15" s="47"/>
      <c r="D15" s="32"/>
      <c r="E15" s="278"/>
      <c r="F15" s="33"/>
      <c r="G15" s="68" t="s">
        <v>136</v>
      </c>
      <c r="H15" s="35"/>
      <c r="I15" s="36"/>
      <c r="J15" s="127" t="s">
        <v>19</v>
      </c>
      <c r="K15" s="127" t="s">
        <v>19</v>
      </c>
      <c r="L15" s="127" t="s">
        <v>19</v>
      </c>
      <c r="M15" s="37">
        <v>6</v>
      </c>
      <c r="N15" s="37">
        <v>15</v>
      </c>
      <c r="O15" s="90">
        <v>21</v>
      </c>
      <c r="P15" s="37">
        <v>23</v>
      </c>
      <c r="Q15" s="90">
        <v>34</v>
      </c>
      <c r="R15" s="90">
        <v>40</v>
      </c>
      <c r="S15" s="38">
        <v>42</v>
      </c>
    </row>
    <row r="16" spans="3:19" ht="12.75">
      <c r="C16" s="47"/>
      <c r="D16" s="32"/>
      <c r="E16" s="278"/>
      <c r="F16" s="33"/>
      <c r="G16" s="68" t="s">
        <v>32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90">
        <v>78</v>
      </c>
      <c r="P16" s="37">
        <v>106</v>
      </c>
      <c r="Q16" s="90">
        <v>113</v>
      </c>
      <c r="R16" s="90">
        <v>108</v>
      </c>
      <c r="S16" s="38">
        <v>136</v>
      </c>
    </row>
    <row r="17" spans="3:19" ht="12.75">
      <c r="C17" s="47"/>
      <c r="D17" s="32"/>
      <c r="E17" s="278"/>
      <c r="F17" s="33"/>
      <c r="G17" s="68" t="s">
        <v>33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90">
        <v>338</v>
      </c>
      <c r="P17" s="37">
        <v>370</v>
      </c>
      <c r="Q17" s="90">
        <v>376</v>
      </c>
      <c r="R17" s="90">
        <v>357</v>
      </c>
      <c r="S17" s="38">
        <v>338</v>
      </c>
    </row>
    <row r="18" spans="3:19" ht="12.75">
      <c r="C18" s="47"/>
      <c r="D18" s="32"/>
      <c r="E18" s="278"/>
      <c r="F18" s="33"/>
      <c r="G18" s="34" t="s">
        <v>16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90">
        <v>81</v>
      </c>
      <c r="P18" s="37">
        <v>113</v>
      </c>
      <c r="Q18" s="90">
        <v>103</v>
      </c>
      <c r="R18" s="90">
        <v>125</v>
      </c>
      <c r="S18" s="38">
        <v>109</v>
      </c>
    </row>
    <row r="19" spans="3:19" ht="15">
      <c r="C19" s="47"/>
      <c r="D19" s="32"/>
      <c r="E19" s="278"/>
      <c r="F19" s="33"/>
      <c r="G19" s="34" t="s">
        <v>207</v>
      </c>
      <c r="H19" s="35"/>
      <c r="I19" s="36"/>
      <c r="J19" s="161">
        <v>3334</v>
      </c>
      <c r="K19" s="161">
        <v>3892</v>
      </c>
      <c r="L19" s="161">
        <v>3680</v>
      </c>
      <c r="M19" s="161">
        <v>3826</v>
      </c>
      <c r="N19" s="37">
        <v>4056</v>
      </c>
      <c r="O19" s="90">
        <v>4381</v>
      </c>
      <c r="P19" s="37">
        <v>5337</v>
      </c>
      <c r="Q19" s="90">
        <v>5166</v>
      </c>
      <c r="R19" s="90">
        <v>5939</v>
      </c>
      <c r="S19" s="38">
        <v>6134</v>
      </c>
    </row>
    <row r="20" spans="3:19" ht="15">
      <c r="C20" s="47"/>
      <c r="D20" s="32"/>
      <c r="E20" s="278"/>
      <c r="F20" s="72"/>
      <c r="G20" s="75" t="s">
        <v>133</v>
      </c>
      <c r="H20" s="71"/>
      <c r="I20" s="73"/>
      <c r="J20" s="155" t="s">
        <v>19</v>
      </c>
      <c r="K20" s="155" t="s">
        <v>19</v>
      </c>
      <c r="L20" s="82">
        <v>13</v>
      </c>
      <c r="M20" s="82">
        <v>18</v>
      </c>
      <c r="N20" s="82">
        <v>21</v>
      </c>
      <c r="O20" s="116">
        <v>34</v>
      </c>
      <c r="P20" s="82">
        <v>47</v>
      </c>
      <c r="Q20" s="116">
        <v>80</v>
      </c>
      <c r="R20" s="116">
        <v>116</v>
      </c>
      <c r="S20" s="83">
        <v>161</v>
      </c>
    </row>
    <row r="21" spans="3:19" ht="15.75">
      <c r="C21" s="84"/>
      <c r="D21" s="149"/>
      <c r="E21" s="156" t="s">
        <v>139</v>
      </c>
      <c r="F21" s="157"/>
      <c r="G21" s="157"/>
      <c r="H21" s="158"/>
      <c r="I21" s="159"/>
      <c r="J21" s="152">
        <v>1141</v>
      </c>
      <c r="K21" s="152">
        <v>1380</v>
      </c>
      <c r="L21" s="152">
        <v>1419</v>
      </c>
      <c r="M21" s="152">
        <v>1504</v>
      </c>
      <c r="N21" s="152">
        <v>1557</v>
      </c>
      <c r="O21" s="153">
        <v>1777</v>
      </c>
      <c r="P21" s="152">
        <v>2044</v>
      </c>
      <c r="Q21" s="153">
        <v>2253</v>
      </c>
      <c r="R21" s="153">
        <v>2452</v>
      </c>
      <c r="S21" s="154">
        <v>2561</v>
      </c>
    </row>
    <row r="22" spans="3:19" ht="12.75">
      <c r="C22" s="84"/>
      <c r="D22" s="26"/>
      <c r="E22" s="253" t="s">
        <v>10</v>
      </c>
      <c r="F22" s="65"/>
      <c r="G22" s="66" t="s">
        <v>30</v>
      </c>
      <c r="H22" s="67"/>
      <c r="I22" s="29"/>
      <c r="J22" s="30">
        <v>0</v>
      </c>
      <c r="K22" s="30">
        <v>0</v>
      </c>
      <c r="L22" s="30">
        <v>19</v>
      </c>
      <c r="M22" s="30">
        <v>21</v>
      </c>
      <c r="N22" s="30">
        <v>37</v>
      </c>
      <c r="O22" s="89">
        <v>29</v>
      </c>
      <c r="P22" s="30">
        <v>34</v>
      </c>
      <c r="Q22" s="89">
        <v>217</v>
      </c>
      <c r="R22" s="89">
        <v>174</v>
      </c>
      <c r="S22" s="31">
        <v>280</v>
      </c>
    </row>
    <row r="23" spans="3:19" ht="12.75">
      <c r="C23" s="84"/>
      <c r="D23" s="32"/>
      <c r="E23" s="278"/>
      <c r="F23" s="33"/>
      <c r="G23" s="68" t="s">
        <v>31</v>
      </c>
      <c r="H23" s="35"/>
      <c r="I23" s="36"/>
      <c r="J23" s="37">
        <v>69</v>
      </c>
      <c r="K23" s="37">
        <v>74</v>
      </c>
      <c r="L23" s="37">
        <v>66</v>
      </c>
      <c r="M23" s="37">
        <v>76</v>
      </c>
      <c r="N23" s="37">
        <v>66</v>
      </c>
      <c r="O23" s="90">
        <v>77</v>
      </c>
      <c r="P23" s="37">
        <v>82</v>
      </c>
      <c r="Q23" s="90">
        <v>101</v>
      </c>
      <c r="R23" s="90">
        <v>99</v>
      </c>
      <c r="S23" s="38">
        <v>106</v>
      </c>
    </row>
    <row r="24" spans="3:19" ht="15">
      <c r="C24" s="84"/>
      <c r="D24" s="32"/>
      <c r="E24" s="278"/>
      <c r="F24" s="33"/>
      <c r="G24" s="68" t="s">
        <v>136</v>
      </c>
      <c r="H24" s="35"/>
      <c r="I24" s="36"/>
      <c r="J24" s="127" t="s">
        <v>19</v>
      </c>
      <c r="K24" s="127" t="s">
        <v>19</v>
      </c>
      <c r="L24" s="127" t="s">
        <v>19</v>
      </c>
      <c r="M24" s="37">
        <v>2</v>
      </c>
      <c r="N24" s="37">
        <v>4</v>
      </c>
      <c r="O24" s="90">
        <v>8</v>
      </c>
      <c r="P24" s="37">
        <v>9</v>
      </c>
      <c r="Q24" s="90">
        <v>12</v>
      </c>
      <c r="R24" s="90">
        <v>13</v>
      </c>
      <c r="S24" s="38">
        <v>19</v>
      </c>
    </row>
    <row r="25" spans="3:19" ht="12.75">
      <c r="C25" s="84"/>
      <c r="D25" s="32"/>
      <c r="E25" s="278"/>
      <c r="F25" s="33"/>
      <c r="G25" s="68" t="s">
        <v>32</v>
      </c>
      <c r="H25" s="35"/>
      <c r="I25" s="36"/>
      <c r="J25" s="37">
        <v>45</v>
      </c>
      <c r="K25" s="37">
        <v>53</v>
      </c>
      <c r="L25" s="37">
        <v>38</v>
      </c>
      <c r="M25" s="37">
        <v>48</v>
      </c>
      <c r="N25" s="37">
        <v>37</v>
      </c>
      <c r="O25" s="90">
        <v>31</v>
      </c>
      <c r="P25" s="37">
        <v>41</v>
      </c>
      <c r="Q25" s="90">
        <v>47</v>
      </c>
      <c r="R25" s="90">
        <v>40</v>
      </c>
      <c r="S25" s="38">
        <v>58</v>
      </c>
    </row>
    <row r="26" spans="3:19" ht="12.75">
      <c r="C26" s="84"/>
      <c r="D26" s="32"/>
      <c r="E26" s="278"/>
      <c r="F26" s="33"/>
      <c r="G26" s="68" t="s">
        <v>33</v>
      </c>
      <c r="H26" s="35"/>
      <c r="I26" s="36"/>
      <c r="J26" s="37">
        <v>152</v>
      </c>
      <c r="K26" s="37">
        <v>161</v>
      </c>
      <c r="L26" s="37">
        <v>110</v>
      </c>
      <c r="M26" s="37">
        <v>177</v>
      </c>
      <c r="N26" s="37">
        <v>131</v>
      </c>
      <c r="O26" s="90">
        <v>159</v>
      </c>
      <c r="P26" s="37">
        <v>156</v>
      </c>
      <c r="Q26" s="90">
        <v>157</v>
      </c>
      <c r="R26" s="90">
        <v>128</v>
      </c>
      <c r="S26" s="38">
        <v>128</v>
      </c>
    </row>
    <row r="27" spans="3:19" ht="12.75">
      <c r="C27" s="84"/>
      <c r="D27" s="32"/>
      <c r="E27" s="278"/>
      <c r="F27" s="33"/>
      <c r="G27" s="34" t="s">
        <v>16</v>
      </c>
      <c r="H27" s="35"/>
      <c r="I27" s="36"/>
      <c r="J27" s="37">
        <v>35</v>
      </c>
      <c r="K27" s="37">
        <v>26</v>
      </c>
      <c r="L27" s="37">
        <v>20</v>
      </c>
      <c r="M27" s="37">
        <v>23</v>
      </c>
      <c r="N27" s="37">
        <v>32</v>
      </c>
      <c r="O27" s="90">
        <v>38</v>
      </c>
      <c r="P27" s="37">
        <v>46</v>
      </c>
      <c r="Q27" s="90">
        <v>38</v>
      </c>
      <c r="R27" s="90">
        <v>46</v>
      </c>
      <c r="S27" s="38">
        <v>40</v>
      </c>
    </row>
    <row r="28" spans="3:19" ht="15">
      <c r="C28" s="84"/>
      <c r="D28" s="32"/>
      <c r="E28" s="278"/>
      <c r="F28" s="33"/>
      <c r="G28" s="34" t="s">
        <v>207</v>
      </c>
      <c r="H28" s="35"/>
      <c r="I28" s="36"/>
      <c r="J28" s="161">
        <v>840</v>
      </c>
      <c r="K28" s="161">
        <v>1066</v>
      </c>
      <c r="L28" s="37">
        <v>1165</v>
      </c>
      <c r="M28" s="37">
        <v>1154</v>
      </c>
      <c r="N28" s="37">
        <v>1246</v>
      </c>
      <c r="O28" s="90">
        <v>1428</v>
      </c>
      <c r="P28" s="37">
        <v>1666</v>
      </c>
      <c r="Q28" s="90">
        <v>1671</v>
      </c>
      <c r="R28" s="90">
        <v>1942</v>
      </c>
      <c r="S28" s="38">
        <v>1916</v>
      </c>
    </row>
    <row r="29" spans="3:19" ht="15.75" thickBot="1">
      <c r="C29" s="84"/>
      <c r="D29" s="32"/>
      <c r="E29" s="278"/>
      <c r="F29" s="33"/>
      <c r="G29" s="34" t="s">
        <v>133</v>
      </c>
      <c r="H29" s="35"/>
      <c r="I29" s="36"/>
      <c r="J29" s="155" t="s">
        <v>19</v>
      </c>
      <c r="K29" s="155" t="s">
        <v>19</v>
      </c>
      <c r="L29" s="82">
        <v>1</v>
      </c>
      <c r="M29" s="82">
        <v>3</v>
      </c>
      <c r="N29" s="82">
        <v>4</v>
      </c>
      <c r="O29" s="116">
        <v>7</v>
      </c>
      <c r="P29" s="82">
        <v>10</v>
      </c>
      <c r="Q29" s="116">
        <v>10</v>
      </c>
      <c r="R29" s="116">
        <v>10</v>
      </c>
      <c r="S29" s="83">
        <v>14</v>
      </c>
    </row>
    <row r="30" spans="4:19" ht="13.5">
      <c r="D30" s="63" t="s">
        <v>53</v>
      </c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 t="s">
        <v>189</v>
      </c>
    </row>
    <row r="31" spans="4:19" ht="12.75">
      <c r="D31" s="52" t="s">
        <v>34</v>
      </c>
      <c r="E31" s="269" t="s">
        <v>71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</row>
    <row r="32" spans="4:19" ht="12.75">
      <c r="D32" s="52" t="s">
        <v>117</v>
      </c>
      <c r="E32" s="249" t="s">
        <v>118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</row>
    <row r="33" spans="4:19" ht="11.25" customHeight="1">
      <c r="D33" s="52" t="s">
        <v>134</v>
      </c>
      <c r="E33" s="276" t="s">
        <v>135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</row>
    <row r="34" spans="4:19" ht="27" customHeight="1">
      <c r="D34" s="52" t="s">
        <v>205</v>
      </c>
      <c r="E34" s="276" t="s">
        <v>206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</row>
  </sheetData>
  <sheetProtection/>
  <mergeCells count="16">
    <mergeCell ref="R7:R10"/>
    <mergeCell ref="E33:S33"/>
    <mergeCell ref="E34:S34"/>
    <mergeCell ref="O7:O10"/>
    <mergeCell ref="E31:S31"/>
    <mergeCell ref="J7:J10"/>
    <mergeCell ref="E13:E20"/>
    <mergeCell ref="D7:I11"/>
    <mergeCell ref="S7:S10"/>
    <mergeCell ref="K7:K10"/>
    <mergeCell ref="P7:P10"/>
    <mergeCell ref="E22:E29"/>
    <mergeCell ref="N7:N10"/>
    <mergeCell ref="Q7:Q10"/>
    <mergeCell ref="L7:L10"/>
    <mergeCell ref="M7:M10"/>
  </mergeCells>
  <conditionalFormatting sqref="S30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AA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6.125" style="54" customWidth="1"/>
    <col min="9" max="9" width="1.12109375" style="54" customWidth="1"/>
    <col min="10" max="19" width="6.25390625" style="54" customWidth="1"/>
    <col min="20" max="44" width="10.00390625" style="54" customWidth="1"/>
    <col min="45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97</v>
      </c>
      <c r="E4" s="56"/>
      <c r="F4" s="56"/>
      <c r="G4" s="56"/>
      <c r="H4" s="16" t="s">
        <v>129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5" t="s">
        <v>195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15.75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  <c r="T6" s="15"/>
    </row>
    <row r="7" spans="3:20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  <c r="T10" s="62"/>
    </row>
    <row r="11" spans="3:20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  <c r="T11" s="62"/>
    </row>
    <row r="12" spans="3:27" ht="30.75" customHeight="1" thickTop="1">
      <c r="C12" s="47"/>
      <c r="D12" s="20"/>
      <c r="E12" s="270" t="s">
        <v>128</v>
      </c>
      <c r="F12" s="271"/>
      <c r="G12" s="271"/>
      <c r="H12" s="271"/>
      <c r="I12" s="272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8">
        <v>13540</v>
      </c>
      <c r="P12" s="24">
        <v>13444</v>
      </c>
      <c r="Q12" s="88">
        <v>12199</v>
      </c>
      <c r="R12" s="88">
        <v>11830</v>
      </c>
      <c r="S12" s="25">
        <v>11353</v>
      </c>
      <c r="T12" s="62"/>
      <c r="X12" s="81"/>
      <c r="Z12" s="81"/>
      <c r="AA12" s="81"/>
    </row>
    <row r="13" spans="3:26" ht="12.75">
      <c r="C13" s="47"/>
      <c r="D13" s="26"/>
      <c r="E13" s="253" t="s">
        <v>10</v>
      </c>
      <c r="F13" s="65"/>
      <c r="G13" s="66" t="s">
        <v>30</v>
      </c>
      <c r="H13" s="67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9">
        <v>10619</v>
      </c>
      <c r="P13" s="30">
        <v>10285</v>
      </c>
      <c r="Q13" s="89">
        <v>8738</v>
      </c>
      <c r="R13" s="89">
        <v>8369</v>
      </c>
      <c r="S13" s="31">
        <v>7342</v>
      </c>
      <c r="T13" s="62"/>
      <c r="X13" s="81"/>
      <c r="Z13" s="81"/>
    </row>
    <row r="14" spans="3:26" ht="12.75">
      <c r="C14" s="47"/>
      <c r="D14" s="32"/>
      <c r="E14" s="278"/>
      <c r="F14" s="33"/>
      <c r="G14" s="68" t="s">
        <v>31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90">
        <v>387</v>
      </c>
      <c r="P14" s="37">
        <v>355</v>
      </c>
      <c r="Q14" s="90">
        <v>319</v>
      </c>
      <c r="R14" s="90">
        <v>289</v>
      </c>
      <c r="S14" s="38">
        <v>269</v>
      </c>
      <c r="T14" s="62"/>
      <c r="X14" s="81"/>
      <c r="Z14" s="81"/>
    </row>
    <row r="15" spans="3:26" ht="15">
      <c r="C15" s="47"/>
      <c r="D15" s="32"/>
      <c r="E15" s="278"/>
      <c r="F15" s="33"/>
      <c r="G15" s="68" t="s">
        <v>136</v>
      </c>
      <c r="H15" s="35"/>
      <c r="I15" s="36"/>
      <c r="J15" s="127" t="s">
        <v>9</v>
      </c>
      <c r="K15" s="127" t="s">
        <v>9</v>
      </c>
      <c r="L15" s="127" t="s">
        <v>9</v>
      </c>
      <c r="M15" s="37">
        <v>12</v>
      </c>
      <c r="N15" s="37">
        <v>11</v>
      </c>
      <c r="O15" s="90">
        <v>17</v>
      </c>
      <c r="P15" s="37">
        <v>18</v>
      </c>
      <c r="Q15" s="90">
        <v>28</v>
      </c>
      <c r="R15" s="90">
        <v>42</v>
      </c>
      <c r="S15" s="38">
        <v>52</v>
      </c>
      <c r="T15" s="62"/>
      <c r="X15" s="81"/>
      <c r="Z15" s="81"/>
    </row>
    <row r="16" spans="3:26" ht="12.75">
      <c r="C16" s="47"/>
      <c r="D16" s="32"/>
      <c r="E16" s="278"/>
      <c r="F16" s="33"/>
      <c r="G16" s="68" t="s">
        <v>32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90">
        <v>223</v>
      </c>
      <c r="P16" s="37">
        <v>148</v>
      </c>
      <c r="Q16" s="90">
        <v>158</v>
      </c>
      <c r="R16" s="90">
        <v>150</v>
      </c>
      <c r="S16" s="38">
        <v>131</v>
      </c>
      <c r="T16" s="62"/>
      <c r="X16" s="81"/>
      <c r="Z16" s="81"/>
    </row>
    <row r="17" spans="3:26" ht="12.75">
      <c r="C17" s="47"/>
      <c r="D17" s="32"/>
      <c r="E17" s="278"/>
      <c r="F17" s="33"/>
      <c r="G17" s="68" t="s">
        <v>33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90">
        <v>432</v>
      </c>
      <c r="P17" s="37">
        <v>430</v>
      </c>
      <c r="Q17" s="90">
        <v>393</v>
      </c>
      <c r="R17" s="90">
        <v>375</v>
      </c>
      <c r="S17" s="38">
        <v>378</v>
      </c>
      <c r="T17" s="62"/>
      <c r="X17" s="81"/>
      <c r="Z17" s="81"/>
    </row>
    <row r="18" spans="3:26" ht="12.75">
      <c r="C18" s="47"/>
      <c r="D18" s="32"/>
      <c r="E18" s="278"/>
      <c r="F18" s="33"/>
      <c r="G18" s="34" t="s">
        <v>16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90">
        <v>747</v>
      </c>
      <c r="P18" s="37">
        <v>970</v>
      </c>
      <c r="Q18" s="90">
        <v>856</v>
      </c>
      <c r="R18" s="90">
        <v>932</v>
      </c>
      <c r="S18" s="38">
        <v>993</v>
      </c>
      <c r="T18" s="62"/>
      <c r="X18" s="81"/>
      <c r="Z18" s="81"/>
    </row>
    <row r="19" spans="3:26" ht="15">
      <c r="C19" s="47"/>
      <c r="D19" s="32"/>
      <c r="E19" s="278"/>
      <c r="F19" s="33"/>
      <c r="G19" s="34" t="s">
        <v>207</v>
      </c>
      <c r="H19" s="35"/>
      <c r="I19" s="36"/>
      <c r="J19" s="82">
        <v>874</v>
      </c>
      <c r="K19" s="82">
        <v>886</v>
      </c>
      <c r="L19" s="82">
        <v>879</v>
      </c>
      <c r="M19" s="82">
        <v>1245</v>
      </c>
      <c r="N19" s="82">
        <v>1430</v>
      </c>
      <c r="O19" s="116">
        <v>1058</v>
      </c>
      <c r="P19" s="82">
        <v>1162</v>
      </c>
      <c r="Q19" s="116">
        <v>1622</v>
      </c>
      <c r="R19" s="116">
        <v>1562</v>
      </c>
      <c r="S19" s="83">
        <v>1933</v>
      </c>
      <c r="T19" s="62"/>
      <c r="X19" s="81"/>
      <c r="Z19" s="81"/>
    </row>
    <row r="20" spans="3:26" ht="12.75">
      <c r="C20" s="47"/>
      <c r="D20" s="32"/>
      <c r="E20" s="278"/>
      <c r="F20" s="72"/>
      <c r="G20" s="75" t="s">
        <v>18</v>
      </c>
      <c r="H20" s="71"/>
      <c r="I20" s="73"/>
      <c r="J20" s="82">
        <v>14</v>
      </c>
      <c r="K20" s="82">
        <v>10</v>
      </c>
      <c r="L20" s="82">
        <v>14</v>
      </c>
      <c r="M20" s="82">
        <v>24</v>
      </c>
      <c r="N20" s="82">
        <v>30</v>
      </c>
      <c r="O20" s="116">
        <v>57</v>
      </c>
      <c r="P20" s="82">
        <v>76</v>
      </c>
      <c r="Q20" s="116">
        <v>85</v>
      </c>
      <c r="R20" s="116">
        <v>111</v>
      </c>
      <c r="S20" s="83">
        <v>255</v>
      </c>
      <c r="T20" s="62"/>
      <c r="X20" s="81"/>
      <c r="Z20" s="81"/>
    </row>
    <row r="21" spans="3:26" ht="13.5" customHeight="1">
      <c r="C21" s="84"/>
      <c r="D21" s="149"/>
      <c r="E21" s="273" t="s">
        <v>140</v>
      </c>
      <c r="F21" s="274"/>
      <c r="G21" s="274"/>
      <c r="H21" s="274"/>
      <c r="I21" s="275"/>
      <c r="J21" s="152">
        <v>6516</v>
      </c>
      <c r="K21" s="152">
        <v>6653</v>
      </c>
      <c r="L21" s="152">
        <v>6704</v>
      </c>
      <c r="M21" s="152">
        <v>6673</v>
      </c>
      <c r="N21" s="152">
        <v>6145</v>
      </c>
      <c r="O21" s="153">
        <v>5665</v>
      </c>
      <c r="P21" s="152">
        <v>5640</v>
      </c>
      <c r="Q21" s="153">
        <v>4963</v>
      </c>
      <c r="R21" s="153">
        <v>4834</v>
      </c>
      <c r="S21" s="154">
        <v>4651</v>
      </c>
      <c r="T21" s="84"/>
      <c r="U21" s="84"/>
      <c r="X21" s="81"/>
      <c r="Z21" s="81"/>
    </row>
    <row r="22" spans="3:26" ht="12.75">
      <c r="C22" s="84"/>
      <c r="D22" s="26"/>
      <c r="E22" s="253" t="s">
        <v>10</v>
      </c>
      <c r="F22" s="65"/>
      <c r="G22" s="66" t="s">
        <v>30</v>
      </c>
      <c r="H22" s="67"/>
      <c r="I22" s="29"/>
      <c r="J22" s="30">
        <v>4851</v>
      </c>
      <c r="K22" s="30">
        <v>5072</v>
      </c>
      <c r="L22" s="30">
        <v>5475</v>
      </c>
      <c r="M22" s="30">
        <v>5413</v>
      </c>
      <c r="N22" s="30">
        <v>4788</v>
      </c>
      <c r="O22" s="89">
        <v>4516</v>
      </c>
      <c r="P22" s="30">
        <v>4410</v>
      </c>
      <c r="Q22" s="89">
        <v>3691</v>
      </c>
      <c r="R22" s="89">
        <v>3537</v>
      </c>
      <c r="S22" s="31">
        <v>3121</v>
      </c>
      <c r="T22" s="84"/>
      <c r="U22" s="84"/>
      <c r="X22" s="81"/>
      <c r="Z22" s="81"/>
    </row>
    <row r="23" spans="3:26" ht="12.75">
      <c r="C23" s="84"/>
      <c r="D23" s="32"/>
      <c r="E23" s="278"/>
      <c r="F23" s="33"/>
      <c r="G23" s="68" t="s">
        <v>31</v>
      </c>
      <c r="H23" s="35"/>
      <c r="I23" s="36"/>
      <c r="J23" s="37">
        <v>178</v>
      </c>
      <c r="K23" s="37">
        <v>183</v>
      </c>
      <c r="L23" s="37">
        <v>178</v>
      </c>
      <c r="M23" s="37">
        <v>172</v>
      </c>
      <c r="N23" s="37">
        <v>159</v>
      </c>
      <c r="O23" s="90">
        <v>165</v>
      </c>
      <c r="P23" s="37">
        <v>160</v>
      </c>
      <c r="Q23" s="90">
        <v>136</v>
      </c>
      <c r="R23" s="90">
        <v>128</v>
      </c>
      <c r="S23" s="38">
        <v>115</v>
      </c>
      <c r="T23" s="84"/>
      <c r="U23" s="84"/>
      <c r="X23" s="81"/>
      <c r="Z23" s="81"/>
    </row>
    <row r="24" spans="3:26" ht="15">
      <c r="C24" s="84"/>
      <c r="D24" s="32"/>
      <c r="E24" s="278"/>
      <c r="F24" s="33"/>
      <c r="G24" s="68" t="s">
        <v>136</v>
      </c>
      <c r="H24" s="35"/>
      <c r="I24" s="36"/>
      <c r="J24" s="127" t="s">
        <v>9</v>
      </c>
      <c r="K24" s="127" t="s">
        <v>9</v>
      </c>
      <c r="L24" s="127" t="s">
        <v>9</v>
      </c>
      <c r="M24" s="37">
        <v>4</v>
      </c>
      <c r="N24" s="37">
        <v>5</v>
      </c>
      <c r="O24" s="90">
        <v>12</v>
      </c>
      <c r="P24" s="37">
        <v>12</v>
      </c>
      <c r="Q24" s="90">
        <v>11</v>
      </c>
      <c r="R24" s="90">
        <v>16</v>
      </c>
      <c r="S24" s="38">
        <v>22</v>
      </c>
      <c r="T24" s="84"/>
      <c r="U24" s="84"/>
      <c r="X24" s="81"/>
      <c r="Z24" s="81"/>
    </row>
    <row r="25" spans="3:26" ht="12.75">
      <c r="C25" s="84"/>
      <c r="D25" s="32"/>
      <c r="E25" s="278"/>
      <c r="F25" s="33"/>
      <c r="G25" s="68" t="s">
        <v>32</v>
      </c>
      <c r="H25" s="35"/>
      <c r="I25" s="36"/>
      <c r="J25" s="37">
        <v>202</v>
      </c>
      <c r="K25" s="37">
        <v>143</v>
      </c>
      <c r="L25" s="37">
        <v>166</v>
      </c>
      <c r="M25" s="37">
        <v>149</v>
      </c>
      <c r="N25" s="37">
        <v>138</v>
      </c>
      <c r="O25" s="90">
        <v>113</v>
      </c>
      <c r="P25" s="37">
        <v>66</v>
      </c>
      <c r="Q25" s="90">
        <v>66</v>
      </c>
      <c r="R25" s="90">
        <v>68</v>
      </c>
      <c r="S25" s="38">
        <v>53</v>
      </c>
      <c r="T25" s="84"/>
      <c r="U25" s="84"/>
      <c r="X25" s="81"/>
      <c r="Z25" s="81"/>
    </row>
    <row r="26" spans="3:26" ht="12.75">
      <c r="C26" s="84"/>
      <c r="D26" s="32"/>
      <c r="E26" s="278"/>
      <c r="F26" s="33"/>
      <c r="G26" s="68" t="s">
        <v>33</v>
      </c>
      <c r="H26" s="35"/>
      <c r="I26" s="36"/>
      <c r="J26" s="37">
        <v>420</v>
      </c>
      <c r="K26" s="37">
        <v>488</v>
      </c>
      <c r="L26" s="37">
        <v>319</v>
      </c>
      <c r="M26" s="37">
        <v>200</v>
      </c>
      <c r="N26" s="37">
        <v>194</v>
      </c>
      <c r="O26" s="90">
        <v>174</v>
      </c>
      <c r="P26" s="37">
        <v>154</v>
      </c>
      <c r="Q26" s="90">
        <v>150</v>
      </c>
      <c r="R26" s="90">
        <v>150</v>
      </c>
      <c r="S26" s="38">
        <v>160</v>
      </c>
      <c r="T26" s="84"/>
      <c r="U26" s="84"/>
      <c r="X26" s="81"/>
      <c r="Z26" s="81"/>
    </row>
    <row r="27" spans="3:26" ht="12.75">
      <c r="C27" s="84"/>
      <c r="D27" s="32"/>
      <c r="E27" s="278"/>
      <c r="F27" s="33"/>
      <c r="G27" s="34" t="s">
        <v>16</v>
      </c>
      <c r="H27" s="35"/>
      <c r="I27" s="36"/>
      <c r="J27" s="37">
        <v>617</v>
      </c>
      <c r="K27" s="37">
        <v>504</v>
      </c>
      <c r="L27" s="37">
        <v>300</v>
      </c>
      <c r="M27" s="37">
        <v>249</v>
      </c>
      <c r="N27" s="37">
        <v>299</v>
      </c>
      <c r="O27" s="90">
        <v>311</v>
      </c>
      <c r="P27" s="37">
        <v>389</v>
      </c>
      <c r="Q27" s="90">
        <v>366</v>
      </c>
      <c r="R27" s="90">
        <v>373</v>
      </c>
      <c r="S27" s="38">
        <v>408</v>
      </c>
      <c r="T27" s="84"/>
      <c r="U27" s="84"/>
      <c r="X27" s="81"/>
      <c r="Z27" s="81"/>
    </row>
    <row r="28" spans="3:26" ht="15">
      <c r="C28" s="84"/>
      <c r="D28" s="32"/>
      <c r="E28" s="278"/>
      <c r="F28" s="33"/>
      <c r="G28" s="34" t="s">
        <v>207</v>
      </c>
      <c r="H28" s="35"/>
      <c r="I28" s="36"/>
      <c r="J28" s="82">
        <v>241</v>
      </c>
      <c r="K28" s="82">
        <v>258</v>
      </c>
      <c r="L28" s="82">
        <v>264</v>
      </c>
      <c r="M28" s="82">
        <v>482</v>
      </c>
      <c r="N28" s="82">
        <v>553</v>
      </c>
      <c r="O28" s="116">
        <v>361</v>
      </c>
      <c r="P28" s="82">
        <v>430</v>
      </c>
      <c r="Q28" s="116">
        <v>526</v>
      </c>
      <c r="R28" s="116">
        <v>543</v>
      </c>
      <c r="S28" s="83">
        <v>722</v>
      </c>
      <c r="T28" s="84"/>
      <c r="U28" s="84"/>
      <c r="X28" s="81"/>
      <c r="Z28" s="81"/>
    </row>
    <row r="29" spans="3:26" ht="13.5" thickBot="1">
      <c r="C29" s="84"/>
      <c r="D29" s="32"/>
      <c r="E29" s="278"/>
      <c r="F29" s="33"/>
      <c r="G29" s="34" t="s">
        <v>18</v>
      </c>
      <c r="H29" s="35"/>
      <c r="I29" s="36"/>
      <c r="J29" s="82">
        <v>7</v>
      </c>
      <c r="K29" s="82">
        <v>5</v>
      </c>
      <c r="L29" s="82">
        <v>2</v>
      </c>
      <c r="M29" s="82">
        <v>4</v>
      </c>
      <c r="N29" s="82">
        <v>9</v>
      </c>
      <c r="O29" s="116">
        <v>13</v>
      </c>
      <c r="P29" s="82">
        <v>19</v>
      </c>
      <c r="Q29" s="116">
        <v>17</v>
      </c>
      <c r="R29" s="116">
        <v>19</v>
      </c>
      <c r="S29" s="83">
        <v>50</v>
      </c>
      <c r="T29" s="84"/>
      <c r="U29" s="84"/>
      <c r="X29" s="81"/>
      <c r="Z29" s="81"/>
    </row>
    <row r="30" spans="4:20" ht="13.5">
      <c r="D30" s="63" t="s">
        <v>53</v>
      </c>
      <c r="E30" s="95"/>
      <c r="F30" s="95"/>
      <c r="G30" s="95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51" t="s">
        <v>189</v>
      </c>
      <c r="T30" s="84"/>
    </row>
    <row r="31" spans="4:19" ht="12.75">
      <c r="D31" s="96" t="s">
        <v>34</v>
      </c>
      <c r="E31" s="269" t="s">
        <v>71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</row>
    <row r="32" spans="4:19" ht="12.75">
      <c r="D32" s="52" t="s">
        <v>117</v>
      </c>
      <c r="E32" s="269" t="s">
        <v>103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</row>
    <row r="33" spans="4:19" ht="12.75">
      <c r="D33" s="52" t="s">
        <v>134</v>
      </c>
      <c r="E33" s="276" t="s">
        <v>135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</row>
    <row r="34" spans="4:19" ht="27" customHeight="1">
      <c r="D34" s="52" t="s">
        <v>205</v>
      </c>
      <c r="E34" s="276" t="s">
        <v>206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</row>
    <row r="36" ht="27">
      <c r="T36" s="85"/>
    </row>
  </sheetData>
  <mergeCells count="19">
    <mergeCell ref="E31:S31"/>
    <mergeCell ref="S7:S10"/>
    <mergeCell ref="E13:E20"/>
    <mergeCell ref="J7:J10"/>
    <mergeCell ref="K7:K10"/>
    <mergeCell ref="L7:L10"/>
    <mergeCell ref="P7:P10"/>
    <mergeCell ref="Q7:Q10"/>
    <mergeCell ref="R7:R10"/>
    <mergeCell ref="E33:S33"/>
    <mergeCell ref="E34:S34"/>
    <mergeCell ref="E22:E29"/>
    <mergeCell ref="O7:O10"/>
    <mergeCell ref="E12:I12"/>
    <mergeCell ref="E21:I21"/>
    <mergeCell ref="E32:S32"/>
    <mergeCell ref="D7:I11"/>
    <mergeCell ref="M7:M10"/>
    <mergeCell ref="N7:N10"/>
  </mergeCells>
  <conditionalFormatting sqref="S30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"/>
  <dimension ref="B3:S32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3.375" style="54" customWidth="1"/>
    <col min="9" max="9" width="1.12109375" style="54" customWidth="1"/>
    <col min="10" max="19" width="7.125" style="54" customWidth="1"/>
    <col min="20" max="22" width="11.125" style="54" customWidth="1"/>
    <col min="23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98</v>
      </c>
      <c r="E4" s="56"/>
      <c r="F4" s="56"/>
      <c r="G4" s="56"/>
      <c r="H4" s="16" t="s">
        <v>114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18.75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</row>
    <row r="7" spans="3:19" ht="6" customHeight="1">
      <c r="C7" s="84"/>
      <c r="D7" s="259"/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84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84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84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84"/>
      <c r="D11" s="265"/>
      <c r="E11" s="266"/>
      <c r="F11" s="266"/>
      <c r="G11" s="266"/>
      <c r="H11" s="266"/>
      <c r="I11" s="267"/>
      <c r="J11" s="19" t="s">
        <v>34</v>
      </c>
      <c r="K11" s="19" t="s">
        <v>34</v>
      </c>
      <c r="L11" s="19"/>
      <c r="M11" s="19"/>
      <c r="N11" s="19"/>
      <c r="O11" s="19"/>
      <c r="P11" s="162"/>
      <c r="Q11" s="19"/>
      <c r="R11" s="19"/>
      <c r="S11" s="163"/>
    </row>
    <row r="12" spans="3:19" ht="15.75" thickTop="1">
      <c r="C12" s="84"/>
      <c r="D12" s="20"/>
      <c r="E12" s="21" t="s">
        <v>105</v>
      </c>
      <c r="F12" s="21"/>
      <c r="G12" s="21"/>
      <c r="H12" s="22"/>
      <c r="I12" s="23"/>
      <c r="J12" s="24">
        <v>695803</v>
      </c>
      <c r="K12" s="24">
        <v>673001</v>
      </c>
      <c r="L12" s="24">
        <v>640651</v>
      </c>
      <c r="M12" s="24">
        <v>684799</v>
      </c>
      <c r="N12" s="24">
        <v>678263</v>
      </c>
      <c r="O12" s="88">
        <v>672936</v>
      </c>
      <c r="P12" s="24">
        <v>657480</v>
      </c>
      <c r="Q12" s="88">
        <v>652516</v>
      </c>
      <c r="R12" s="88">
        <v>645079</v>
      </c>
      <c r="S12" s="25">
        <v>660748</v>
      </c>
    </row>
    <row r="13" spans="3:19" ht="12.75">
      <c r="C13" s="84"/>
      <c r="D13" s="26"/>
      <c r="E13" s="253" t="s">
        <v>35</v>
      </c>
      <c r="F13" s="65"/>
      <c r="G13" s="66" t="s">
        <v>36</v>
      </c>
      <c r="H13" s="67"/>
      <c r="I13" s="29"/>
      <c r="J13" s="30">
        <v>492927</v>
      </c>
      <c r="K13" s="30">
        <v>497635</v>
      </c>
      <c r="L13" s="30">
        <v>503215</v>
      </c>
      <c r="M13" s="30">
        <v>577936</v>
      </c>
      <c r="N13" s="30">
        <v>599208</v>
      </c>
      <c r="O13" s="89">
        <v>616632</v>
      </c>
      <c r="P13" s="30">
        <v>618147</v>
      </c>
      <c r="Q13" s="89">
        <v>628678</v>
      </c>
      <c r="R13" s="89">
        <v>635169</v>
      </c>
      <c r="S13" s="31">
        <v>652632</v>
      </c>
    </row>
    <row r="14" spans="3:19" ht="12.75">
      <c r="C14" s="84"/>
      <c r="D14" s="32"/>
      <c r="E14" s="278"/>
      <c r="F14" s="33"/>
      <c r="G14" s="68" t="s">
        <v>37</v>
      </c>
      <c r="H14" s="35"/>
      <c r="I14" s="36"/>
      <c r="J14" s="37">
        <v>7093</v>
      </c>
      <c r="K14" s="37">
        <v>9079</v>
      </c>
      <c r="L14" s="37">
        <v>7250</v>
      </c>
      <c r="M14" s="37">
        <v>7303</v>
      </c>
      <c r="N14" s="37">
        <v>7376</v>
      </c>
      <c r="O14" s="90">
        <v>7369</v>
      </c>
      <c r="P14" s="37">
        <v>6897</v>
      </c>
      <c r="Q14" s="90">
        <v>7428</v>
      </c>
      <c r="R14" s="90">
        <v>7180</v>
      </c>
      <c r="S14" s="38">
        <v>6319</v>
      </c>
    </row>
    <row r="15" spans="3:19" ht="12.75">
      <c r="C15" s="84"/>
      <c r="D15" s="32"/>
      <c r="E15" s="278"/>
      <c r="F15" s="33"/>
      <c r="G15" s="68" t="s">
        <v>38</v>
      </c>
      <c r="H15" s="35"/>
      <c r="I15" s="36"/>
      <c r="J15" s="37">
        <v>218268</v>
      </c>
      <c r="K15" s="37">
        <v>187484</v>
      </c>
      <c r="L15" s="37">
        <v>166808</v>
      </c>
      <c r="M15" s="37">
        <v>148187</v>
      </c>
      <c r="N15" s="37">
        <v>127902</v>
      </c>
      <c r="O15" s="90">
        <v>117721</v>
      </c>
      <c r="P15" s="37">
        <v>111196</v>
      </c>
      <c r="Q15" s="90">
        <v>113849</v>
      </c>
      <c r="R15" s="90">
        <v>106761</v>
      </c>
      <c r="S15" s="38">
        <v>106364</v>
      </c>
    </row>
    <row r="16" spans="3:19" ht="12.75">
      <c r="C16" s="84"/>
      <c r="D16" s="32"/>
      <c r="E16" s="278"/>
      <c r="F16" s="33"/>
      <c r="G16" s="68" t="s">
        <v>39</v>
      </c>
      <c r="H16" s="35"/>
      <c r="I16" s="36"/>
      <c r="J16" s="37">
        <v>2896</v>
      </c>
      <c r="K16" s="37">
        <v>3968</v>
      </c>
      <c r="L16" s="37">
        <v>5657</v>
      </c>
      <c r="M16" s="37">
        <v>7342</v>
      </c>
      <c r="N16" s="37">
        <v>9084</v>
      </c>
      <c r="O16" s="90">
        <v>13763</v>
      </c>
      <c r="P16" s="37">
        <v>19378</v>
      </c>
      <c r="Q16" s="90">
        <v>24955</v>
      </c>
      <c r="R16" s="90">
        <v>25512</v>
      </c>
      <c r="S16" s="38">
        <v>26194</v>
      </c>
    </row>
    <row r="17" spans="3:19" ht="12.75">
      <c r="C17" s="84"/>
      <c r="D17" s="32"/>
      <c r="E17" s="278"/>
      <c r="F17" s="33"/>
      <c r="G17" s="68" t="s">
        <v>40</v>
      </c>
      <c r="H17" s="35"/>
      <c r="I17" s="36"/>
      <c r="J17" s="37">
        <v>725</v>
      </c>
      <c r="K17" s="37">
        <v>1036</v>
      </c>
      <c r="L17" s="37">
        <v>1235</v>
      </c>
      <c r="M17" s="37">
        <v>1256</v>
      </c>
      <c r="N17" s="37">
        <v>1396</v>
      </c>
      <c r="O17" s="90">
        <v>1538</v>
      </c>
      <c r="P17" s="37">
        <v>1805</v>
      </c>
      <c r="Q17" s="90">
        <v>2316</v>
      </c>
      <c r="R17" s="90">
        <v>2652</v>
      </c>
      <c r="S17" s="38">
        <v>2698</v>
      </c>
    </row>
    <row r="18" spans="3:19" ht="12.75">
      <c r="C18" s="84"/>
      <c r="D18" s="32"/>
      <c r="E18" s="278"/>
      <c r="F18" s="33"/>
      <c r="G18" s="68" t="s">
        <v>41</v>
      </c>
      <c r="H18" s="35"/>
      <c r="I18" s="36"/>
      <c r="J18" s="37">
        <v>43</v>
      </c>
      <c r="K18" s="37">
        <v>49</v>
      </c>
      <c r="L18" s="37">
        <v>44</v>
      </c>
      <c r="M18" s="37">
        <v>79</v>
      </c>
      <c r="N18" s="37">
        <v>132</v>
      </c>
      <c r="O18" s="90">
        <v>156</v>
      </c>
      <c r="P18" s="37">
        <v>169</v>
      </c>
      <c r="Q18" s="90">
        <v>182</v>
      </c>
      <c r="R18" s="90">
        <v>152</v>
      </c>
      <c r="S18" s="38">
        <v>147</v>
      </c>
    </row>
    <row r="19" spans="3:19" ht="12.75">
      <c r="C19" s="84"/>
      <c r="D19" s="32"/>
      <c r="E19" s="278"/>
      <c r="F19" s="33"/>
      <c r="G19" s="68" t="s">
        <v>42</v>
      </c>
      <c r="H19" s="35"/>
      <c r="I19" s="36"/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90">
        <v>0</v>
      </c>
      <c r="P19" s="37">
        <v>0</v>
      </c>
      <c r="Q19" s="90">
        <v>0</v>
      </c>
      <c r="R19" s="90">
        <v>0</v>
      </c>
      <c r="S19" s="38">
        <v>0</v>
      </c>
    </row>
    <row r="20" spans="3:19" ht="12.75">
      <c r="C20" s="84"/>
      <c r="D20" s="32"/>
      <c r="E20" s="278"/>
      <c r="F20" s="33"/>
      <c r="G20" s="34" t="s">
        <v>43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90">
        <v>0</v>
      </c>
      <c r="P20" s="37">
        <v>0</v>
      </c>
      <c r="Q20" s="90">
        <v>0</v>
      </c>
      <c r="R20" s="90">
        <v>0</v>
      </c>
      <c r="S20" s="38">
        <v>0</v>
      </c>
    </row>
    <row r="21" spans="3:19" ht="12.75">
      <c r="C21" s="84"/>
      <c r="D21" s="32"/>
      <c r="E21" s="278"/>
      <c r="F21" s="72"/>
      <c r="G21" s="75" t="s">
        <v>44</v>
      </c>
      <c r="H21" s="71"/>
      <c r="I21" s="73"/>
      <c r="J21" s="37">
        <v>205</v>
      </c>
      <c r="K21" s="37">
        <v>194</v>
      </c>
      <c r="L21" s="37">
        <v>29</v>
      </c>
      <c r="M21" s="37">
        <v>15</v>
      </c>
      <c r="N21" s="37">
        <v>18</v>
      </c>
      <c r="O21" s="90">
        <v>32</v>
      </c>
      <c r="P21" s="37">
        <v>58</v>
      </c>
      <c r="Q21" s="90">
        <v>51</v>
      </c>
      <c r="R21" s="90">
        <v>140</v>
      </c>
      <c r="S21" s="38">
        <v>64</v>
      </c>
    </row>
    <row r="22" spans="3:19" ht="13.5" thickBot="1">
      <c r="C22" s="84"/>
      <c r="D22" s="40"/>
      <c r="E22" s="286"/>
      <c r="F22" s="41"/>
      <c r="G22" s="42" t="s">
        <v>45</v>
      </c>
      <c r="H22" s="43"/>
      <c r="I22" s="44"/>
      <c r="J22" s="45">
        <v>113</v>
      </c>
      <c r="K22" s="45">
        <v>46</v>
      </c>
      <c r="L22" s="45">
        <v>48</v>
      </c>
      <c r="M22" s="45">
        <v>35</v>
      </c>
      <c r="N22" s="45">
        <v>55</v>
      </c>
      <c r="O22" s="91">
        <v>57</v>
      </c>
      <c r="P22" s="45">
        <v>55</v>
      </c>
      <c r="Q22" s="91">
        <v>61</v>
      </c>
      <c r="R22" s="91">
        <v>4</v>
      </c>
      <c r="S22" s="46">
        <v>0</v>
      </c>
    </row>
    <row r="23" spans="3:19" ht="27" customHeight="1">
      <c r="C23" s="84"/>
      <c r="D23" s="97"/>
      <c r="E23" s="289" t="s">
        <v>141</v>
      </c>
      <c r="F23" s="290"/>
      <c r="G23" s="290"/>
      <c r="H23" s="290"/>
      <c r="I23" s="99"/>
      <c r="J23" s="108">
        <v>0.7236985809988918</v>
      </c>
      <c r="K23" s="109">
        <v>0.730002932572743</v>
      </c>
      <c r="L23" s="109">
        <v>0.7465684750293211</v>
      </c>
      <c r="M23" s="109">
        <v>0.8467107732572136</v>
      </c>
      <c r="N23" s="109">
        <v>0.8820021707661478</v>
      </c>
      <c r="O23" s="115">
        <v>0.9280074508434282</v>
      </c>
      <c r="P23" s="109">
        <v>0.95373707139072</v>
      </c>
      <c r="Q23" s="115">
        <v>0.9848433031111381</v>
      </c>
      <c r="R23" s="115">
        <v>0.9849066354564869</v>
      </c>
      <c r="S23" s="110">
        <v>0.9832514388266601</v>
      </c>
    </row>
    <row r="24" spans="3:19" ht="27" customHeight="1" thickBot="1">
      <c r="C24" s="84"/>
      <c r="D24" s="120"/>
      <c r="E24" s="287" t="s">
        <v>142</v>
      </c>
      <c r="F24" s="287"/>
      <c r="G24" s="287"/>
      <c r="H24" s="287"/>
      <c r="I24" s="288"/>
      <c r="J24" s="128">
        <v>1.03803806537195</v>
      </c>
      <c r="K24" s="118">
        <v>1.03936101135065</v>
      </c>
      <c r="L24" s="118">
        <v>1.06811040644594</v>
      </c>
      <c r="M24" s="118">
        <v>1.08375304286367</v>
      </c>
      <c r="N24" s="118">
        <v>1.09864610040648</v>
      </c>
      <c r="O24" s="118">
        <v>1.12531949546465</v>
      </c>
      <c r="P24" s="118">
        <v>1.152438097</v>
      </c>
      <c r="Q24" s="220">
        <v>1.191572313935597</v>
      </c>
      <c r="R24" s="220">
        <v>1.205387247143373</v>
      </c>
      <c r="S24" s="119">
        <v>1.202301028531301</v>
      </c>
    </row>
    <row r="25" spans="4:19" ht="13.5">
      <c r="D25" s="63" t="s">
        <v>53</v>
      </c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165" t="s">
        <v>189</v>
      </c>
    </row>
    <row r="26" spans="4:19" ht="13.5">
      <c r="D26" s="52" t="s">
        <v>34</v>
      </c>
      <c r="E26" s="70" t="s">
        <v>106</v>
      </c>
      <c r="F26" s="98"/>
      <c r="G26" s="98"/>
      <c r="H26" s="98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69"/>
    </row>
    <row r="27" spans="4:19" ht="12.75">
      <c r="D27" s="52" t="s">
        <v>117</v>
      </c>
      <c r="E27" s="291" t="s">
        <v>54</v>
      </c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</row>
    <row r="28" spans="16:19" ht="12.75">
      <c r="P28" s="84"/>
      <c r="Q28" s="84"/>
      <c r="R28" s="84"/>
      <c r="S28" s="84"/>
    </row>
    <row r="29" spans="16:19" ht="12.75">
      <c r="P29" s="84"/>
      <c r="Q29" s="84"/>
      <c r="R29" s="84"/>
      <c r="S29" s="84"/>
    </row>
    <row r="30" spans="16:19" ht="12.75">
      <c r="P30" s="84"/>
      <c r="Q30" s="84"/>
      <c r="R30" s="84"/>
      <c r="S30" s="166"/>
    </row>
    <row r="31" spans="16:19" ht="12.75">
      <c r="P31" s="84"/>
      <c r="Q31" s="84"/>
      <c r="R31" s="84"/>
      <c r="S31" s="166"/>
    </row>
    <row r="32" ht="12.75">
      <c r="S32" s="129"/>
    </row>
  </sheetData>
  <sheetProtection/>
  <mergeCells count="15">
    <mergeCell ref="E24:I24"/>
    <mergeCell ref="E23:H23"/>
    <mergeCell ref="E27:S27"/>
    <mergeCell ref="J7:J10"/>
    <mergeCell ref="S7:S10"/>
    <mergeCell ref="K7:K10"/>
    <mergeCell ref="L7:L10"/>
    <mergeCell ref="M7:M10"/>
    <mergeCell ref="N7:N10"/>
    <mergeCell ref="Q7:Q10"/>
    <mergeCell ref="R7:R10"/>
    <mergeCell ref="O7:O10"/>
    <mergeCell ref="E13:E22"/>
    <mergeCell ref="D7:I11"/>
    <mergeCell ref="P7:P10"/>
  </mergeCells>
  <conditionalFormatting sqref="S2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S25">
    <cfRule type="expression" priority="3" dxfId="0" stopIfTrue="1">
      <formula>T25="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C3:U31"/>
  <sheetViews>
    <sheetView showGridLines="0" zoomScale="90" zoomScaleNormal="90" workbookViewId="0" topLeftCell="A1">
      <pane xSplit="9" ySplit="10" topLeftCell="J11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5.125" style="54" customWidth="1"/>
    <col min="8" max="8" width="3.875" style="54" customWidth="1"/>
    <col min="9" max="9" width="1.12109375" style="54" customWidth="1"/>
    <col min="10" max="19" width="7.75390625" style="54" customWidth="1"/>
    <col min="20" max="25" width="10.375" style="54" customWidth="1"/>
    <col min="26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110</v>
      </c>
      <c r="E4" s="56"/>
      <c r="F4" s="56"/>
      <c r="G4" s="56"/>
      <c r="H4" s="16" t="s">
        <v>107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6" t="s">
        <v>194</v>
      </c>
      <c r="E5" s="56"/>
      <c r="F5" s="56"/>
      <c r="G5" s="56"/>
      <c r="H5" s="16"/>
      <c r="I5" s="57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</row>
    <row r="7" spans="3:20" ht="6" customHeight="1">
      <c r="C7" s="47"/>
      <c r="D7" s="259" t="s">
        <v>57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15" customHeight="1" thickBot="1">
      <c r="C10" s="47"/>
      <c r="D10" s="265"/>
      <c r="E10" s="266"/>
      <c r="F10" s="266"/>
      <c r="G10" s="266"/>
      <c r="H10" s="266"/>
      <c r="I10" s="267"/>
      <c r="J10" s="19"/>
      <c r="K10" s="19"/>
      <c r="L10" s="19"/>
      <c r="M10" s="19"/>
      <c r="N10" s="19"/>
      <c r="O10" s="19"/>
      <c r="P10" s="19"/>
      <c r="Q10" s="19"/>
      <c r="R10" s="19"/>
      <c r="S10" s="163"/>
      <c r="T10" s="62"/>
    </row>
    <row r="11" spans="3:21" ht="15.75" thickTop="1">
      <c r="C11" s="47"/>
      <c r="D11" s="20"/>
      <c r="E11" s="21" t="s">
        <v>46</v>
      </c>
      <c r="F11" s="21"/>
      <c r="G11" s="21"/>
      <c r="H11" s="22"/>
      <c r="I11" s="23"/>
      <c r="J11" s="24">
        <v>516704</v>
      </c>
      <c r="K11" s="24">
        <v>521079</v>
      </c>
      <c r="L11" s="24">
        <v>521836</v>
      </c>
      <c r="M11" s="24">
        <v>522699</v>
      </c>
      <c r="N11" s="24">
        <v>514403</v>
      </c>
      <c r="O11" s="88">
        <v>508578</v>
      </c>
      <c r="P11" s="24">
        <v>500803</v>
      </c>
      <c r="Q11" s="88">
        <v>480523</v>
      </c>
      <c r="R11" s="88">
        <v>454977</v>
      </c>
      <c r="S11" s="25">
        <v>429840</v>
      </c>
      <c r="T11" s="62"/>
      <c r="U11" s="86"/>
    </row>
    <row r="12" spans="3:21" ht="12.75">
      <c r="C12" s="47"/>
      <c r="D12" s="26"/>
      <c r="E12" s="253" t="s">
        <v>35</v>
      </c>
      <c r="F12" s="65"/>
      <c r="G12" s="66" t="s">
        <v>36</v>
      </c>
      <c r="H12" s="67"/>
      <c r="I12" s="29"/>
      <c r="J12" s="30">
        <v>373929</v>
      </c>
      <c r="K12" s="30">
        <v>386369</v>
      </c>
      <c r="L12" s="30">
        <v>399507</v>
      </c>
      <c r="M12" s="30">
        <v>413621</v>
      </c>
      <c r="N12" s="30">
        <v>421366</v>
      </c>
      <c r="O12" s="89">
        <v>430434</v>
      </c>
      <c r="P12" s="30">
        <v>436720</v>
      </c>
      <c r="Q12" s="89">
        <v>430788</v>
      </c>
      <c r="R12" s="89">
        <v>418369</v>
      </c>
      <c r="S12" s="31">
        <v>403518</v>
      </c>
      <c r="T12" s="62"/>
      <c r="U12" s="86"/>
    </row>
    <row r="13" spans="3:21" ht="12.75">
      <c r="C13" s="47"/>
      <c r="D13" s="32"/>
      <c r="E13" s="278"/>
      <c r="F13" s="33"/>
      <c r="G13" s="68" t="s">
        <v>37</v>
      </c>
      <c r="H13" s="35"/>
      <c r="I13" s="36"/>
      <c r="J13" s="37">
        <v>33383</v>
      </c>
      <c r="K13" s="37">
        <v>38455</v>
      </c>
      <c r="L13" s="37">
        <v>40370</v>
      </c>
      <c r="M13" s="37">
        <v>42977</v>
      </c>
      <c r="N13" s="37">
        <v>43418</v>
      </c>
      <c r="O13" s="90">
        <v>43797</v>
      </c>
      <c r="P13" s="37">
        <v>41878</v>
      </c>
      <c r="Q13" s="90">
        <v>38438</v>
      </c>
      <c r="R13" s="90">
        <v>34532</v>
      </c>
      <c r="S13" s="38">
        <v>30422</v>
      </c>
      <c r="T13" s="62"/>
      <c r="U13" s="86"/>
    </row>
    <row r="14" spans="3:21" ht="12.75">
      <c r="C14" s="47"/>
      <c r="D14" s="32"/>
      <c r="E14" s="278"/>
      <c r="F14" s="33"/>
      <c r="G14" s="68" t="s">
        <v>38</v>
      </c>
      <c r="H14" s="35"/>
      <c r="I14" s="36"/>
      <c r="J14" s="37">
        <v>307596</v>
      </c>
      <c r="K14" s="37">
        <v>298154</v>
      </c>
      <c r="L14" s="37">
        <v>287903</v>
      </c>
      <c r="M14" s="37">
        <v>276823</v>
      </c>
      <c r="N14" s="37">
        <v>261192</v>
      </c>
      <c r="O14" s="90">
        <v>246404</v>
      </c>
      <c r="P14" s="37">
        <v>237938</v>
      </c>
      <c r="Q14" s="90">
        <v>224396</v>
      </c>
      <c r="R14" s="90">
        <v>207169</v>
      </c>
      <c r="S14" s="38">
        <v>185690</v>
      </c>
      <c r="T14" s="62"/>
      <c r="U14" s="86"/>
    </row>
    <row r="15" spans="3:21" ht="12.75">
      <c r="C15" s="47"/>
      <c r="D15" s="32"/>
      <c r="E15" s="278"/>
      <c r="F15" s="33"/>
      <c r="G15" s="68" t="s">
        <v>39</v>
      </c>
      <c r="H15" s="35"/>
      <c r="I15" s="36"/>
      <c r="J15" s="37">
        <v>10840</v>
      </c>
      <c r="K15" s="37">
        <v>12477</v>
      </c>
      <c r="L15" s="37">
        <v>14329</v>
      </c>
      <c r="M15" s="37">
        <v>16191</v>
      </c>
      <c r="N15" s="37">
        <v>18525</v>
      </c>
      <c r="O15" s="90">
        <v>21867</v>
      </c>
      <c r="P15" s="37">
        <v>26688</v>
      </c>
      <c r="Q15" s="90">
        <v>29181</v>
      </c>
      <c r="R15" s="90">
        <v>29836</v>
      </c>
      <c r="S15" s="38">
        <v>29468</v>
      </c>
      <c r="T15" s="62"/>
      <c r="U15" s="86"/>
    </row>
    <row r="16" spans="3:21" ht="12.75">
      <c r="C16" s="47"/>
      <c r="D16" s="32"/>
      <c r="E16" s="278"/>
      <c r="F16" s="33"/>
      <c r="G16" s="68" t="s">
        <v>40</v>
      </c>
      <c r="H16" s="35"/>
      <c r="I16" s="36"/>
      <c r="J16" s="37">
        <v>11334</v>
      </c>
      <c r="K16" s="37">
        <v>12683</v>
      </c>
      <c r="L16" s="37">
        <v>14904</v>
      </c>
      <c r="M16" s="37">
        <v>17297</v>
      </c>
      <c r="N16" s="37">
        <v>19772</v>
      </c>
      <c r="O16" s="90">
        <v>22181</v>
      </c>
      <c r="P16" s="37">
        <v>24365</v>
      </c>
      <c r="Q16" s="90">
        <v>24638</v>
      </c>
      <c r="R16" s="90">
        <v>24709</v>
      </c>
      <c r="S16" s="38">
        <v>23752</v>
      </c>
      <c r="T16" s="62"/>
      <c r="U16" s="86"/>
    </row>
    <row r="17" spans="3:21" ht="12.75">
      <c r="C17" s="47"/>
      <c r="D17" s="32"/>
      <c r="E17" s="278"/>
      <c r="F17" s="33"/>
      <c r="G17" s="68" t="s">
        <v>41</v>
      </c>
      <c r="H17" s="35"/>
      <c r="I17" s="36"/>
      <c r="J17" s="37">
        <v>1234</v>
      </c>
      <c r="K17" s="37">
        <v>1331</v>
      </c>
      <c r="L17" s="37">
        <v>1358</v>
      </c>
      <c r="M17" s="37">
        <v>1499</v>
      </c>
      <c r="N17" s="37">
        <v>1257</v>
      </c>
      <c r="O17" s="90">
        <v>1171</v>
      </c>
      <c r="P17" s="37">
        <v>1091</v>
      </c>
      <c r="Q17" s="90">
        <v>792</v>
      </c>
      <c r="R17" s="90">
        <v>668</v>
      </c>
      <c r="S17" s="38">
        <v>495</v>
      </c>
      <c r="T17" s="62"/>
      <c r="U17" s="86"/>
    </row>
    <row r="18" spans="3:21" ht="12.75">
      <c r="C18" s="47"/>
      <c r="D18" s="32"/>
      <c r="E18" s="278"/>
      <c r="F18" s="33"/>
      <c r="G18" s="68" t="s">
        <v>42</v>
      </c>
      <c r="H18" s="35"/>
      <c r="I18" s="36"/>
      <c r="J18" s="37">
        <v>15266</v>
      </c>
      <c r="K18" s="37">
        <v>13448</v>
      </c>
      <c r="L18" s="37">
        <v>12570</v>
      </c>
      <c r="M18" s="37">
        <v>12762</v>
      </c>
      <c r="N18" s="37">
        <v>13753</v>
      </c>
      <c r="O18" s="90">
        <v>13682</v>
      </c>
      <c r="P18" s="37">
        <v>13063</v>
      </c>
      <c r="Q18" s="90">
        <v>10231</v>
      </c>
      <c r="R18" s="90">
        <v>9423</v>
      </c>
      <c r="S18" s="38">
        <v>8577</v>
      </c>
      <c r="T18" s="62"/>
      <c r="U18" s="86"/>
    </row>
    <row r="19" spans="3:21" ht="12.75">
      <c r="C19" s="47"/>
      <c r="D19" s="32"/>
      <c r="E19" s="278"/>
      <c r="F19" s="33"/>
      <c r="G19" s="34" t="s">
        <v>43</v>
      </c>
      <c r="H19" s="35"/>
      <c r="I19" s="36"/>
      <c r="J19" s="37">
        <v>112</v>
      </c>
      <c r="K19" s="37">
        <v>113</v>
      </c>
      <c r="L19" s="37">
        <v>112</v>
      </c>
      <c r="M19" s="37">
        <v>117</v>
      </c>
      <c r="N19" s="37">
        <v>99</v>
      </c>
      <c r="O19" s="90">
        <v>114</v>
      </c>
      <c r="P19" s="37">
        <v>4</v>
      </c>
      <c r="Q19" s="90">
        <v>5</v>
      </c>
      <c r="R19" s="90">
        <v>0</v>
      </c>
      <c r="S19" s="38">
        <v>0</v>
      </c>
      <c r="T19" s="62"/>
      <c r="U19" s="86"/>
    </row>
    <row r="20" spans="3:21" ht="12.75">
      <c r="C20" s="47"/>
      <c r="D20" s="32"/>
      <c r="E20" s="278"/>
      <c r="F20" s="72"/>
      <c r="G20" s="75" t="s">
        <v>44</v>
      </c>
      <c r="H20" s="71"/>
      <c r="I20" s="73"/>
      <c r="J20" s="37">
        <v>121</v>
      </c>
      <c r="K20" s="37">
        <v>116</v>
      </c>
      <c r="L20" s="37">
        <v>112</v>
      </c>
      <c r="M20" s="37">
        <v>76</v>
      </c>
      <c r="N20" s="37">
        <v>60</v>
      </c>
      <c r="O20" s="90">
        <v>46</v>
      </c>
      <c r="P20" s="37">
        <v>2</v>
      </c>
      <c r="Q20" s="90">
        <v>23</v>
      </c>
      <c r="R20" s="90">
        <v>2</v>
      </c>
      <c r="S20" s="38">
        <v>4</v>
      </c>
      <c r="T20" s="62"/>
      <c r="U20" s="86"/>
    </row>
    <row r="21" spans="3:21" ht="13.5" thickBot="1">
      <c r="C21" s="47"/>
      <c r="D21" s="40"/>
      <c r="E21" s="286"/>
      <c r="F21" s="41"/>
      <c r="G21" s="42" t="s">
        <v>45</v>
      </c>
      <c r="H21" s="43"/>
      <c r="I21" s="44"/>
      <c r="J21" s="45">
        <v>178</v>
      </c>
      <c r="K21" s="45">
        <v>290</v>
      </c>
      <c r="L21" s="45">
        <v>304</v>
      </c>
      <c r="M21" s="45">
        <v>316</v>
      </c>
      <c r="N21" s="45">
        <v>278</v>
      </c>
      <c r="O21" s="91">
        <v>232</v>
      </c>
      <c r="P21" s="45">
        <v>193</v>
      </c>
      <c r="Q21" s="91">
        <v>336</v>
      </c>
      <c r="R21" s="91">
        <v>185</v>
      </c>
      <c r="S21" s="46">
        <v>224</v>
      </c>
      <c r="T21" s="62"/>
      <c r="U21" s="86"/>
    </row>
    <row r="22" spans="3:21" ht="27" customHeight="1">
      <c r="C22" s="84"/>
      <c r="D22" s="97"/>
      <c r="E22" s="289" t="s">
        <v>146</v>
      </c>
      <c r="F22" s="290"/>
      <c r="G22" s="290"/>
      <c r="H22" s="290"/>
      <c r="I22" s="99"/>
      <c r="J22" s="108">
        <v>1.3887301841650137</v>
      </c>
      <c r="K22" s="109">
        <v>1.4044412393968215</v>
      </c>
      <c r="L22" s="109">
        <v>1.423303636165726</v>
      </c>
      <c r="M22" s="109">
        <v>1.4428244457980324</v>
      </c>
      <c r="N22" s="109">
        <v>1.460313892946773</v>
      </c>
      <c r="O22" s="115">
        <v>1.4798129192004479</v>
      </c>
      <c r="P22" s="109">
        <v>1.5052746271185136</v>
      </c>
      <c r="Q22" s="115">
        <v>1.5269213588052302</v>
      </c>
      <c r="R22" s="115">
        <v>1.54118767633258</v>
      </c>
      <c r="S22" s="110">
        <v>1.537346834370401</v>
      </c>
      <c r="T22" s="62"/>
      <c r="U22" s="86"/>
    </row>
    <row r="23" spans="3:21" ht="27" customHeight="1" thickBot="1">
      <c r="C23" s="84"/>
      <c r="D23" s="120"/>
      <c r="E23" s="287" t="s">
        <v>142</v>
      </c>
      <c r="F23" s="287"/>
      <c r="G23" s="287"/>
      <c r="H23" s="287"/>
      <c r="I23" s="288"/>
      <c r="J23" s="128">
        <v>1.45923584876448</v>
      </c>
      <c r="K23" s="118">
        <v>1.4651060587742</v>
      </c>
      <c r="L23" s="118">
        <v>1.47837443181383</v>
      </c>
      <c r="M23" s="118">
        <v>1.49546679829118</v>
      </c>
      <c r="N23" s="118">
        <v>1.51577654096108</v>
      </c>
      <c r="O23" s="118">
        <v>1.53354647664665</v>
      </c>
      <c r="P23" s="118">
        <v>1.561376429</v>
      </c>
      <c r="Q23" s="220">
        <v>1.5791710282338203</v>
      </c>
      <c r="R23" s="220">
        <v>1.5932519665829261</v>
      </c>
      <c r="S23" s="119">
        <v>1.5869858552019356</v>
      </c>
      <c r="T23" s="62"/>
      <c r="U23" s="86"/>
    </row>
    <row r="24" spans="4:19" ht="13.5">
      <c r="D24" s="63" t="s">
        <v>53</v>
      </c>
      <c r="E24" s="64"/>
      <c r="F24" s="64"/>
      <c r="G24" s="64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51" t="s">
        <v>189</v>
      </c>
    </row>
    <row r="25" spans="4:19" ht="12.75">
      <c r="D25" s="52" t="s">
        <v>34</v>
      </c>
      <c r="E25" s="269" t="s">
        <v>54</v>
      </c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92"/>
      <c r="Q25" s="291"/>
      <c r="R25" s="291"/>
      <c r="S25" s="293"/>
    </row>
    <row r="26" spans="16:19" ht="12.75">
      <c r="P26" s="84"/>
      <c r="Q26" s="84"/>
      <c r="R26" s="84"/>
      <c r="S26" s="84"/>
    </row>
    <row r="27" spans="16:19" ht="12.75">
      <c r="P27" s="84"/>
      <c r="Q27" s="84"/>
      <c r="R27" s="84"/>
      <c r="S27" s="84"/>
    </row>
    <row r="28" spans="16:19" ht="12.75">
      <c r="P28" s="84"/>
      <c r="Q28" s="84"/>
      <c r="R28" s="84"/>
      <c r="S28" s="84"/>
    </row>
    <row r="29" spans="16:19" ht="12.75">
      <c r="P29" s="84"/>
      <c r="Q29" s="84"/>
      <c r="R29" s="84"/>
      <c r="S29" s="84"/>
    </row>
    <row r="30" spans="16:19" ht="12.75">
      <c r="P30" s="84"/>
      <c r="Q30" s="84"/>
      <c r="R30" s="84"/>
      <c r="S30" s="167"/>
    </row>
    <row r="31" spans="16:19" ht="12.75">
      <c r="P31" s="84"/>
      <c r="Q31" s="84"/>
      <c r="R31" s="84"/>
      <c r="S31" s="166"/>
    </row>
  </sheetData>
  <sheetProtection/>
  <mergeCells count="15">
    <mergeCell ref="E25:S25"/>
    <mergeCell ref="E12:E21"/>
    <mergeCell ref="D7:I10"/>
    <mergeCell ref="J7:J9"/>
    <mergeCell ref="S7:S9"/>
    <mergeCell ref="K7:K9"/>
    <mergeCell ref="E23:I23"/>
    <mergeCell ref="Q7:Q9"/>
    <mergeCell ref="R7:R9"/>
    <mergeCell ref="E22:H22"/>
    <mergeCell ref="L7:L9"/>
    <mergeCell ref="M7:M9"/>
    <mergeCell ref="N7:N9"/>
    <mergeCell ref="P7:P9"/>
    <mergeCell ref="O7:O9"/>
  </mergeCells>
  <conditionalFormatting sqref="D6">
    <cfRule type="cellIs" priority="1" dxfId="0" operator="equal" stopIfTrue="1">
      <formula>"   sem (do závorky) poznámku, proč vývojová řada nezečíná jako obvykle - nebo červenou buňku vymazat"</formula>
    </cfRule>
  </conditionalFormatting>
  <conditionalFormatting sqref="S24">
    <cfRule type="expression" priority="2" dxfId="0" stopIfTrue="1">
      <formula>T24="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2013-05-22T09:03:25Z</dcterms:modified>
  <cp:category/>
  <cp:version/>
  <cp:contentType/>
  <cp:contentStatus/>
</cp:coreProperties>
</file>