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7870" windowHeight="13020" tabRatio="866"/>
  </bookViews>
  <sheets>
    <sheet name="3_1" sheetId="13" r:id="rId1"/>
    <sheet name="3_2" sheetId="14" r:id="rId2"/>
    <sheet name="3_3" sheetId="15" r:id="rId3"/>
    <sheet name="3_4" sheetId="16" r:id="rId4"/>
    <sheet name="3_5" sheetId="17" r:id="rId5"/>
    <sheet name="3_6" sheetId="18" r:id="rId6"/>
    <sheet name="4_1" sheetId="8" r:id="rId7"/>
    <sheet name="4_2" sheetId="19" r:id="rId8"/>
    <sheet name="4_3" sheetId="20" r:id="rId9"/>
    <sheet name="4_4" sheetId="21" r:id="rId10"/>
    <sheet name="5_1" sheetId="9" r:id="rId11"/>
    <sheet name="6_1" sheetId="22" r:id="rId12"/>
    <sheet name="6_2" sheetId="23" r:id="rId13"/>
    <sheet name="7_1" sheetId="1" r:id="rId14"/>
    <sheet name="7_2" sheetId="10" r:id="rId15"/>
    <sheet name="7_3" sheetId="11" r:id="rId16"/>
    <sheet name="7_4" sheetId="2" r:id="rId17"/>
    <sheet name="7_5" sheetId="3" r:id="rId18"/>
    <sheet name="7_6" sheetId="24" r:id="rId19"/>
    <sheet name="8_1" sheetId="25" r:id="rId20"/>
    <sheet name="8_2" sheetId="26" r:id="rId21"/>
    <sheet name="9_1" sheetId="27" r:id="rId22"/>
    <sheet name="10_1" sheetId="28" r:id="rId23"/>
    <sheet name="10_2" sheetId="29" r:id="rId24"/>
    <sheet name="11_1" sheetId="30" r:id="rId25"/>
    <sheet name="11_2" sheetId="31" r:id="rId26"/>
    <sheet name="11_3" sheetId="32" r:id="rId27"/>
    <sheet name="11_4" sheetId="4" r:id="rId28"/>
    <sheet name="12_1" sheetId="33" r:id="rId29"/>
    <sheet name="12_2" sheetId="12" r:id="rId30"/>
    <sheet name="12_3" sheetId="5" r:id="rId31"/>
    <sheet name="15_1" sheetId="35" r:id="rId32"/>
    <sheet name="15_2" sheetId="36" r:id="rId33"/>
  </sheets>
  <calcPr calcId="152511"/>
</workbook>
</file>

<file path=xl/calcChain.xml><?xml version="1.0" encoding="utf-8"?>
<calcChain xmlns="http://schemas.openxmlformats.org/spreadsheetml/2006/main">
  <c r="E33" i="23" l="1"/>
  <c r="C28" i="23" l="1"/>
  <c r="C29" i="23" l="1"/>
  <c r="B13" i="1" l="1"/>
  <c r="J13" i="1" l="1"/>
  <c r="B7" i="1"/>
  <c r="J7" i="1" s="1"/>
  <c r="B8" i="1"/>
  <c r="J8" i="1" s="1"/>
  <c r="B9" i="1"/>
  <c r="J9" i="1" s="1"/>
  <c r="B10" i="1"/>
  <c r="J10" i="1" s="1"/>
  <c r="B11" i="1"/>
  <c r="J11" i="1" s="1"/>
  <c r="B12" i="1"/>
  <c r="J12" i="1" s="1"/>
  <c r="B14" i="1"/>
  <c r="J14" i="1" s="1"/>
  <c r="B15" i="1"/>
  <c r="J15" i="1" s="1"/>
  <c r="B16" i="1"/>
  <c r="J16" i="1" s="1"/>
  <c r="B17" i="1"/>
  <c r="J17" i="1" s="1"/>
  <c r="B18" i="1"/>
  <c r="J18" i="1" s="1"/>
  <c r="B6" i="1"/>
  <c r="B19" i="1"/>
  <c r="J19" i="1" s="1"/>
  <c r="E19" i="23" l="1"/>
  <c r="C19" i="23"/>
  <c r="B31" i="5" l="1"/>
  <c r="C31" i="5"/>
  <c r="I26" i="29" l="1"/>
  <c r="I29" i="29" l="1"/>
  <c r="I7" i="29" l="1"/>
  <c r="E31" i="5" l="1"/>
  <c r="C32" i="36" l="1"/>
  <c r="B32" i="36"/>
  <c r="D32" i="35" l="1"/>
  <c r="C32" i="35"/>
  <c r="B32" i="35"/>
  <c r="B31" i="32" l="1"/>
  <c r="B31" i="31" l="1"/>
  <c r="D31" i="30" l="1"/>
  <c r="C31" i="30"/>
  <c r="B31" i="30"/>
  <c r="I11" i="29" l="1"/>
  <c r="I10" i="29" l="1"/>
  <c r="J32" i="29"/>
  <c r="H32" i="29" l="1"/>
  <c r="G32" i="29"/>
  <c r="F32" i="29"/>
  <c r="E32" i="29"/>
  <c r="D32" i="29"/>
  <c r="C32" i="29"/>
  <c r="B32" i="29"/>
  <c r="H32" i="28" l="1"/>
  <c r="G32" i="28"/>
  <c r="F32" i="28"/>
  <c r="E32" i="28"/>
  <c r="D32" i="28"/>
  <c r="C32" i="28"/>
  <c r="B32" i="28"/>
  <c r="I31" i="29"/>
  <c r="I30" i="29"/>
  <c r="I28" i="29"/>
  <c r="I27" i="29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2" i="29"/>
  <c r="I9" i="29"/>
  <c r="I8" i="29"/>
  <c r="I6" i="29"/>
  <c r="I32" i="29" l="1"/>
  <c r="I32" i="28"/>
  <c r="I31" i="28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I9" i="28"/>
  <c r="I8" i="28"/>
  <c r="I7" i="28"/>
  <c r="I6" i="28"/>
  <c r="F32" i="27" l="1"/>
  <c r="E32" i="27"/>
  <c r="D32" i="27"/>
  <c r="C32" i="27"/>
  <c r="B32" i="27"/>
  <c r="G32" i="24" l="1"/>
  <c r="F32" i="24"/>
  <c r="E32" i="24"/>
  <c r="D32" i="24"/>
  <c r="C32" i="24"/>
  <c r="B32" i="24"/>
  <c r="C7" i="23" l="1"/>
  <c r="E30" i="23" l="1"/>
  <c r="E27" i="23"/>
  <c r="E26" i="23"/>
  <c r="E25" i="23"/>
  <c r="E24" i="23"/>
  <c r="E23" i="23"/>
  <c r="E22" i="23"/>
  <c r="E21" i="23"/>
  <c r="E20" i="23"/>
  <c r="E18" i="23"/>
  <c r="E17" i="23"/>
  <c r="E16" i="23"/>
  <c r="E15" i="23"/>
  <c r="E14" i="23"/>
  <c r="E13" i="23"/>
  <c r="E12" i="23"/>
  <c r="E11" i="23"/>
  <c r="E10" i="23"/>
  <c r="E9" i="23"/>
  <c r="E8" i="23"/>
  <c r="E7" i="23"/>
  <c r="C30" i="23"/>
  <c r="C27" i="23"/>
  <c r="C26" i="23"/>
  <c r="C25" i="23"/>
  <c r="C24" i="23"/>
  <c r="C23" i="23"/>
  <c r="C22" i="23"/>
  <c r="C21" i="23"/>
  <c r="C20" i="23"/>
  <c r="C18" i="23"/>
  <c r="C17" i="23"/>
  <c r="C16" i="23"/>
  <c r="C15" i="23"/>
  <c r="C14" i="23"/>
  <c r="C13" i="23"/>
  <c r="C12" i="23"/>
  <c r="C11" i="23"/>
  <c r="C10" i="23"/>
  <c r="C9" i="23"/>
  <c r="E32" i="23"/>
  <c r="E31" i="23"/>
  <c r="C32" i="23"/>
  <c r="C31" i="23"/>
  <c r="C33" i="23" l="1"/>
  <c r="D31" i="5" l="1"/>
  <c r="B31" i="4" l="1"/>
  <c r="D32" i="3" l="1"/>
  <c r="E32" i="3" s="1"/>
  <c r="B32" i="3" l="1"/>
  <c r="C32" i="3" s="1"/>
  <c r="B31" i="2" l="1"/>
  <c r="I32" i="1" l="1"/>
  <c r="H32" i="1"/>
  <c r="G32" i="1"/>
  <c r="F32" i="1"/>
  <c r="E32" i="1"/>
  <c r="D32" i="1"/>
  <c r="C32" i="1"/>
  <c r="B31" i="1"/>
  <c r="J31" i="1" s="1"/>
  <c r="B30" i="1"/>
  <c r="J30" i="1" s="1"/>
  <c r="B29" i="1"/>
  <c r="J29" i="1" s="1"/>
  <c r="B28" i="1"/>
  <c r="J28" i="1" s="1"/>
  <c r="B27" i="1"/>
  <c r="J27" i="1" s="1"/>
  <c r="B26" i="1"/>
  <c r="J26" i="1" s="1"/>
  <c r="B25" i="1"/>
  <c r="J25" i="1" s="1"/>
  <c r="B24" i="1"/>
  <c r="J24" i="1" s="1"/>
  <c r="B23" i="1"/>
  <c r="J23" i="1" s="1"/>
  <c r="B22" i="1"/>
  <c r="J22" i="1" s="1"/>
  <c r="B21" i="1"/>
  <c r="J21" i="1" s="1"/>
  <c r="B20" i="1"/>
  <c r="J20" i="1" s="1"/>
  <c r="J6" i="1"/>
  <c r="J32" i="1" l="1"/>
  <c r="B32" i="1"/>
</calcChain>
</file>

<file path=xl/sharedStrings.xml><?xml version="1.0" encoding="utf-8"?>
<sst xmlns="http://schemas.openxmlformats.org/spreadsheetml/2006/main" count="1627" uniqueCount="526">
  <si>
    <t>Tabulka 7.1 Přepočtené počty akademických a vědeckých pracovníků ve struktuře dle vnitřního kvalifikačního řádu vysoké školy</t>
  </si>
  <si>
    <t>Veřejná vysoká škola</t>
  </si>
  <si>
    <t>Akademičtí pracovníci</t>
  </si>
  <si>
    <t>Vědečtí pracovníci</t>
  </si>
  <si>
    <t>Celkem</t>
  </si>
  <si>
    <t>celkem</t>
  </si>
  <si>
    <t>Profesoři</t>
  </si>
  <si>
    <t>Docenti</t>
  </si>
  <si>
    <t>Odborní asistenti</t>
  </si>
  <si>
    <t>Asistenti</t>
  </si>
  <si>
    <t>Lektoři</t>
  </si>
  <si>
    <t>Ped. věd. pracovníci</t>
  </si>
  <si>
    <t>Akademie múzických umění v Praze</t>
  </si>
  <si>
    <t>Akademie výtvarných umění v Praze</t>
  </si>
  <si>
    <t>Česká zemědělská univerzita v Praze</t>
  </si>
  <si>
    <t>České vysoké učení technické v Praze</t>
  </si>
  <si>
    <t>Janáčkova akademie múzických umění v Brně</t>
  </si>
  <si>
    <t>Jihočeská univerzita v Českých Budějovicích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</si>
  <si>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</si>
  <si>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</si>
  <si>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</si>
  <si>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</si>
  <si>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</si>
  <si>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Hradec Králové</t>
  </si>
  <si>
    <t>Univerzita J. E. Purkyně v Ústí nad Labem</t>
  </si>
  <si>
    <t>Univerzita Karlova v Praze</t>
  </si>
  <si>
    <t>Univerzita Palackého v Olomouci</t>
  </si>
  <si>
    <t>Univerzita Pardubice</t>
  </si>
  <si>
    <t>Univerzita Tomáše Bati ve Zlíně</t>
  </si>
  <si>
    <t>Veterinární a farmaceutická univerzita Brno</t>
  </si>
  <si>
    <t>Vysoká škola báňská-Technická univerzita Ostrava</t>
  </si>
  <si>
    <t>Vysoká škola ekonomická v Praze</t>
  </si>
  <si>
    <t>Vysoká škola chemicko-technologická v Praze</t>
  </si>
  <si>
    <t>Vysoká škola polytechnická Jihlava</t>
  </si>
  <si>
    <t>Vysoká škola technická a ekonomická v Č. Budějovicích</t>
  </si>
  <si>
    <t>Vysoká škola umělecko-průmyslová v Praze</t>
  </si>
  <si>
    <t>Vysoké učení technické v Brně</t>
  </si>
  <si>
    <t>Západočeská univerzita v Plzni</t>
  </si>
  <si>
    <t>Pozn.: Vědeckým pracovníkem se v tomto případě rozumí osoba, která není akademickým pracovníkem (dle § 70 zákona č. 111/1998 Sb., o vysokých školách)</t>
  </si>
  <si>
    <t>Tab. 7.4 Akademičtí pracovníci s cizím státní občanstvím (počty fyzických osob)</t>
  </si>
  <si>
    <t>Akademičtí pracovníci s cizím státním občanstvím</t>
  </si>
  <si>
    <t>Pozn.: Osoby, které mají s vysokou školou uzavřený pracovněprávní vztah</t>
  </si>
  <si>
    <t>Tabulka 7.5 Nově jmenovaní docenti a profesoři (počty)</t>
  </si>
  <si>
    <t>Nově jmenovaní profesoři</t>
  </si>
  <si>
    <t>Nově jmenovaní docenti</t>
  </si>
  <si>
    <t>počet</t>
  </si>
  <si>
    <t>průměrný věk</t>
  </si>
  <si>
    <t>x - vyplnění údaje by nedávalo smysl</t>
  </si>
  <si>
    <r>
      <t xml:space="preserve">Počet </t>
    </r>
    <r>
      <rPr>
        <i/>
        <sz val="11"/>
        <color theme="1"/>
        <rFont val="Calibri"/>
        <family val="2"/>
        <charset val="238"/>
        <scheme val="minor"/>
      </rPr>
      <t>spin-off/start-up</t>
    </r>
    <r>
      <rPr>
        <sz val="11"/>
        <color theme="1"/>
        <rFont val="Calibri"/>
        <family val="2"/>
        <charset val="238"/>
        <scheme val="minor"/>
      </rPr>
      <t xml:space="preserve"> podniků</t>
    </r>
  </si>
  <si>
    <t>Tabulka 12.3 Mobilita studentů a akademických pracovníků podle škol celkem</t>
  </si>
  <si>
    <t>Počet vyslaných studentů*</t>
  </si>
  <si>
    <t>Počet přijatých studentů**</t>
  </si>
  <si>
    <t>Počet vyslaných akademických pracovníků***</t>
  </si>
  <si>
    <t>Počet přijatých akademických pracovníků****</t>
  </si>
  <si>
    <t>Tabulka 12.3 Mobilita studentů a akademických pracovníků podle zemí</t>
  </si>
  <si>
    <t>Afghánistán</t>
  </si>
  <si>
    <t>Albánie</t>
  </si>
  <si>
    <t>Alžírsko</t>
  </si>
  <si>
    <t>Americká Samoa</t>
  </si>
  <si>
    <t>Americké Panenské ostrovy</t>
  </si>
  <si>
    <t>Andorra</t>
  </si>
  <si>
    <t>Angola</t>
  </si>
  <si>
    <t>Anguilla</t>
  </si>
  <si>
    <t>Antigua a Barbuda</t>
  </si>
  <si>
    <t>Arménie</t>
  </si>
  <si>
    <t>Aruba</t>
  </si>
  <si>
    <t>Austrálie</t>
  </si>
  <si>
    <t>Ázerbájdžán</t>
  </si>
  <si>
    <t>Bahamy</t>
  </si>
  <si>
    <t>Bahrajn</t>
  </si>
  <si>
    <t>Bangladéš</t>
  </si>
  <si>
    <t>Barbados</t>
  </si>
  <si>
    <t>Belgie</t>
  </si>
  <si>
    <t>Belize</t>
  </si>
  <si>
    <t>Bělorusko</t>
  </si>
  <si>
    <t>Benin</t>
  </si>
  <si>
    <t>Bermudy</t>
  </si>
  <si>
    <t>Bhútán</t>
  </si>
  <si>
    <t>Bolívie</t>
  </si>
  <si>
    <t>Bosna a Hercegovina</t>
  </si>
  <si>
    <t>Botswana</t>
  </si>
  <si>
    <t>Brazílie</t>
  </si>
  <si>
    <t>Britské indickooceánské území</t>
  </si>
  <si>
    <t>Britské Panenské ostrovy</t>
  </si>
  <si>
    <t>Brunej</t>
  </si>
  <si>
    <t>Bulharsko</t>
  </si>
  <si>
    <t>Burkina Faso</t>
  </si>
  <si>
    <t>Burundi</t>
  </si>
  <si>
    <t>Cookovy ostrovy</t>
  </si>
  <si>
    <t>Curaçao</t>
  </si>
  <si>
    <t>Čad</t>
  </si>
  <si>
    <t>Černá Hora</t>
  </si>
  <si>
    <t>Čína</t>
  </si>
  <si>
    <t>Dánsko</t>
  </si>
  <si>
    <t>Demokratická republika Kongo</t>
  </si>
  <si>
    <t>Dominika</t>
  </si>
  <si>
    <t>Dominikánská republika</t>
  </si>
  <si>
    <t>Džibutsko</t>
  </si>
  <si>
    <t>Egypt</t>
  </si>
  <si>
    <t>Ekvádor</t>
  </si>
  <si>
    <t>Eritrea</t>
  </si>
  <si>
    <t>Estonsko</t>
  </si>
  <si>
    <t>Etiopie</t>
  </si>
  <si>
    <t>Faerské ostrovy</t>
  </si>
  <si>
    <t>Falklandy (Malvíny)</t>
  </si>
  <si>
    <t>Fidži</t>
  </si>
  <si>
    <t>Filipíny</t>
  </si>
  <si>
    <t>Finsko</t>
  </si>
  <si>
    <t>Francie</t>
  </si>
  <si>
    <t>Francouzská Guyana</t>
  </si>
  <si>
    <t>Francouzská Polynésie</t>
  </si>
  <si>
    <t>Gabon</t>
  </si>
  <si>
    <t>Gambie</t>
  </si>
  <si>
    <t>Ghana</t>
  </si>
  <si>
    <t>Gibraltar</t>
  </si>
  <si>
    <t>Grenada</t>
  </si>
  <si>
    <t>Grónsko</t>
  </si>
  <si>
    <t>Gruzie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</si>
  <si>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</si>
  <si>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</si>
  <si>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</si>
  <si>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</si>
  <si>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</si>
  <si>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</si>
  <si>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</si>
  <si>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</si>
  <si>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Honduras</t>
  </si>
  <si>
    <t>Hongkong</t>
  </si>
  <si>
    <t>Chile</t>
  </si>
  <si>
    <t>Chorvatsko</t>
  </si>
  <si>
    <t>Indie</t>
  </si>
  <si>
    <t>Indonésie</t>
  </si>
  <si>
    <t>Irák</t>
  </si>
  <si>
    <t>Írán</t>
  </si>
  <si>
    <t>Irsko</t>
  </si>
  <si>
    <t>Island</t>
  </si>
  <si>
    <t>Itálie</t>
  </si>
  <si>
    <t>Izrael</t>
  </si>
  <si>
    <t>Jamajka</t>
  </si>
  <si>
    <t>Japonsko</t>
  </si>
  <si>
    <t>Jemen</t>
  </si>
  <si>
    <t>Jersey</t>
  </si>
  <si>
    <t>Jižní Afrika</t>
  </si>
  <si>
    <t>Jižní Súdán</t>
  </si>
  <si>
    <t>Jordánsko</t>
  </si>
  <si>
    <t>Kajmanské ostrovy</t>
  </si>
  <si>
    <t>Kambodža</t>
  </si>
  <si>
    <t>Kamerun</t>
  </si>
  <si>
    <t>Kanada</t>
  </si>
  <si>
    <t>Kapverdy</t>
  </si>
  <si>
    <t>Karibské Nizozemsko (Bonaire, Sv. Eustach a Saba)</t>
  </si>
  <si>
    <t>Katar</t>
  </si>
  <si>
    <t>Kazachstán</t>
  </si>
  <si>
    <t>Keňa</t>
  </si>
  <si>
    <t>Kiribati</t>
  </si>
  <si>
    <t>Kokosové (Keelingovy) ostrovy</t>
  </si>
  <si>
    <t>Kolumbie</t>
  </si>
  <si>
    <t>Komory</t>
  </si>
  <si>
    <t>Konžská republika</t>
  </si>
  <si>
    <t>Korejská lidově demokratická republika</t>
  </si>
  <si>
    <t>Korejská republika</t>
  </si>
  <si>
    <t>Kosovo</t>
  </si>
  <si>
    <t>Kostarika</t>
  </si>
  <si>
    <t>Kuba</t>
  </si>
  <si>
    <t>Kuvajt</t>
  </si>
  <si>
    <t>Kypr</t>
  </si>
  <si>
    <t>Kyrgyzstán</t>
  </si>
  <si>
    <t>Laos</t>
  </si>
  <si>
    <t>Lesotho</t>
  </si>
  <si>
    <t>Libanon</t>
  </si>
  <si>
    <t>Libérie</t>
  </si>
  <si>
    <t>Libye</t>
  </si>
  <si>
    <t>Lichtenštejnsko</t>
  </si>
  <si>
    <t>Litva</t>
  </si>
  <si>
    <t>Lotyšsko</t>
  </si>
  <si>
    <t>Lucembursko</t>
  </si>
  <si>
    <t>Macao</t>
  </si>
  <si>
    <t>Madagaskar</t>
  </si>
  <si>
    <t>Maďarsko</t>
  </si>
  <si>
    <t>Makedonie</t>
  </si>
  <si>
    <t>Malajsie</t>
  </si>
  <si>
    <t>Malawi</t>
  </si>
  <si>
    <t>Maledivy</t>
  </si>
  <si>
    <t>Mali</t>
  </si>
  <si>
    <t>Malta</t>
  </si>
  <si>
    <t>Man</t>
  </si>
  <si>
    <t>Maroko</t>
  </si>
  <si>
    <t>Marshallovy ostrovy</t>
  </si>
  <si>
    <t>Martinik</t>
  </si>
  <si>
    <t>Mauricius</t>
  </si>
  <si>
    <t>Mauritánie</t>
  </si>
  <si>
    <t>Mayotte</t>
  </si>
  <si>
    <t>Mexiko</t>
  </si>
  <si>
    <t>Mikronésie</t>
  </si>
  <si>
    <t>Moldavsko</t>
  </si>
  <si>
    <t>Monako</t>
  </si>
  <si>
    <t>Mongolsko</t>
  </si>
  <si>
    <t>Montserrat</t>
  </si>
  <si>
    <t>Mosambik</t>
  </si>
  <si>
    <t>Myanmar (Barma)</t>
  </si>
  <si>
    <t>Namibie</t>
  </si>
  <si>
    <t>Nauru</t>
  </si>
  <si>
    <t>Německo</t>
  </si>
  <si>
    <t>Nepál</t>
  </si>
  <si>
    <t>Niger</t>
  </si>
  <si>
    <t>Nigérie</t>
  </si>
  <si>
    <t>Nikaragua</t>
  </si>
  <si>
    <t>Niue</t>
  </si>
  <si>
    <t>Nizozemsko</t>
  </si>
  <si>
    <t>Norfolk</t>
  </si>
  <si>
    <t>Norsko</t>
  </si>
  <si>
    <t>Nová Kaledonie</t>
  </si>
  <si>
    <t>Nový Zéland</t>
  </si>
  <si>
    <t>Okupované palestinské území</t>
  </si>
  <si>
    <t>Omán</t>
  </si>
  <si>
    <t>Pákistán</t>
  </si>
  <si>
    <t>Palau</t>
  </si>
  <si>
    <t>Panama</t>
  </si>
  <si>
    <t>Papua-Nová Guinea</t>
  </si>
  <si>
    <t>Paraguay</t>
  </si>
  <si>
    <t>Peru</t>
  </si>
  <si>
    <t>Pitcairn</t>
  </si>
  <si>
    <t>Pobřeží slonoviny</t>
  </si>
  <si>
    <t>Polsko</t>
  </si>
  <si>
    <t>Portoriko</t>
  </si>
  <si>
    <t>Portugalsko</t>
  </si>
  <si>
    <t>Rakousko</t>
  </si>
  <si>
    <t>Réunion</t>
  </si>
  <si>
    <t>Rovníková Guinea</t>
  </si>
  <si>
    <t>Rumunsko</t>
  </si>
  <si>
    <t>Rusko</t>
  </si>
  <si>
    <t>Rwanda</t>
  </si>
  <si>
    <t>Řecko</t>
  </si>
  <si>
    <t>Saint Pierre a Miquelon</t>
  </si>
  <si>
    <t>Salvador</t>
  </si>
  <si>
    <t>Samoa</t>
  </si>
  <si>
    <t>San Marino</t>
  </si>
  <si>
    <t>Saúdská Arábie</t>
  </si>
  <si>
    <t>Senegal</t>
  </si>
  <si>
    <t>Severní Mariany</t>
  </si>
  <si>
    <t>Seychely</t>
  </si>
  <si>
    <t>Sierra Leone</t>
  </si>
  <si>
    <t>Singapur</t>
  </si>
  <si>
    <t>Slovensko</t>
  </si>
  <si>
    <t>Slovinsko</t>
  </si>
  <si>
    <t>Somálsko</t>
  </si>
  <si>
    <t>Spojené arabské emiráty</t>
  </si>
  <si>
    <t>Spojené království</t>
  </si>
  <si>
    <t>Spojené státy americké</t>
  </si>
  <si>
    <t>Srbsko</t>
  </si>
  <si>
    <t>Středoafrická republika</t>
  </si>
  <si>
    <t>Súdán</t>
  </si>
  <si>
    <t>Surinam</t>
  </si>
  <si>
    <t>Svalbard</t>
  </si>
  <si>
    <t>Svatá Helena</t>
  </si>
  <si>
    <t>Svatá Lucie</t>
  </si>
  <si>
    <t>Svatý Bartoloměj</t>
  </si>
  <si>
    <t>Svatý Kryštof a Nevis</t>
  </si>
  <si>
    <t>Svatý Martin (francouzská část)</t>
  </si>
  <si>
    <t>Svatý Martin (nizozemská část)</t>
  </si>
  <si>
    <t>Svatý Tomáš a Princův ostrov</t>
  </si>
  <si>
    <t>Svatý Vincenc a Grenadiny</t>
  </si>
  <si>
    <t>Svazijsko</t>
  </si>
  <si>
    <t>Sýrie</t>
  </si>
  <si>
    <t>Šalomounovy ostrovy</t>
  </si>
  <si>
    <t>Španělsko</t>
  </si>
  <si>
    <t>Šrí Lanka</t>
  </si>
  <si>
    <t>Švédsko</t>
  </si>
  <si>
    <t>Švýcarsko</t>
  </si>
  <si>
    <t>Tádžikistán</t>
  </si>
  <si>
    <t>Thajsko</t>
  </si>
  <si>
    <t>Tchaj-wan</t>
  </si>
  <si>
    <t>Togo</t>
  </si>
  <si>
    <t>Tokelau</t>
  </si>
  <si>
    <t>Tonga</t>
  </si>
  <si>
    <t>Trinidad a Tobago</t>
  </si>
  <si>
    <t>Tunisko</t>
  </si>
  <si>
    <t>Turecko</t>
  </si>
  <si>
    <t>Turkmenistán</t>
  </si>
  <si>
    <t>Turks a Caicos</t>
  </si>
  <si>
    <t>Tuvalu</t>
  </si>
  <si>
    <t>Uganda</t>
  </si>
  <si>
    <t>Ukrajina</t>
  </si>
  <si>
    <t>Uruguay</t>
  </si>
  <si>
    <t>Uzbekistán</t>
  </si>
  <si>
    <t>Vánoční ostrov</t>
  </si>
  <si>
    <t>Vanuatu</t>
  </si>
  <si>
    <t>Vatikán</t>
  </si>
  <si>
    <t>Venezuela</t>
  </si>
  <si>
    <t>Vietnam</t>
  </si>
  <si>
    <t>Východní Timor</t>
  </si>
  <si>
    <t>Wallis a Futuna</t>
  </si>
  <si>
    <t>Zambie</t>
  </si>
  <si>
    <t>Západní Sahara</t>
  </si>
  <si>
    <t>Ostatní země</t>
  </si>
  <si>
    <t>Typ studia / Forma studia</t>
  </si>
  <si>
    <t>bakalářské</t>
  </si>
  <si>
    <t>magisterské</t>
  </si>
  <si>
    <t>navazující magisterské</t>
  </si>
  <si>
    <t>doktorské</t>
  </si>
  <si>
    <t>prez.</t>
  </si>
  <si>
    <t>Tabulka 4.1 Studia akreditovaných studijních programů</t>
  </si>
  <si>
    <t>Univerzita Jana Evangelisty Purkyně v Ústí nad Labem</t>
  </si>
  <si>
    <t>Vysoká škola báňská - Technická univerzita Ostrava</t>
  </si>
  <si>
    <t>Vysoká škola uměleckoprůmyslová v Praze</t>
  </si>
  <si>
    <t>Vysoká škola technická a ekonomická v Českých Budějovicích</t>
  </si>
  <si>
    <t>bakalářské studium</t>
  </si>
  <si>
    <t>magisterské studium</t>
  </si>
  <si>
    <t>navazující magisterské studium</t>
  </si>
  <si>
    <t>doktorské studium</t>
  </si>
  <si>
    <t xml:space="preserve">ekonomie </t>
  </si>
  <si>
    <t>obory z oblasti psychologie</t>
  </si>
  <si>
    <t xml:space="preserve">právo, právní a veřejnoprávní činnost </t>
  </si>
  <si>
    <t xml:space="preserve">přírodní vědy a nauky </t>
  </si>
  <si>
    <t xml:space="preserve">společenské vědy, nauky a služby </t>
  </si>
  <si>
    <t xml:space="preserve">technické vědy a nauky </t>
  </si>
  <si>
    <t xml:space="preserve">vědy a nauky o kultuře a umění </t>
  </si>
  <si>
    <t>zdravot., lékař. a farm. vědy a nauky</t>
  </si>
  <si>
    <t xml:space="preserve">zeměděl.-les. a veter. vědy a nauky </t>
  </si>
  <si>
    <t xml:space="preserve">pedagogika, učitelství a sociální péče </t>
  </si>
  <si>
    <t>Tabulka 5.1 Absolvovaná studia v akreditovaných studijních programech</t>
  </si>
  <si>
    <t>Tabulka 7.2: Věková struktura akademických a vědeckých pracovníků (počty fyzických osob)</t>
  </si>
  <si>
    <t>Věk</t>
  </si>
  <si>
    <t>Ženy</t>
  </si>
  <si>
    <t>profesoři</t>
  </si>
  <si>
    <t>docenti</t>
  </si>
  <si>
    <t>odborní asistenti</t>
  </si>
  <si>
    <t>asistenti</t>
  </si>
  <si>
    <t>lektoři</t>
  </si>
  <si>
    <t>ped.-věd. pracovníci</t>
  </si>
  <si>
    <t>ženy</t>
  </si>
  <si>
    <t>do 29 let</t>
  </si>
  <si>
    <t>30-39 let</t>
  </si>
  <si>
    <t>40-49 let</t>
  </si>
  <si>
    <t>50-59 let</t>
  </si>
  <si>
    <t>60-69 let</t>
  </si>
  <si>
    <t>nad 70 let</t>
  </si>
  <si>
    <t>Tabulka 7.3 Počty akademických pracovníků podle rozsahu pracovních úvazků a nejvyšší dosažené kvalifikace (počty fyzických osob)</t>
  </si>
  <si>
    <t>Rozsah úvazku</t>
  </si>
  <si>
    <t>DrSc., CSc., Dr., Ph.D., Th.D.</t>
  </si>
  <si>
    <t>ostatní</t>
  </si>
  <si>
    <t>do 0,3</t>
  </si>
  <si>
    <t>do 0,5</t>
  </si>
  <si>
    <t>do 0,7</t>
  </si>
  <si>
    <t>do 1,0</t>
  </si>
  <si>
    <t xml:space="preserve">Tabulka 12.2 Zapojení vysoké školy do mezinárodních programů výzkumu a vývoje vč. mobilit </t>
  </si>
  <si>
    <t>7. rámcový program EK</t>
  </si>
  <si>
    <t>z toho Marie-Curie Actions</t>
  </si>
  <si>
    <t>Počet projektů</t>
  </si>
  <si>
    <t>Počet vyslaných akademických a vědeckých pracovníků***</t>
  </si>
  <si>
    <t>Počet přijatých akademických a vědeckých pracovníků****</t>
  </si>
  <si>
    <t>Dotace v tis. Kč</t>
  </si>
  <si>
    <t>Tabulka 3.1 Akreditované studijní programy</t>
  </si>
  <si>
    <t>Bakalářské studium</t>
  </si>
  <si>
    <t>Magisterské studium</t>
  </si>
  <si>
    <t>Navazující magisterské studium</t>
  </si>
  <si>
    <t>Doktorské studium</t>
  </si>
  <si>
    <t>prezenční</t>
  </si>
  <si>
    <t>ekonomie</t>
  </si>
  <si>
    <t>pedagogika, učitelství a social. péče</t>
  </si>
  <si>
    <t>právo, právní a veřejnoprávní činnost</t>
  </si>
  <si>
    <t>přírodní vědy a nauky</t>
  </si>
  <si>
    <t>společenské vědy, nauky a služby</t>
  </si>
  <si>
    <t>technické vědy a nauky</t>
  </si>
  <si>
    <t>vědy a nauky o kultuře a umění</t>
  </si>
  <si>
    <t>zdravot., lékař. a farm vědy a nauky</t>
  </si>
  <si>
    <t>zeměděl.-les. a veter. vědy a nauky</t>
  </si>
  <si>
    <t>Tabulka 3.2 Studijní programy v cizím jazyce</t>
  </si>
  <si>
    <t>Tabulka 3.3 Joint/Double/Multiple Degree studijní programy</t>
  </si>
  <si>
    <t>Tabulka 3.4 Akreditované studijní programy uskutečňované společně s jinou vysokou školou</t>
  </si>
  <si>
    <t>Poznámka</t>
  </si>
  <si>
    <t>OU</t>
  </si>
  <si>
    <t>ČVUT</t>
  </si>
  <si>
    <t>UJEP, UHK, OU, JU</t>
  </si>
  <si>
    <t>MU, VUT</t>
  </si>
  <si>
    <t>MU</t>
  </si>
  <si>
    <t>VUT, MENDELU</t>
  </si>
  <si>
    <t>ZČU, JU, UHK, Ústav geoniky AV ČR</t>
  </si>
  <si>
    <t>UPa, TUL, JU, OU, ZČU</t>
  </si>
  <si>
    <t>JU</t>
  </si>
  <si>
    <t>UO, UHK, TUL, JU</t>
  </si>
  <si>
    <t xml:space="preserve">Tabulka 3.5 Akreditované studijní programy uskutečňované společně s vyšší odbornou školou </t>
  </si>
  <si>
    <t>Počet bakalářských programů</t>
  </si>
  <si>
    <t>Střední škola hotelnictví a služeb a Vyšší odborná škola, Opava, p. o.</t>
  </si>
  <si>
    <t>JABOK-Vyšší sociálně pedagogická a teologická škola, Praha 2; Evangelikální teologický seminář-Vyšší odborná škola teologická, Praha 9; Vyšší odborná škola informačních služeb, Praha 4; Collegium Marianum-Týnská vyšší odborná škola, s.r.o.</t>
  </si>
  <si>
    <t>Caritas-Vyšší odborná škola sociální v Olomouci</t>
  </si>
  <si>
    <t>Obchodní akademie Tomáše Bati a Vyšší odborná škola ekonomická Zlín; Vyšší odborná škola potravinářská a Střední průmyslová škola mlékárenská</t>
  </si>
  <si>
    <t>Vyšší odborná škola informačních služeb Praha</t>
  </si>
  <si>
    <t>Střední uměleckoprůmyslová škola a Vyšší odborná škola Turnov; Vyšší odborná škola, Gymnázium, Střední sklářská škola, Střední odborné učiliště Světlá nad Sázavou; Vyšší odborná škola textilních řemesel a Střední umělecká škola textilních řemesel Praha</t>
  </si>
  <si>
    <t xml:space="preserve">Tabulka 3.6 Akreditované studijní programy nebo jejich části, které vysoká škola uskutečňuje mimo obec, ve které má sídlo (mimo odbornou praxi) </t>
  </si>
  <si>
    <t>Děčín, Kladno</t>
  </si>
  <si>
    <t>Lugano (CH)</t>
  </si>
  <si>
    <t>Vysoká škola</t>
  </si>
  <si>
    <t>Skupina studijních programů</t>
  </si>
  <si>
    <t xml:space="preserve">Tabulka 4.3 Studenti ve věku nad 30 let </t>
  </si>
  <si>
    <t>Tabulka 4.4 Neúspěšní studenti v akreditovaných studijních programech (počty)</t>
  </si>
  <si>
    <t>Tabulka 4.2 Studenti-samoplátci na veřejných vysokých školách (počty)</t>
  </si>
  <si>
    <t xml:space="preserve">Tabulka 6.1 Zájem o studium na vysoké škole (počet přihlášek do bakalářských, magisterských, navazujících magisterských a doktorských studijních programů </t>
  </si>
  <si>
    <t>Počet přihlášek</t>
  </si>
  <si>
    <t>Počet přijatých</t>
  </si>
  <si>
    <t>Počet zapsaných ke studiu</t>
  </si>
  <si>
    <t>Tabulka 6.2 Studenti navazujícího magisterského a doktorského studia, kteří absolvovali předchozí stupeň studia na jiné vysoké škole</t>
  </si>
  <si>
    <t>Počet zapsaných studentů do prvního ročníku, kteří přechozí studium absolvovali na jiné vysoké škole</t>
  </si>
  <si>
    <t>absolutně</t>
  </si>
  <si>
    <t>v %</t>
  </si>
  <si>
    <t>x</t>
  </si>
  <si>
    <t>Tabulka 7.6 Přehled kurzů dalšího vzdělávání akademických pracovníků</t>
  </si>
  <si>
    <t>Kurzy orientované na pedagogické dovednosti</t>
  </si>
  <si>
    <t xml:space="preserve">Kurzy orientované na obecné dovednosti </t>
  </si>
  <si>
    <t>Kurzy odborné</t>
  </si>
  <si>
    <t>počet kurzů</t>
  </si>
  <si>
    <t>počet účastníků</t>
  </si>
  <si>
    <t>Tabulka 8.1 Stipendia studentům podle účelu stipendia (počty studentů)</t>
  </si>
  <si>
    <t>Účel stipendia</t>
  </si>
  <si>
    <t>za vynikající studijní výsledky dle § 91 odst. 2 písm. a)</t>
  </si>
  <si>
    <t>za vynikající vědecké, výzkumné, vývojové, umělecké nebo další tvůrčí výsledky dle § 91 odst. 2 písm. b)</t>
  </si>
  <si>
    <t>na výzkumnou, vývojovou a inovační činnost podle zvláštního právního předpisu, § 91 odst.2 písm. c)</t>
  </si>
  <si>
    <t>v případě tíživé sociální situace studenta dle § 91 odst. 2 písm. d)</t>
  </si>
  <si>
    <t>v případě tíživé sociální situace studenta dle § 91 odst. 3</t>
  </si>
  <si>
    <t>v případech zvláštního zřetele hodných dle § 91 odst. 2 písm. e)</t>
  </si>
  <si>
    <t>na podporu studia v zahraničí dle § 91 odst. 4 písm. a)</t>
  </si>
  <si>
    <t>na podporu studia v ČR dle § 91 odst. 4 písm. b)</t>
  </si>
  <si>
    <t xml:space="preserve">studentům doktorských studijních programů dle § 91 odst. 4 písm. c) </t>
  </si>
  <si>
    <t>jiná stipendia</t>
  </si>
  <si>
    <t>z toho ubytovací stipendium</t>
  </si>
  <si>
    <t>Tabulka 8.2 Ubytování, stravování</t>
  </si>
  <si>
    <t>Lůžková kapacita kolejí VŠ celková</t>
  </si>
  <si>
    <t>Počet lůžek v pronajatých zařízeních</t>
  </si>
  <si>
    <t>vydaná studentům</t>
  </si>
  <si>
    <t>vydaná zaměstnancům VŠ</t>
  </si>
  <si>
    <t>vydaná ostatním strávníkům</t>
  </si>
  <si>
    <t>Tabulka 9.1 Vysokoškolské knihovny</t>
  </si>
  <si>
    <t xml:space="preserve">Knihovní fond </t>
  </si>
  <si>
    <t>Počet odebíraných titulů periodik</t>
  </si>
  <si>
    <t>fyzicky</t>
  </si>
  <si>
    <t>elektronicky</t>
  </si>
  <si>
    <t>v obou formách</t>
  </si>
  <si>
    <t>Tabulka 10.1 Kurzy celoživotního vzdělávání na vysoké škole (počty kurzů)</t>
  </si>
  <si>
    <t>Kurzy orientované na výkon povolání</t>
  </si>
  <si>
    <t>Kurzy zájmové</t>
  </si>
  <si>
    <t>Univerzita třetího věku</t>
  </si>
  <si>
    <t>do 15 hod</t>
  </si>
  <si>
    <t>do 100 hod</t>
  </si>
  <si>
    <t>více</t>
  </si>
  <si>
    <t>Z toho počet účastníků, jež byli přijímaní do akreditovaných studijních programů podle § 60 zákona o vysokých školách</t>
  </si>
  <si>
    <t>Tabulka 11.1 Vědecké konference (spolu)pořádané vysokou školou (počty)</t>
  </si>
  <si>
    <t>Celkový počet</t>
  </si>
  <si>
    <t>v tom s počtem účastníků vyšším než 60 (z celku)</t>
  </si>
  <si>
    <t>v tom s mezinárodní účastí (z celku)</t>
  </si>
  <si>
    <t>Tabulka 11.2 Odborníci z aplikační sféry podílející se na výuce v akreditovaných studijních programech** (počty)</t>
  </si>
  <si>
    <t>Počet osob</t>
  </si>
  <si>
    <t>Pozn.: Osoby, které se v daném roce podílely na výuce alespoň v jednom předmětu, přičemž jejich zapojení odpovídá alespoň 50 % celkové hodinové dotace tohoto předmětu</t>
  </si>
  <si>
    <t>Tabulka 11.3 Studijní obory, které mají ve své obsahové náplni povinné absolvování odborné praxe po dobu alespoň 1 měsíce (počty)</t>
  </si>
  <si>
    <t>Počet oborů</t>
  </si>
  <si>
    <t xml:space="preserve">Tabulka 12.1 Zapojení vysoké školy do mezinárodních vzdělávacích programů vč. mobilit </t>
  </si>
  <si>
    <t>Programy EU pro vzdělávání a přípravu na povolání</t>
  </si>
  <si>
    <t>Ceepus</t>
  </si>
  <si>
    <t>Aktion</t>
  </si>
  <si>
    <t>Rozvojové programy MŠMT</t>
  </si>
  <si>
    <t>Ostatní</t>
  </si>
  <si>
    <t>Erasmus</t>
  </si>
  <si>
    <t>Comenius</t>
  </si>
  <si>
    <t>Grundtvig</t>
  </si>
  <si>
    <t>Leonardo</t>
  </si>
  <si>
    <t>Jean Monnet</t>
  </si>
  <si>
    <t>Erasmus Mundus</t>
  </si>
  <si>
    <t>Tempus</t>
  </si>
  <si>
    <t>Další</t>
  </si>
  <si>
    <t>Počet vyslaných ostatních pracovníků</t>
  </si>
  <si>
    <t>Počet přijatých ostatních pracovníků</t>
  </si>
  <si>
    <t>Počet přijatých projektů**</t>
  </si>
  <si>
    <t>Poskytnuté finanční prostředky v tis. Kč***</t>
  </si>
  <si>
    <t>kapitálové</t>
  </si>
  <si>
    <t>běžné</t>
  </si>
  <si>
    <t xml:space="preserve">** Všechny projekty, ve kterých je vysoká škola zapojena (tj. nejen které koordinovala) </t>
  </si>
  <si>
    <t>*** Finanční prostředky, které byly vysoké škole poskytnuty tj. nikoliv celková částka projektu, jehož je vysoká škola koordinátorem</t>
  </si>
  <si>
    <t>Poskytnuté finanční prostředky v tis. Kč</t>
  </si>
  <si>
    <t xml:space="preserve">Argentina </t>
  </si>
  <si>
    <t>Tanzánie</t>
  </si>
  <si>
    <t xml:space="preserve">Zimbabwe </t>
  </si>
  <si>
    <t>Tabulka 10.2 Kurzy celoživotního vzdělávání na vysoké škole (počty účastníků)</t>
  </si>
  <si>
    <t>Česká zahradnická akademie Mělník, střední škola a vyšší odborná škola (ČZA Mělník)</t>
  </si>
  <si>
    <t>Konzultační střediska: Litvínov, Karlovy Vary, Březnice, Hradec Králové, Cheb, Jičín, Klatovy, Litoměřice, Šumperk,Most, Sezimovo Ústí - Tábor. Trutnov, Písek</t>
  </si>
  <si>
    <t>FAV ZČU</t>
  </si>
  <si>
    <t>Chomutov, Most, Řež</t>
  </si>
  <si>
    <t>Praha</t>
  </si>
  <si>
    <t xml:space="preserve">Uherské Hradiště, Praha, Brno, Kroměříž </t>
  </si>
  <si>
    <t>Praha, Lázně Bohdaneč, Most, Šumperk, Uherský Brod, Uherské Hradiště, Valašské Meziříčí</t>
  </si>
  <si>
    <t>právo, právní a veřejnosprávní činnost</t>
  </si>
  <si>
    <t>pedagogika, učitelství a sociál. péče</t>
  </si>
  <si>
    <t>UK</t>
  </si>
  <si>
    <t>1. LF UK, VŠE, JU, ČZU</t>
  </si>
  <si>
    <t>Ústav termomechaniky AV ČR, Ústav makromolekulární chemie AV ČR, UHK, UPa</t>
  </si>
  <si>
    <t>LF MU, JAMU, VUT</t>
  </si>
  <si>
    <t>ČVUT, FZS UPa, pedagogické fakulty UK, OU, UHK, ZČU, UK</t>
  </si>
  <si>
    <t>Trutnov, Tábor, Vsetín</t>
  </si>
  <si>
    <t>Jihlava, Valašské Meziříčí</t>
  </si>
  <si>
    <t>Tábor</t>
  </si>
  <si>
    <t>komb./dist.</t>
  </si>
  <si>
    <t>1. 1. - 31.12.2015</t>
  </si>
  <si>
    <t>31.12.2015</t>
  </si>
  <si>
    <t>129</t>
  </si>
  <si>
    <t>12 264</t>
  </si>
  <si>
    <t>1 583 201</t>
  </si>
  <si>
    <t>860 347</t>
  </si>
  <si>
    <t>101 980</t>
  </si>
  <si>
    <t>2927</t>
  </si>
  <si>
    <t>Počet hlavních jídel v roce 2015</t>
  </si>
  <si>
    <t>Počet kladně vyřízených žádostí o ubytování k 31/12/2015</t>
  </si>
  <si>
    <t>Počet podaných žádostí o ubytování k 31/12/2015</t>
  </si>
  <si>
    <t>Tabulka 11.4 Spin-off/start-up podniky podpořené vysokou školou v roce 2015 (počty)</t>
  </si>
  <si>
    <t>-</t>
  </si>
  <si>
    <t>Tabulka 15.1 Zapojení vysoké školy do Centralizovaných rozvojových projektů MŠMT v roce 2015 (pouze veřejné vysoké školy)</t>
  </si>
  <si>
    <t> 6</t>
  </si>
  <si>
    <t> 5</t>
  </si>
  <si>
    <t>Navazující magisterské</t>
  </si>
  <si>
    <t>Počet lůžkodnů v roce 2015</t>
  </si>
  <si>
    <t>přírůstek v roce 2015</t>
  </si>
  <si>
    <t>Pozn.: * = Vyjíždějící studenti – studenti, kteří v roce 2015 absolvovali zahraniční pobyt, započítávají se i ti studenti, jejichž pobyt začal v roce 2014. Započítávají se pouze studenti, jejichž pobyt trval více než 4 týdny (28 dní). Pokud VŠ uvádí i jinak dlouhé výjezdy, uvede to v poznámce k tabulce.</t>
  </si>
  <si>
    <t>Pozn.: ** = Přijíždějící studenti – studenti, kteří přijeli v roce 2015, započítávají se i ti studenti, jejichž pobyt začal v roce 2014. Započítávají se pouze studenti, jejichž pobyt trval více než 4 týdny (28 dní). Pokud VŠ uvádí i jinak dlouhé výjezdy, uvede to v poznámce k tabulce.</t>
  </si>
  <si>
    <t>Pozn.: *** = Vyjíždějící akademičtí pracovníci – pracovníci, kteří v roce 2015 absolvovali zahraniční pobyt, započítávají se i ti pracovníci, jejichž pobyt začal v roce 2014. Započítávají se pouze pracovníci, jejichž pobyt trval více než 5 pracovních dní. Pokud VŠ uvádí i jinak dlouhé výjezdy, uvede to v poznámce k tabulce.</t>
  </si>
  <si>
    <t>Pozn.: **** = Přijíždějící akademičtí pracovníci – pracovníci, kteří přijeli v roce 2015, započítávají se i ti pracovníci, jejichž pobyt začal v roce 2014. Započítávají se pouze pracovníci, jejichž pobyt trval více než 5 pracovních dní. Pokud VŠ uvádí i jinak dlouhé výjezdy, uvede to v poznámce k tabulce.</t>
  </si>
  <si>
    <t>Tabulka 15.2 Institucionální rozvojový plán vysoké školy v roce 2015</t>
  </si>
  <si>
    <t>neuvedeno</t>
  </si>
  <si>
    <t>MU: Jedná se o v daném roce probíhající projekty. Uvedené částky představují celkové finanční zdroje projektů. Celkové částky lépe vypovídají o projektu, nežli částky vyčerpané pouze v jednom roce. Pro přepočet byl použit kurz 27,3 CZK/EUR.</t>
  </si>
  <si>
    <t>Pozn.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</si>
</sst>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0.0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theme="1"/>
      <name val="Times New Roman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</font>
    <font>
      <sz val="10"/>
      <color indexed="8"/>
      <name val="Times New Roman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name val="Arial"/>
      <family val="2"/>
    </font>
    <font>
      <sz val="10"/>
      <color indexed="8"/>
      <name val="Times New Roman"/>
      <family val="2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1"/>
    </font>
    <font>
      <b/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3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77">
    <xf numFmtId="0" fontId="0" fillId="0" borderId="0"/>
    <xf numFmtId="0" fontId="4" fillId="0" borderId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0" fontId="11" fillId="0" borderId="0"/>
    <xf numFmtId="0" fontId="12" fillId="0" borderId="0"/>
    <xf numFmtId="0" fontId="7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5" fillId="3" borderId="0" applyNumberFormat="0" applyBorder="0" applyAlignment="0" applyProtection="0"/>
    <xf numFmtId="0" fontId="23" fillId="13" borderId="10" applyNumberFormat="0" applyAlignment="0" applyProtection="0"/>
    <xf numFmtId="0" fontId="2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6" fillId="14" borderId="14" applyNumberFormat="0" applyAlignment="0" applyProtection="0"/>
    <xf numFmtId="0" fontId="22" fillId="7" borderId="10" applyNumberFormat="0" applyAlignment="0" applyProtection="0"/>
    <xf numFmtId="0" fontId="20" fillId="0" borderId="15" applyNumberFormat="0" applyFill="0" applyAlignment="0" applyProtection="0"/>
    <xf numFmtId="0" fontId="19" fillId="15" borderId="0" applyNumberFormat="0" applyBorder="0" applyAlignment="0" applyProtection="0"/>
    <xf numFmtId="0" fontId="7" fillId="0" borderId="0"/>
    <xf numFmtId="0" fontId="1" fillId="0" borderId="0"/>
    <xf numFmtId="0" fontId="13" fillId="0" borderId="0"/>
    <xf numFmtId="0" fontId="3" fillId="0" borderId="0"/>
    <xf numFmtId="0" fontId="26" fillId="0" borderId="0"/>
    <xf numFmtId="0" fontId="7" fillId="0" borderId="0"/>
    <xf numFmtId="0" fontId="7" fillId="0" borderId="0"/>
    <xf numFmtId="0" fontId="7" fillId="16" borderId="9" applyNumberFormat="0" applyFont="0" applyAlignment="0" applyProtection="0"/>
    <xf numFmtId="0" fontId="24" fillId="13" borderId="16" applyNumberFormat="0" applyAlignment="0" applyProtection="0"/>
    <xf numFmtId="9" fontId="3" fillId="0" borderId="0" applyFill="0" applyBorder="0" applyAlignment="0" applyProtection="0"/>
    <xf numFmtId="0" fontId="9" fillId="6" borderId="0">
      <alignment horizontal="left" vertical="top"/>
    </xf>
    <xf numFmtId="0" fontId="7" fillId="0" borderId="0"/>
    <xf numFmtId="0" fontId="12" fillId="0" borderId="0"/>
    <xf numFmtId="0" fontId="28" fillId="0" borderId="0"/>
    <xf numFmtId="9" fontId="3" fillId="0" borderId="0" applyFont="0" applyFill="0" applyBorder="0" applyAlignment="0" applyProtection="0"/>
    <xf numFmtId="0" fontId="12" fillId="0" borderId="0"/>
    <xf numFmtId="0" fontId="29" fillId="0" borderId="0"/>
    <xf numFmtId="0" fontId="28" fillId="0" borderId="0"/>
    <xf numFmtId="0" fontId="12" fillId="0" borderId="0"/>
    <xf numFmtId="0" fontId="26" fillId="0" borderId="0" applyFill="0" applyBorder="0"/>
    <xf numFmtId="0" fontId="7" fillId="0" borderId="0"/>
    <xf numFmtId="0" fontId="12" fillId="0" borderId="0"/>
    <xf numFmtId="0" fontId="28" fillId="0" borderId="0"/>
    <xf numFmtId="0" fontId="13" fillId="0" borderId="0"/>
    <xf numFmtId="0" fontId="3" fillId="2" borderId="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13" fillId="0" borderId="0"/>
    <xf numFmtId="0" fontId="32" fillId="0" borderId="0"/>
    <xf numFmtId="0" fontId="3" fillId="0" borderId="0"/>
    <xf numFmtId="9" fontId="3" fillId="0" borderId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3" fillId="0" borderId="0"/>
    <xf numFmtId="44" fontId="3" fillId="0" borderId="0" applyFont="0" applyFill="0" applyBorder="0" applyAlignment="0" applyProtection="0"/>
    <xf numFmtId="0" fontId="26" fillId="0" borderId="0" applyFill="0" applyBorder="0"/>
    <xf numFmtId="0" fontId="3" fillId="0" borderId="0"/>
    <xf numFmtId="0" fontId="1" fillId="0" borderId="0"/>
  </cellStyleXfs>
  <cellXfs count="240">
    <xf numFmtId="0" fontId="0" fillId="0" borderId="0" xfId="0"/>
    <xf numFmtId="0" fontId="0" fillId="0" borderId="0" xfId="0"/>
    <xf numFmtId="0" fontId="5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Fill="1" applyAlignment="1">
      <alignment vertical="center"/>
    </xf>
    <xf numFmtId="164" fontId="0" fillId="0" borderId="6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7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0" xfId="0" applyFont="1" applyAlignment="1"/>
    <xf numFmtId="164" fontId="0" fillId="0" borderId="2" xfId="0" applyNumberFormat="1" applyBorder="1" applyAlignment="1">
      <alignment horizontal="center" vertical="center"/>
    </xf>
    <xf numFmtId="164" fontId="0" fillId="0" borderId="6" xfId="0" applyNumberFormat="1" applyFill="1" applyBorder="1" applyAlignment="1">
      <alignment vertical="center"/>
    </xf>
    <xf numFmtId="0" fontId="0" fillId="0" borderId="2" xfId="0" applyNumberFormat="1" applyBorder="1" applyAlignment="1">
      <alignment vertical="center"/>
    </xf>
    <xf numFmtId="3" fontId="0" fillId="0" borderId="2" xfId="0" applyNumberFormat="1" applyBorder="1" applyAlignment="1">
      <alignment horizontal="right" vertical="center"/>
    </xf>
    <xf numFmtId="3" fontId="0" fillId="0" borderId="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0" fillId="0" borderId="2" xfId="0" applyFill="1" applyBorder="1" applyAlignment="1">
      <alignment vertical="center"/>
    </xf>
    <xf numFmtId="3" fontId="0" fillId="0" borderId="2" xfId="0" applyNumberFormat="1" applyFill="1" applyBorder="1" applyAlignment="1">
      <alignment vertical="center"/>
    </xf>
    <xf numFmtId="164" fontId="0" fillId="0" borderId="2" xfId="0" applyNumberFormat="1" applyFill="1" applyBorder="1" applyAlignment="1">
      <alignment vertical="center"/>
    </xf>
    <xf numFmtId="14" fontId="2" fillId="0" borderId="0" xfId="0" applyNumberFormat="1" applyFont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0" xfId="0" applyFont="1"/>
    <xf numFmtId="3" fontId="0" fillId="0" borderId="0" xfId="0" applyNumberFormat="1"/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/>
    </xf>
    <xf numFmtId="0" fontId="35" fillId="0" borderId="7" xfId="0" applyFont="1" applyBorder="1" applyAlignment="1">
      <alignment horizontal="center" vertical="center" wrapText="1"/>
    </xf>
    <xf numFmtId="0" fontId="35" fillId="0" borderId="6" xfId="0" applyFont="1" applyBorder="1" applyAlignment="1">
      <alignment vertical="center"/>
    </xf>
    <xf numFmtId="3" fontId="35" fillId="0" borderId="6" xfId="0" applyNumberFormat="1" applyFont="1" applyBorder="1" applyAlignment="1">
      <alignment vertical="center"/>
    </xf>
    <xf numFmtId="3" fontId="35" fillId="0" borderId="6" xfId="0" applyNumberFormat="1" applyFont="1" applyFill="1" applyBorder="1" applyAlignment="1">
      <alignment vertical="center"/>
    </xf>
    <xf numFmtId="0" fontId="35" fillId="0" borderId="2" xfId="0" applyFont="1" applyBorder="1" applyAlignment="1">
      <alignment vertical="center"/>
    </xf>
    <xf numFmtId="3" fontId="35" fillId="0" borderId="2" xfId="0" applyNumberFormat="1" applyFont="1" applyBorder="1" applyAlignment="1">
      <alignment vertical="center"/>
    </xf>
    <xf numFmtId="3" fontId="35" fillId="0" borderId="2" xfId="0" applyNumberFormat="1" applyFont="1" applyFill="1" applyBorder="1" applyAlignment="1">
      <alignment vertical="center"/>
    </xf>
    <xf numFmtId="0" fontId="35" fillId="0" borderId="7" xfId="0" applyFont="1" applyBorder="1" applyAlignment="1">
      <alignment vertical="center"/>
    </xf>
    <xf numFmtId="3" fontId="35" fillId="0" borderId="7" xfId="0" applyNumberFormat="1" applyFont="1" applyBorder="1" applyAlignment="1">
      <alignment vertical="center"/>
    </xf>
    <xf numFmtId="3" fontId="35" fillId="0" borderId="7" xfId="0" applyNumberFormat="1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0" fillId="0" borderId="6" xfId="0" applyBorder="1"/>
    <xf numFmtId="3" fontId="0" fillId="0" borderId="6" xfId="0" applyNumberFormat="1" applyBorder="1"/>
    <xf numFmtId="0" fontId="0" fillId="0" borderId="2" xfId="0" applyBorder="1"/>
    <xf numFmtId="3" fontId="0" fillId="0" borderId="2" xfId="0" applyNumberFormat="1" applyBorder="1"/>
    <xf numFmtId="0" fontId="0" fillId="0" borderId="7" xfId="0" applyBorder="1"/>
    <xf numFmtId="3" fontId="0" fillId="0" borderId="7" xfId="0" applyNumberFormat="1" applyBorder="1"/>
    <xf numFmtId="0" fontId="5" fillId="0" borderId="6" xfId="0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5" fillId="0" borderId="2" xfId="0" applyFont="1" applyBorder="1" applyAlignment="1">
      <alignment vertical="center" wrapText="1"/>
    </xf>
    <xf numFmtId="3" fontId="36" fillId="0" borderId="6" xfId="0" applyNumberFormat="1" applyFont="1" applyBorder="1" applyAlignment="1">
      <alignment horizontal="center" vertical="center"/>
    </xf>
    <xf numFmtId="3" fontId="36" fillId="0" borderId="6" xfId="0" applyNumberFormat="1" applyFont="1" applyFill="1" applyBorder="1" applyAlignment="1">
      <alignment horizontal="center" vertical="center"/>
    </xf>
    <xf numFmtId="3" fontId="36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37" fillId="0" borderId="0" xfId="0" applyFont="1" applyAlignment="1">
      <alignment vertical="center"/>
    </xf>
    <xf numFmtId="164" fontId="0" fillId="0" borderId="2" xfId="0" applyNumberFormat="1" applyBorder="1"/>
    <xf numFmtId="164" fontId="0" fillId="0" borderId="7" xfId="0" applyNumberFormat="1" applyBorder="1"/>
    <xf numFmtId="164" fontId="0" fillId="0" borderId="6" xfId="0" applyNumberFormat="1" applyBorder="1"/>
    <xf numFmtId="164" fontId="0" fillId="0" borderId="2" xfId="0" applyNumberFormat="1" applyBorder="1" applyAlignment="1">
      <alignment horizontal="center"/>
    </xf>
    <xf numFmtId="0" fontId="0" fillId="0" borderId="6" xfId="0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right" vertical="center"/>
    </xf>
    <xf numFmtId="3" fontId="0" fillId="0" borderId="6" xfId="0" applyNumberFormat="1" applyFont="1" applyBorder="1" applyAlignment="1">
      <alignment vertical="center"/>
    </xf>
    <xf numFmtId="3" fontId="0" fillId="0" borderId="2" xfId="0" applyNumberFormat="1" applyFill="1" applyBorder="1"/>
    <xf numFmtId="0" fontId="0" fillId="0" borderId="0" xfId="0" applyFill="1"/>
    <xf numFmtId="3" fontId="0" fillId="0" borderId="2" xfId="0" applyNumberFormat="1" applyFill="1" applyBorder="1" applyAlignment="1"/>
    <xf numFmtId="0" fontId="39" fillId="0" borderId="0" xfId="0" applyFont="1" applyAlignment="1">
      <alignment vertical="center"/>
    </xf>
    <xf numFmtId="3" fontId="0" fillId="0" borderId="6" xfId="0" applyNumberFormat="1" applyFont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0" fontId="0" fillId="0" borderId="2" xfId="0" applyFill="1" applyBorder="1"/>
    <xf numFmtId="0" fontId="2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horizontal="left"/>
    </xf>
    <xf numFmtId="0" fontId="0" fillId="0" borderId="7" xfId="0" applyFill="1" applyBorder="1" applyAlignment="1">
      <alignment horizontal="center" vertical="center"/>
    </xf>
    <xf numFmtId="3" fontId="0" fillId="0" borderId="7" xfId="0" applyNumberFormat="1" applyFill="1" applyBorder="1" applyAlignment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3" fontId="0" fillId="0" borderId="0" xfId="0" applyNumberFormat="1" applyFill="1"/>
    <xf numFmtId="0" fontId="0" fillId="0" borderId="6" xfId="0" applyFill="1" applyBorder="1"/>
    <xf numFmtId="3" fontId="0" fillId="0" borderId="6" xfId="0" applyNumberFormat="1" applyFill="1" applyBorder="1"/>
    <xf numFmtId="0" fontId="0" fillId="0" borderId="7" xfId="0" applyFill="1" applyBorder="1"/>
    <xf numFmtId="3" fontId="0" fillId="0" borderId="7" xfId="0" applyNumberFormat="1" applyFill="1" applyBorder="1"/>
    <xf numFmtId="0" fontId="2" fillId="0" borderId="0" xfId="0" applyFont="1" applyFill="1"/>
    <xf numFmtId="14" fontId="2" fillId="0" borderId="0" xfId="0" applyNumberFormat="1" applyFont="1" applyFill="1"/>
    <xf numFmtId="3" fontId="0" fillId="0" borderId="0" xfId="0" applyNumberFormat="1" applyFill="1" applyBorder="1"/>
    <xf numFmtId="3" fontId="35" fillId="0" borderId="0" xfId="0" applyNumberFormat="1" applyFont="1" applyFill="1" applyAlignment="1">
      <alignment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vertical="center"/>
    </xf>
    <xf numFmtId="3" fontId="35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7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right"/>
    </xf>
    <xf numFmtId="3" fontId="35" fillId="0" borderId="2" xfId="0" applyNumberFormat="1" applyFont="1" applyFill="1" applyBorder="1"/>
    <xf numFmtId="164" fontId="0" fillId="0" borderId="6" xfId="0" applyNumberFormat="1" applyFill="1" applyBorder="1"/>
    <xf numFmtId="164" fontId="0" fillId="0" borderId="2" xfId="0" applyNumberFormat="1" applyFill="1" applyBorder="1" applyAlignment="1"/>
    <xf numFmtId="164" fontId="0" fillId="0" borderId="2" xfId="0" applyNumberFormat="1" applyFill="1" applyBorder="1"/>
    <xf numFmtId="0" fontId="0" fillId="0" borderId="2" xfId="0" applyNumberFormat="1" applyFill="1" applyBorder="1" applyAlignment="1">
      <alignment vertical="center"/>
    </xf>
    <xf numFmtId="3" fontId="0" fillId="0" borderId="2" xfId="0" applyNumberFormat="1" applyBorder="1" applyAlignment="1">
      <alignment horizontal="center"/>
    </xf>
    <xf numFmtId="3" fontId="0" fillId="0" borderId="2" xfId="0" applyNumberFormat="1" applyFill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0" xfId="0" applyNumberFormat="1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49" fontId="2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164" fontId="0" fillId="0" borderId="2" xfId="0" applyNumberFormat="1" applyBorder="1" applyAlignment="1">
      <alignment horizontal="right" vertical="center"/>
    </xf>
    <xf numFmtId="164" fontId="0" fillId="0" borderId="0" xfId="0" applyNumberFormat="1"/>
    <xf numFmtId="3" fontId="2" fillId="0" borderId="6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5" fillId="0" borderId="4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0" fontId="35" fillId="0" borderId="3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17" borderId="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35" fillId="0" borderId="2" xfId="0" applyNumberFormat="1" applyFont="1" applyFill="1" applyBorder="1"/>
  </cellXfs>
  <cellStyles count="77">
    <cellStyle name="Accent1 2" xfId="11"/>
    <cellStyle name="Accent2 2" xfId="12"/>
    <cellStyle name="Accent3 2" xfId="13"/>
    <cellStyle name="Accent4 2" xfId="14"/>
    <cellStyle name="Accent5 2" xfId="15"/>
    <cellStyle name="Accent6 2" xfId="16"/>
    <cellStyle name="Bad 2" xfId="17"/>
    <cellStyle name="Calculation 2" xfId="18"/>
    <cellStyle name="Excel Built-in Normal" xfId="3"/>
    <cellStyle name="Excel Built-in Normal 2" xfId="44"/>
    <cellStyle name="Explanatory Text 2" xfId="19"/>
    <cellStyle name="Good 2" xfId="20"/>
    <cellStyle name="Heading 1 2" xfId="21"/>
    <cellStyle name="Heading 2 2" xfId="22"/>
    <cellStyle name="Heading 3 2" xfId="23"/>
    <cellStyle name="Heading 4 2" xfId="24"/>
    <cellStyle name="Hypertextový odkaz 2" xfId="25"/>
    <cellStyle name="Hypertextový odkaz 3" xfId="26"/>
    <cellStyle name="Hypertextový odkaz 4" xfId="27"/>
    <cellStyle name="Check Cell 2" xfId="28"/>
    <cellStyle name="Input 2" xfId="29"/>
    <cellStyle name="Linked Cell 2" xfId="30"/>
    <cellStyle name="Měna 2" xfId="73"/>
    <cellStyle name="Neutral 2" xfId="31"/>
    <cellStyle name="Normal 2" xfId="32"/>
    <cellStyle name="Normal 2 2" xfId="33"/>
    <cellStyle name="Normální" xfId="0" builtinId="0"/>
    <cellStyle name="Normální 10" xfId="62"/>
    <cellStyle name="Normální 11" xfId="63"/>
    <cellStyle name="Normální 12" xfId="64"/>
    <cellStyle name="Normální 2" xfId="1"/>
    <cellStyle name="normální 2 2" xfId="4"/>
    <cellStyle name="normální 2 2 2" xfId="8"/>
    <cellStyle name="Normální 2 2 2 2" xfId="55"/>
    <cellStyle name="Normální 2 2 3" xfId="34"/>
    <cellStyle name="Normální 2 2 4" xfId="65"/>
    <cellStyle name="Normální 2 2 5" xfId="72"/>
    <cellStyle name="Normální 2 3" xfId="48"/>
    <cellStyle name="normální 2 5" xfId="43"/>
    <cellStyle name="normální 3" xfId="5"/>
    <cellStyle name="Normální 3 2" xfId="7"/>
    <cellStyle name="Normální 3 2 2" xfId="45"/>
    <cellStyle name="Normální 3 2 2 2" xfId="66"/>
    <cellStyle name="normální 3 3" xfId="6"/>
    <cellStyle name="Normální 3 3 2" xfId="52"/>
    <cellStyle name="normální 3 4" xfId="9"/>
    <cellStyle name="normální 3 4 2" xfId="53"/>
    <cellStyle name="Normální 3 5" xfId="35"/>
    <cellStyle name="Normální 3 5 2" xfId="74"/>
    <cellStyle name="normální 3 6" xfId="47"/>
    <cellStyle name="Normální 3 6 2" xfId="75"/>
    <cellStyle name="normální 3 7" xfId="50"/>
    <cellStyle name="Normální 3 8" xfId="70"/>
    <cellStyle name="Normální 3 9" xfId="76"/>
    <cellStyle name="normální 4" xfId="36"/>
    <cellStyle name="Normální 4 2" xfId="54"/>
    <cellStyle name="Normální 4 3" xfId="57"/>
    <cellStyle name="Normální 5" xfId="37"/>
    <cellStyle name="Normální 5 2" xfId="58"/>
    <cellStyle name="Normální 6" xfId="38"/>
    <cellStyle name="Normální 6 2" xfId="67"/>
    <cellStyle name="Normální 7" xfId="49"/>
    <cellStyle name="Normální 7 2" xfId="59"/>
    <cellStyle name="Normální 8" xfId="51"/>
    <cellStyle name="Normální 8 2" xfId="60"/>
    <cellStyle name="Normální 9" xfId="61"/>
    <cellStyle name="Note 2" xfId="39"/>
    <cellStyle name="Output 2" xfId="40"/>
    <cellStyle name="Poznámka 2" xfId="56"/>
    <cellStyle name="procent 2" xfId="46"/>
    <cellStyle name="procent 3" xfId="71"/>
    <cellStyle name="Procenta 2" xfId="2"/>
    <cellStyle name="Procenta 2 2" xfId="10"/>
    <cellStyle name="Procenta 2 2 2" xfId="68"/>
    <cellStyle name="Procenta 2 3" xfId="41"/>
    <cellStyle name="Procenta 3" xfId="69"/>
    <cellStyle name="S2M1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J367"/>
  <sheetViews>
    <sheetView tabSelected="1" zoomScaleNormal="100" workbookViewId="0"/>
  </sheetViews>
  <sheetFormatPr defaultRowHeight="15" x14ac:dyDescent="0.25"/>
  <cols>
    <col min="1" max="1" width="49.7109375" style="15" customWidth="1"/>
    <col min="2" max="9" width="12.85546875" style="15" customWidth="1"/>
    <col min="10" max="16384" width="9.140625" style="15"/>
  </cols>
  <sheetData>
    <row r="1" spans="1:9" x14ac:dyDescent="0.25">
      <c r="A1" s="113" t="s">
        <v>352</v>
      </c>
    </row>
    <row r="2" spans="1:9" x14ac:dyDescent="0.25">
      <c r="A2" s="114">
        <v>42369</v>
      </c>
    </row>
    <row r="4" spans="1:9" ht="15" customHeight="1" x14ac:dyDescent="0.25">
      <c r="A4" s="172" t="s">
        <v>1</v>
      </c>
      <c r="B4" s="174" t="s">
        <v>353</v>
      </c>
      <c r="C4" s="175"/>
      <c r="D4" s="174" t="s">
        <v>354</v>
      </c>
      <c r="E4" s="175"/>
      <c r="F4" s="174" t="s">
        <v>355</v>
      </c>
      <c r="G4" s="175"/>
      <c r="H4" s="172" t="s">
        <v>356</v>
      </c>
      <c r="I4" s="172" t="s">
        <v>4</v>
      </c>
    </row>
    <row r="5" spans="1:9" ht="15.75" thickBot="1" x14ac:dyDescent="0.3">
      <c r="A5" s="173"/>
      <c r="B5" s="153" t="s">
        <v>357</v>
      </c>
      <c r="C5" s="153" t="s">
        <v>498</v>
      </c>
      <c r="D5" s="153" t="s">
        <v>357</v>
      </c>
      <c r="E5" s="153" t="s">
        <v>498</v>
      </c>
      <c r="F5" s="153" t="s">
        <v>357</v>
      </c>
      <c r="G5" s="153" t="s">
        <v>498</v>
      </c>
      <c r="H5" s="173"/>
      <c r="I5" s="173"/>
    </row>
    <row r="6" spans="1:9" ht="15.75" thickTop="1" x14ac:dyDescent="0.25">
      <c r="A6" s="9" t="s">
        <v>12</v>
      </c>
      <c r="B6" s="74">
        <v>6</v>
      </c>
      <c r="C6" s="74">
        <v>2</v>
      </c>
      <c r="D6" s="74">
        <v>1</v>
      </c>
      <c r="E6" s="74">
        <v>0</v>
      </c>
      <c r="F6" s="74">
        <v>8</v>
      </c>
      <c r="G6" s="74">
        <v>2</v>
      </c>
      <c r="H6" s="75">
        <v>5</v>
      </c>
      <c r="I6" s="73">
        <v>24</v>
      </c>
    </row>
    <row r="7" spans="1:9" x14ac:dyDescent="0.25">
      <c r="A7" s="7" t="s">
        <v>13</v>
      </c>
      <c r="B7" s="74">
        <v>0</v>
      </c>
      <c r="C7" s="74">
        <v>0</v>
      </c>
      <c r="D7" s="74">
        <v>1</v>
      </c>
      <c r="E7" s="74">
        <v>0</v>
      </c>
      <c r="F7" s="74">
        <v>0</v>
      </c>
      <c r="G7" s="74">
        <v>0</v>
      </c>
      <c r="H7" s="75">
        <v>1</v>
      </c>
      <c r="I7" s="74">
        <v>2</v>
      </c>
    </row>
    <row r="8" spans="1:9" x14ac:dyDescent="0.25">
      <c r="A8" s="7" t="s">
        <v>14</v>
      </c>
      <c r="B8" s="74">
        <v>25</v>
      </c>
      <c r="C8" s="74">
        <v>19</v>
      </c>
      <c r="D8" s="74">
        <v>0</v>
      </c>
      <c r="E8" s="74">
        <v>0</v>
      </c>
      <c r="F8" s="74">
        <v>35</v>
      </c>
      <c r="G8" s="74">
        <v>20</v>
      </c>
      <c r="H8" s="75">
        <v>18</v>
      </c>
      <c r="I8" s="74">
        <v>117</v>
      </c>
    </row>
    <row r="9" spans="1:9" x14ac:dyDescent="0.25">
      <c r="A9" s="7" t="s">
        <v>15</v>
      </c>
      <c r="B9" s="74">
        <v>45</v>
      </c>
      <c r="C9" s="74">
        <v>28</v>
      </c>
      <c r="D9" s="74">
        <v>1</v>
      </c>
      <c r="E9" s="74">
        <v>0</v>
      </c>
      <c r="F9" s="74">
        <v>50</v>
      </c>
      <c r="G9" s="74">
        <v>28</v>
      </c>
      <c r="H9" s="75">
        <v>26</v>
      </c>
      <c r="I9" s="74">
        <v>178</v>
      </c>
    </row>
    <row r="10" spans="1:9" x14ac:dyDescent="0.25">
      <c r="A10" s="7" t="s">
        <v>16</v>
      </c>
      <c r="B10" s="74">
        <v>2</v>
      </c>
      <c r="C10" s="74">
        <v>2</v>
      </c>
      <c r="D10" s="74">
        <v>1</v>
      </c>
      <c r="E10" s="74">
        <v>2</v>
      </c>
      <c r="F10" s="74">
        <v>2</v>
      </c>
      <c r="G10" s="74">
        <v>1</v>
      </c>
      <c r="H10" s="75">
        <v>2</v>
      </c>
      <c r="I10" s="74">
        <v>12</v>
      </c>
    </row>
    <row r="11" spans="1:9" x14ac:dyDescent="0.25">
      <c r="A11" s="7" t="s">
        <v>17</v>
      </c>
      <c r="B11" s="74">
        <v>48</v>
      </c>
      <c r="C11" s="74">
        <v>24</v>
      </c>
      <c r="D11" s="74">
        <v>4</v>
      </c>
      <c r="E11" s="74">
        <v>2</v>
      </c>
      <c r="F11" s="74">
        <v>38</v>
      </c>
      <c r="G11" s="74">
        <v>15</v>
      </c>
      <c r="H11" s="75">
        <v>25</v>
      </c>
      <c r="I11" s="74">
        <v>156</v>
      </c>
    </row>
    <row r="12" spans="1:9" x14ac:dyDescent="0.25">
      <c r="A12" s="7" t="s">
        <v>18</v>
      </c>
      <c r="B12" s="74">
        <v>48</v>
      </c>
      <c r="C12" s="74">
        <v>31</v>
      </c>
      <c r="D12" s="74">
        <v>11</v>
      </c>
      <c r="E12" s="74">
        <v>2</v>
      </c>
      <c r="F12" s="74">
        <v>43</v>
      </c>
      <c r="G12" s="74">
        <v>25</v>
      </c>
      <c r="H12" s="75">
        <v>60</v>
      </c>
      <c r="I12" s="74">
        <v>220</v>
      </c>
    </row>
    <row r="13" spans="1:9" x14ac:dyDescent="0.25">
      <c r="A13" s="7" t="s">
        <v>19</v>
      </c>
      <c r="B13" s="74">
        <v>26</v>
      </c>
      <c r="C13" s="74">
        <v>13</v>
      </c>
      <c r="D13" s="74">
        <v>0</v>
      </c>
      <c r="E13" s="74">
        <v>0</v>
      </c>
      <c r="F13" s="74">
        <v>24</v>
      </c>
      <c r="G13" s="74">
        <v>9</v>
      </c>
      <c r="H13" s="75">
        <v>22</v>
      </c>
      <c r="I13" s="74">
        <v>94</v>
      </c>
    </row>
    <row r="14" spans="1:9" x14ac:dyDescent="0.25">
      <c r="A14" s="7" t="s">
        <v>20</v>
      </c>
      <c r="B14" s="74">
        <v>37</v>
      </c>
      <c r="C14" s="74">
        <v>23</v>
      </c>
      <c r="D14" s="74">
        <v>2</v>
      </c>
      <c r="E14" s="74">
        <v>1</v>
      </c>
      <c r="F14" s="74">
        <v>33</v>
      </c>
      <c r="G14" s="74">
        <v>15</v>
      </c>
      <c r="H14" s="75">
        <v>23</v>
      </c>
      <c r="I14" s="74">
        <v>134</v>
      </c>
    </row>
    <row r="15" spans="1:9" x14ac:dyDescent="0.25">
      <c r="A15" s="7" t="s">
        <v>21</v>
      </c>
      <c r="B15" s="74">
        <v>22</v>
      </c>
      <c r="C15" s="74">
        <v>11</v>
      </c>
      <c r="D15" s="74">
        <v>4</v>
      </c>
      <c r="E15" s="74">
        <v>0</v>
      </c>
      <c r="F15" s="74">
        <v>16</v>
      </c>
      <c r="G15" s="74">
        <v>4</v>
      </c>
      <c r="H15" s="75">
        <v>19</v>
      </c>
      <c r="I15" s="74">
        <v>76</v>
      </c>
    </row>
    <row r="16" spans="1:9" x14ac:dyDescent="0.25">
      <c r="A16" s="7" t="s">
        <v>22</v>
      </c>
      <c r="B16" s="74">
        <v>28</v>
      </c>
      <c r="C16" s="74">
        <v>13</v>
      </c>
      <c r="D16" s="74">
        <v>3</v>
      </c>
      <c r="E16" s="74">
        <v>3</v>
      </c>
      <c r="F16" s="74">
        <v>26</v>
      </c>
      <c r="G16" s="74">
        <v>16</v>
      </c>
      <c r="H16" s="75">
        <v>10</v>
      </c>
      <c r="I16" s="74">
        <v>99</v>
      </c>
    </row>
    <row r="17" spans="1:9" x14ac:dyDescent="0.25">
      <c r="A17" s="7" t="s">
        <v>23</v>
      </c>
      <c r="B17" s="74">
        <v>23</v>
      </c>
      <c r="C17" s="74">
        <v>15</v>
      </c>
      <c r="D17" s="74">
        <v>3</v>
      </c>
      <c r="E17" s="74">
        <v>3</v>
      </c>
      <c r="F17" s="74">
        <v>17</v>
      </c>
      <c r="G17" s="74">
        <v>9</v>
      </c>
      <c r="H17" s="75">
        <v>23</v>
      </c>
      <c r="I17" s="74">
        <v>93</v>
      </c>
    </row>
    <row r="18" spans="1:9" x14ac:dyDescent="0.25">
      <c r="A18" s="7" t="s">
        <v>24</v>
      </c>
      <c r="B18" s="74">
        <v>68</v>
      </c>
      <c r="C18" s="74">
        <v>44</v>
      </c>
      <c r="D18" s="74">
        <v>5</v>
      </c>
      <c r="E18" s="74">
        <v>4</v>
      </c>
      <c r="F18" s="74">
        <v>38</v>
      </c>
      <c r="G18" s="74">
        <v>23</v>
      </c>
      <c r="H18" s="75">
        <v>48</v>
      </c>
      <c r="I18" s="74">
        <v>230</v>
      </c>
    </row>
    <row r="19" spans="1:9" x14ac:dyDescent="0.25">
      <c r="A19" s="7" t="s">
        <v>25</v>
      </c>
      <c r="B19" s="31">
        <v>60</v>
      </c>
      <c r="C19" s="31">
        <v>29</v>
      </c>
      <c r="D19" s="31">
        <v>36</v>
      </c>
      <c r="E19" s="31">
        <v>13</v>
      </c>
      <c r="F19" s="31">
        <v>57</v>
      </c>
      <c r="G19" s="31">
        <v>26</v>
      </c>
      <c r="H19" s="31">
        <v>167</v>
      </c>
      <c r="I19" s="74">
        <v>388</v>
      </c>
    </row>
    <row r="20" spans="1:9" x14ac:dyDescent="0.25">
      <c r="A20" s="7" t="s">
        <v>26</v>
      </c>
      <c r="B20" s="74">
        <v>38</v>
      </c>
      <c r="C20" s="74">
        <v>21</v>
      </c>
      <c r="D20" s="74">
        <v>7</v>
      </c>
      <c r="E20" s="74">
        <v>4</v>
      </c>
      <c r="F20" s="74">
        <v>37</v>
      </c>
      <c r="G20" s="74">
        <v>17</v>
      </c>
      <c r="H20" s="75">
        <v>119</v>
      </c>
      <c r="I20" s="74">
        <v>243</v>
      </c>
    </row>
    <row r="21" spans="1:9" x14ac:dyDescent="0.25">
      <c r="A21" s="7" t="s">
        <v>27</v>
      </c>
      <c r="B21" s="74">
        <v>26</v>
      </c>
      <c r="C21" s="74">
        <v>9</v>
      </c>
      <c r="D21" s="74">
        <v>0</v>
      </c>
      <c r="E21" s="74">
        <v>0</v>
      </c>
      <c r="F21" s="74">
        <v>22</v>
      </c>
      <c r="G21" s="74">
        <v>5</v>
      </c>
      <c r="H21" s="75">
        <v>17</v>
      </c>
      <c r="I21" s="74">
        <v>79</v>
      </c>
    </row>
    <row r="22" spans="1:9" x14ac:dyDescent="0.25">
      <c r="A22" s="7" t="s">
        <v>28</v>
      </c>
      <c r="B22" s="74">
        <v>21</v>
      </c>
      <c r="C22" s="74">
        <v>16</v>
      </c>
      <c r="D22" s="74">
        <v>0</v>
      </c>
      <c r="E22" s="74">
        <v>0</v>
      </c>
      <c r="F22" s="74">
        <v>19</v>
      </c>
      <c r="G22" s="74">
        <v>15</v>
      </c>
      <c r="H22" s="75">
        <v>30</v>
      </c>
      <c r="I22" s="74">
        <v>101</v>
      </c>
    </row>
    <row r="23" spans="1:9" x14ac:dyDescent="0.25">
      <c r="A23" s="7" t="s">
        <v>29</v>
      </c>
      <c r="B23" s="74">
        <v>1</v>
      </c>
      <c r="C23" s="74">
        <v>1</v>
      </c>
      <c r="D23" s="74">
        <v>3</v>
      </c>
      <c r="E23" s="74">
        <v>0</v>
      </c>
      <c r="F23" s="74">
        <v>1</v>
      </c>
      <c r="G23" s="74">
        <v>0</v>
      </c>
      <c r="H23" s="75">
        <v>3</v>
      </c>
      <c r="I23" s="74">
        <v>9</v>
      </c>
    </row>
    <row r="24" spans="1:9" x14ac:dyDescent="0.25">
      <c r="A24" s="7" t="s">
        <v>30</v>
      </c>
      <c r="B24" s="74">
        <v>25</v>
      </c>
      <c r="C24" s="74">
        <v>18</v>
      </c>
      <c r="D24" s="74">
        <v>0</v>
      </c>
      <c r="E24" s="74">
        <v>0</v>
      </c>
      <c r="F24" s="74">
        <v>23</v>
      </c>
      <c r="G24" s="74">
        <v>18</v>
      </c>
      <c r="H24" s="75">
        <v>25</v>
      </c>
      <c r="I24" s="74">
        <v>109</v>
      </c>
    </row>
    <row r="25" spans="1:9" x14ac:dyDescent="0.25">
      <c r="A25" s="7" t="s">
        <v>31</v>
      </c>
      <c r="B25" s="74">
        <v>12</v>
      </c>
      <c r="C25" s="74">
        <v>3</v>
      </c>
      <c r="D25" s="74">
        <v>3</v>
      </c>
      <c r="E25" s="74">
        <v>1</v>
      </c>
      <c r="F25" s="74">
        <v>22</v>
      </c>
      <c r="G25" s="74">
        <v>6</v>
      </c>
      <c r="H25" s="74">
        <v>42</v>
      </c>
      <c r="I25" s="74">
        <v>89</v>
      </c>
    </row>
    <row r="26" spans="1:9" x14ac:dyDescent="0.25">
      <c r="A26" s="7" t="s">
        <v>32</v>
      </c>
      <c r="B26" s="74">
        <v>21</v>
      </c>
      <c r="C26" s="74">
        <v>4</v>
      </c>
      <c r="D26" s="74">
        <v>0</v>
      </c>
      <c r="E26" s="74">
        <v>0</v>
      </c>
      <c r="F26" s="74">
        <v>27</v>
      </c>
      <c r="G26" s="74">
        <v>9</v>
      </c>
      <c r="H26" s="75">
        <v>18</v>
      </c>
      <c r="I26" s="74">
        <v>79</v>
      </c>
    </row>
    <row r="27" spans="1:9" x14ac:dyDescent="0.25">
      <c r="A27" s="7" t="s">
        <v>33</v>
      </c>
      <c r="B27" s="74">
        <v>5</v>
      </c>
      <c r="C27" s="74">
        <v>3</v>
      </c>
      <c r="D27" s="74">
        <v>0</v>
      </c>
      <c r="E27" s="74">
        <v>0</v>
      </c>
      <c r="F27" s="74">
        <v>0</v>
      </c>
      <c r="G27" s="74">
        <v>1</v>
      </c>
      <c r="H27" s="75">
        <v>0</v>
      </c>
      <c r="I27" s="74">
        <v>9</v>
      </c>
    </row>
    <row r="28" spans="1:9" x14ac:dyDescent="0.25">
      <c r="A28" s="7" t="s">
        <v>34</v>
      </c>
      <c r="B28" s="74">
        <v>6</v>
      </c>
      <c r="C28" s="74">
        <v>4</v>
      </c>
      <c r="D28" s="74">
        <v>0</v>
      </c>
      <c r="E28" s="74">
        <v>0</v>
      </c>
      <c r="F28" s="74">
        <v>2</v>
      </c>
      <c r="G28" s="74">
        <v>2</v>
      </c>
      <c r="H28" s="75">
        <v>0</v>
      </c>
      <c r="I28" s="74">
        <v>14</v>
      </c>
    </row>
    <row r="29" spans="1:9" x14ac:dyDescent="0.25">
      <c r="A29" s="7" t="s">
        <v>35</v>
      </c>
      <c r="B29" s="74">
        <v>1</v>
      </c>
      <c r="C29" s="74">
        <v>0</v>
      </c>
      <c r="D29" s="74">
        <v>1</v>
      </c>
      <c r="E29" s="74">
        <v>0</v>
      </c>
      <c r="F29" s="74">
        <v>3</v>
      </c>
      <c r="G29" s="74">
        <v>0</v>
      </c>
      <c r="H29" s="75">
        <v>2</v>
      </c>
      <c r="I29" s="74">
        <v>7</v>
      </c>
    </row>
    <row r="30" spans="1:9" x14ac:dyDescent="0.25">
      <c r="A30" s="7" t="s">
        <v>36</v>
      </c>
      <c r="B30" s="74">
        <v>19</v>
      </c>
      <c r="C30" s="74">
        <v>8</v>
      </c>
      <c r="D30" s="74">
        <v>0</v>
      </c>
      <c r="E30" s="74">
        <v>0</v>
      </c>
      <c r="F30" s="74">
        <v>23</v>
      </c>
      <c r="G30" s="74">
        <v>8</v>
      </c>
      <c r="H30" s="75">
        <v>23</v>
      </c>
      <c r="I30" s="74">
        <v>81</v>
      </c>
    </row>
    <row r="31" spans="1:9" ht="15.75" thickBot="1" x14ac:dyDescent="0.3">
      <c r="A31" s="8" t="s">
        <v>37</v>
      </c>
      <c r="B31" s="76">
        <v>36</v>
      </c>
      <c r="C31" s="76">
        <v>19</v>
      </c>
      <c r="D31" s="76">
        <v>4</v>
      </c>
      <c r="E31" s="76">
        <v>1</v>
      </c>
      <c r="F31" s="76">
        <v>27</v>
      </c>
      <c r="G31" s="76">
        <v>11</v>
      </c>
      <c r="H31" s="76">
        <v>33</v>
      </c>
      <c r="I31" s="76">
        <v>131</v>
      </c>
    </row>
    <row r="32" spans="1:9" ht="15.75" thickTop="1" x14ac:dyDescent="0.25">
      <c r="A32" s="9" t="s">
        <v>4</v>
      </c>
      <c r="B32" s="73">
        <v>649</v>
      </c>
      <c r="C32" s="73">
        <v>360</v>
      </c>
      <c r="D32" s="73">
        <v>90</v>
      </c>
      <c r="E32" s="73">
        <v>36</v>
      </c>
      <c r="F32" s="73">
        <v>593</v>
      </c>
      <c r="G32" s="73">
        <v>285</v>
      </c>
      <c r="H32" s="73">
        <v>761</v>
      </c>
      <c r="I32" s="73">
        <v>2774</v>
      </c>
    </row>
    <row r="38" spans="1:9" x14ac:dyDescent="0.25">
      <c r="A38" s="172" t="s">
        <v>1</v>
      </c>
      <c r="B38" s="170" t="s">
        <v>353</v>
      </c>
      <c r="C38" s="176"/>
      <c r="D38" s="170" t="s">
        <v>354</v>
      </c>
      <c r="E38" s="176"/>
      <c r="F38" s="170" t="s">
        <v>355</v>
      </c>
      <c r="G38" s="176"/>
      <c r="H38" s="170" t="s">
        <v>356</v>
      </c>
      <c r="I38" s="170" t="s">
        <v>4</v>
      </c>
    </row>
    <row r="39" spans="1:9" ht="15.75" thickBot="1" x14ac:dyDescent="0.3">
      <c r="A39" s="173"/>
      <c r="B39" s="133" t="s">
        <v>357</v>
      </c>
      <c r="C39" s="154" t="s">
        <v>498</v>
      </c>
      <c r="D39" s="133" t="s">
        <v>357</v>
      </c>
      <c r="E39" s="154" t="s">
        <v>498</v>
      </c>
      <c r="F39" s="133" t="s">
        <v>357</v>
      </c>
      <c r="G39" s="154" t="s">
        <v>498</v>
      </c>
      <c r="H39" s="171"/>
      <c r="I39" s="171"/>
    </row>
    <row r="40" spans="1:9" ht="15.75" thickTop="1" x14ac:dyDescent="0.25">
      <c r="A40" s="9" t="s">
        <v>361</v>
      </c>
      <c r="B40" s="9">
        <v>119</v>
      </c>
      <c r="C40" s="9">
        <v>41</v>
      </c>
      <c r="D40" s="9">
        <v>7</v>
      </c>
      <c r="E40" s="9">
        <v>1</v>
      </c>
      <c r="F40" s="9">
        <v>91</v>
      </c>
      <c r="G40" s="9">
        <v>21</v>
      </c>
      <c r="H40" s="9">
        <v>163</v>
      </c>
      <c r="I40" s="9">
        <v>443</v>
      </c>
    </row>
    <row r="41" spans="1:9" x14ac:dyDescent="0.25">
      <c r="A41" s="7" t="s">
        <v>363</v>
      </c>
      <c r="B41" s="7">
        <v>149</v>
      </c>
      <c r="C41" s="7">
        <v>86</v>
      </c>
      <c r="D41" s="7">
        <v>5</v>
      </c>
      <c r="E41" s="7">
        <v>2</v>
      </c>
      <c r="F41" s="7">
        <v>162</v>
      </c>
      <c r="G41" s="7">
        <v>92</v>
      </c>
      <c r="H41" s="7">
        <v>152</v>
      </c>
      <c r="I41" s="7">
        <v>648</v>
      </c>
    </row>
    <row r="42" spans="1:9" x14ac:dyDescent="0.25">
      <c r="A42" s="7" t="s">
        <v>366</v>
      </c>
      <c r="B42" s="7">
        <v>35</v>
      </c>
      <c r="C42" s="7">
        <v>26</v>
      </c>
      <c r="D42" s="7">
        <v>2</v>
      </c>
      <c r="E42" s="7">
        <v>0</v>
      </c>
      <c r="F42" s="7">
        <v>44</v>
      </c>
      <c r="G42" s="7">
        <v>26</v>
      </c>
      <c r="H42" s="7">
        <v>26</v>
      </c>
      <c r="I42" s="7">
        <v>159</v>
      </c>
    </row>
    <row r="43" spans="1:9" x14ac:dyDescent="0.25">
      <c r="A43" s="7" t="s">
        <v>317</v>
      </c>
      <c r="B43" s="7">
        <v>55</v>
      </c>
      <c r="C43" s="7">
        <v>35</v>
      </c>
      <c r="D43" s="7">
        <v>15</v>
      </c>
      <c r="E43" s="7">
        <v>3</v>
      </c>
      <c r="F43" s="7">
        <v>22</v>
      </c>
      <c r="G43" s="7">
        <v>13</v>
      </c>
      <c r="H43" s="7">
        <v>156</v>
      </c>
      <c r="I43" s="7">
        <v>299</v>
      </c>
    </row>
    <row r="44" spans="1:9" x14ac:dyDescent="0.25">
      <c r="A44" s="7" t="s">
        <v>362</v>
      </c>
      <c r="B44" s="7">
        <v>121</v>
      </c>
      <c r="C44" s="7">
        <v>63</v>
      </c>
      <c r="D44" s="7">
        <v>17</v>
      </c>
      <c r="E44" s="7">
        <v>5</v>
      </c>
      <c r="F44" s="7">
        <v>98</v>
      </c>
      <c r="G44" s="7">
        <v>42</v>
      </c>
      <c r="H44" s="7">
        <v>87</v>
      </c>
      <c r="I44" s="7">
        <v>433</v>
      </c>
    </row>
    <row r="45" spans="1:9" x14ac:dyDescent="0.25">
      <c r="A45" s="7" t="s">
        <v>358</v>
      </c>
      <c r="B45" s="7">
        <v>66</v>
      </c>
      <c r="C45" s="7">
        <v>42</v>
      </c>
      <c r="D45" s="7">
        <v>7</v>
      </c>
      <c r="E45" s="7">
        <v>2</v>
      </c>
      <c r="F45" s="7">
        <v>62</v>
      </c>
      <c r="G45" s="7">
        <v>31</v>
      </c>
      <c r="H45" s="7">
        <v>84</v>
      </c>
      <c r="I45" s="7">
        <v>294</v>
      </c>
    </row>
    <row r="46" spans="1:9" x14ac:dyDescent="0.25">
      <c r="A46" s="7" t="s">
        <v>488</v>
      </c>
      <c r="B46" s="7">
        <v>1</v>
      </c>
      <c r="C46" s="7">
        <v>2</v>
      </c>
      <c r="D46" s="7">
        <v>3</v>
      </c>
      <c r="E46" s="7">
        <v>0</v>
      </c>
      <c r="F46" s="7">
        <v>0</v>
      </c>
      <c r="G46" s="7">
        <v>1</v>
      </c>
      <c r="H46" s="7">
        <v>2</v>
      </c>
      <c r="I46" s="7">
        <v>9</v>
      </c>
    </row>
    <row r="47" spans="1:9" x14ac:dyDescent="0.25">
      <c r="A47" s="7" t="s">
        <v>489</v>
      </c>
      <c r="B47" s="7">
        <v>60</v>
      </c>
      <c r="C47" s="7">
        <v>52</v>
      </c>
      <c r="D47" s="7">
        <v>25</v>
      </c>
      <c r="E47" s="7">
        <v>17</v>
      </c>
      <c r="F47" s="7">
        <v>74</v>
      </c>
      <c r="G47" s="7">
        <v>51</v>
      </c>
      <c r="H47" s="7">
        <v>46</v>
      </c>
      <c r="I47" s="7">
        <v>325</v>
      </c>
    </row>
    <row r="48" spans="1:9" x14ac:dyDescent="0.25">
      <c r="A48" s="7" t="s">
        <v>311</v>
      </c>
      <c r="B48" s="7">
        <v>7</v>
      </c>
      <c r="C48" s="7">
        <v>4</v>
      </c>
      <c r="D48" s="7">
        <v>3</v>
      </c>
      <c r="E48" s="7">
        <v>3</v>
      </c>
      <c r="F48" s="7">
        <v>4</v>
      </c>
      <c r="G48" s="7">
        <v>2</v>
      </c>
      <c r="H48" s="7">
        <v>10</v>
      </c>
      <c r="I48" s="7">
        <v>33</v>
      </c>
    </row>
    <row r="49" spans="1:9" ht="15.75" thickBot="1" x14ac:dyDescent="0.3">
      <c r="A49" s="8" t="s">
        <v>364</v>
      </c>
      <c r="B49" s="8">
        <v>36</v>
      </c>
      <c r="C49" s="8">
        <v>9</v>
      </c>
      <c r="D49" s="8">
        <v>6</v>
      </c>
      <c r="E49" s="8">
        <v>3</v>
      </c>
      <c r="F49" s="8">
        <v>36</v>
      </c>
      <c r="G49" s="8">
        <v>6</v>
      </c>
      <c r="H49" s="8">
        <v>35</v>
      </c>
      <c r="I49" s="8">
        <v>131</v>
      </c>
    </row>
    <row r="50" spans="1:9" ht="15.75" thickTop="1" x14ac:dyDescent="0.25">
      <c r="A50" s="9" t="s">
        <v>4</v>
      </c>
      <c r="B50" s="73">
        <v>649</v>
      </c>
      <c r="C50" s="73">
        <v>360</v>
      </c>
      <c r="D50" s="73">
        <v>90</v>
      </c>
      <c r="E50" s="73">
        <v>36</v>
      </c>
      <c r="F50" s="73">
        <v>593</v>
      </c>
      <c r="G50" s="73">
        <v>285</v>
      </c>
      <c r="H50" s="73">
        <v>761</v>
      </c>
      <c r="I50" s="73">
        <v>2774</v>
      </c>
    </row>
    <row r="366" spans="1:10" x14ac:dyDescent="0.25">
      <c r="A366" s="155"/>
      <c r="B366" s="158"/>
      <c r="C366" s="158"/>
      <c r="D366" s="158"/>
      <c r="E366" s="158"/>
      <c r="F366" s="158"/>
      <c r="G366" s="158"/>
      <c r="H366" s="158"/>
      <c r="I366" s="29"/>
      <c r="J366" s="155"/>
    </row>
    <row r="367" spans="1:10" x14ac:dyDescent="0.25">
      <c r="A367" s="155"/>
      <c r="B367" s="155"/>
      <c r="C367" s="155"/>
      <c r="D367" s="155"/>
      <c r="E367" s="155"/>
      <c r="F367" s="155"/>
      <c r="G367" s="155"/>
      <c r="H367" s="155"/>
      <c r="I367" s="155"/>
      <c r="J367" s="155"/>
    </row>
  </sheetData>
  <mergeCells count="12">
    <mergeCell ref="I38:I39"/>
    <mergeCell ref="A4:A5"/>
    <mergeCell ref="B4:C4"/>
    <mergeCell ref="D4:E4"/>
    <mergeCell ref="F4:G4"/>
    <mergeCell ref="H4:H5"/>
    <mergeCell ref="I4:I5"/>
    <mergeCell ref="A38:A39"/>
    <mergeCell ref="B38:C38"/>
    <mergeCell ref="D38:E38"/>
    <mergeCell ref="F38:G38"/>
    <mergeCell ref="H38:H39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I52"/>
  <sheetViews>
    <sheetView zoomScaleNormal="100" workbookViewId="0"/>
  </sheetViews>
  <sheetFormatPr defaultRowHeight="15" x14ac:dyDescent="0.25"/>
  <cols>
    <col min="1" max="1" width="42.85546875" style="107" customWidth="1"/>
    <col min="2" max="9" width="12.85546875" style="107" customWidth="1"/>
    <col min="10" max="16384" width="9.140625" style="107"/>
  </cols>
  <sheetData>
    <row r="1" spans="1:9" x14ac:dyDescent="0.25">
      <c r="A1" s="125" t="s">
        <v>395</v>
      </c>
    </row>
    <row r="2" spans="1:9" x14ac:dyDescent="0.25">
      <c r="A2" s="126" t="s">
        <v>499</v>
      </c>
    </row>
    <row r="4" spans="1:9" x14ac:dyDescent="0.25">
      <c r="A4" s="186" t="s">
        <v>392</v>
      </c>
      <c r="B4" s="186" t="s">
        <v>295</v>
      </c>
      <c r="C4" s="186"/>
      <c r="D4" s="186"/>
      <c r="E4" s="186"/>
      <c r="F4" s="186"/>
      <c r="G4" s="186"/>
      <c r="H4" s="186"/>
      <c r="I4" s="186" t="s">
        <v>4</v>
      </c>
    </row>
    <row r="5" spans="1:9" x14ac:dyDescent="0.25">
      <c r="A5" s="186"/>
      <c r="B5" s="186" t="s">
        <v>296</v>
      </c>
      <c r="C5" s="186"/>
      <c r="D5" s="186" t="s">
        <v>297</v>
      </c>
      <c r="E5" s="186"/>
      <c r="F5" s="186" t="s">
        <v>298</v>
      </c>
      <c r="G5" s="186"/>
      <c r="H5" s="190" t="s">
        <v>299</v>
      </c>
      <c r="I5" s="186"/>
    </row>
    <row r="6" spans="1:9" ht="15.75" thickBot="1" x14ac:dyDescent="0.3">
      <c r="A6" s="187"/>
      <c r="B6" s="115" t="s">
        <v>300</v>
      </c>
      <c r="C6" s="154" t="s">
        <v>498</v>
      </c>
      <c r="D6" s="115" t="s">
        <v>300</v>
      </c>
      <c r="E6" s="154" t="s">
        <v>498</v>
      </c>
      <c r="F6" s="115" t="s">
        <v>300</v>
      </c>
      <c r="G6" s="154" t="s">
        <v>498</v>
      </c>
      <c r="H6" s="191"/>
      <c r="I6" s="187"/>
    </row>
    <row r="7" spans="1:9" ht="15.75" thickTop="1" x14ac:dyDescent="0.25">
      <c r="A7" s="96" t="s">
        <v>25</v>
      </c>
      <c r="B7" s="111">
        <v>3194</v>
      </c>
      <c r="C7" s="111">
        <v>936</v>
      </c>
      <c r="D7" s="111">
        <v>1189</v>
      </c>
      <c r="E7" s="111">
        <v>26</v>
      </c>
      <c r="F7" s="111">
        <v>760</v>
      </c>
      <c r="G7" s="111">
        <v>339</v>
      </c>
      <c r="H7" s="111">
        <v>664</v>
      </c>
      <c r="I7" s="111">
        <v>7108</v>
      </c>
    </row>
    <row r="8" spans="1:9" x14ac:dyDescent="0.25">
      <c r="A8" s="89" t="s">
        <v>17</v>
      </c>
      <c r="B8" s="32">
        <v>1316</v>
      </c>
      <c r="C8" s="32">
        <v>586</v>
      </c>
      <c r="D8" s="32">
        <v>22</v>
      </c>
      <c r="E8" s="32">
        <v>15</v>
      </c>
      <c r="F8" s="32">
        <v>128</v>
      </c>
      <c r="G8" s="32">
        <v>122</v>
      </c>
      <c r="H8" s="32">
        <v>82</v>
      </c>
      <c r="I8" s="32">
        <v>2271</v>
      </c>
    </row>
    <row r="9" spans="1:9" ht="30" x14ac:dyDescent="0.25">
      <c r="A9" s="89" t="s">
        <v>302</v>
      </c>
      <c r="B9" s="32">
        <v>1302</v>
      </c>
      <c r="C9" s="32">
        <v>672</v>
      </c>
      <c r="D9" s="32">
        <v>22</v>
      </c>
      <c r="E9" s="32">
        <v>27</v>
      </c>
      <c r="F9" s="32">
        <v>151</v>
      </c>
      <c r="G9" s="32">
        <v>41</v>
      </c>
      <c r="H9" s="32">
        <v>18</v>
      </c>
      <c r="I9" s="32">
        <v>2233</v>
      </c>
    </row>
    <row r="10" spans="1:9" x14ac:dyDescent="0.25">
      <c r="A10" s="89" t="s">
        <v>18</v>
      </c>
      <c r="B10" s="32">
        <v>3670</v>
      </c>
      <c r="C10" s="32">
        <v>1416</v>
      </c>
      <c r="D10" s="32">
        <v>575</v>
      </c>
      <c r="E10" s="32">
        <v>75</v>
      </c>
      <c r="F10" s="32">
        <v>963</v>
      </c>
      <c r="G10" s="32">
        <v>530</v>
      </c>
      <c r="H10" s="32">
        <v>348</v>
      </c>
      <c r="I10" s="32">
        <v>7577</v>
      </c>
    </row>
    <row r="11" spans="1:9" x14ac:dyDescent="0.25">
      <c r="A11" s="89" t="s">
        <v>26</v>
      </c>
      <c r="B11" s="32">
        <v>2072</v>
      </c>
      <c r="C11" s="32">
        <v>610</v>
      </c>
      <c r="D11" s="32">
        <v>258</v>
      </c>
      <c r="E11" s="32">
        <v>39</v>
      </c>
      <c r="F11" s="32">
        <v>327</v>
      </c>
      <c r="G11" s="32">
        <v>138</v>
      </c>
      <c r="H11" s="32">
        <v>201</v>
      </c>
      <c r="I11" s="32">
        <v>3645</v>
      </c>
    </row>
    <row r="12" spans="1:9" x14ac:dyDescent="0.25">
      <c r="A12" s="89" t="s">
        <v>29</v>
      </c>
      <c r="B12" s="32">
        <v>38</v>
      </c>
      <c r="C12" s="32">
        <v>20</v>
      </c>
      <c r="D12" s="32">
        <v>211</v>
      </c>
      <c r="E12" s="32">
        <v>0</v>
      </c>
      <c r="F12" s="32">
        <v>5</v>
      </c>
      <c r="G12" s="32">
        <v>0</v>
      </c>
      <c r="H12" s="32">
        <v>27</v>
      </c>
      <c r="I12" s="32">
        <v>301</v>
      </c>
    </row>
    <row r="13" spans="1:9" x14ac:dyDescent="0.25">
      <c r="A13" s="89" t="s">
        <v>20</v>
      </c>
      <c r="B13" s="32">
        <v>1079</v>
      </c>
      <c r="C13" s="32">
        <v>414</v>
      </c>
      <c r="D13" s="32">
        <v>66</v>
      </c>
      <c r="E13" s="32">
        <v>32</v>
      </c>
      <c r="F13" s="32">
        <v>239</v>
      </c>
      <c r="G13" s="32">
        <v>79</v>
      </c>
      <c r="H13" s="32">
        <v>53</v>
      </c>
      <c r="I13" s="32">
        <v>1962</v>
      </c>
    </row>
    <row r="14" spans="1:9" x14ac:dyDescent="0.25">
      <c r="A14" s="89" t="s">
        <v>23</v>
      </c>
      <c r="B14" s="32">
        <v>673</v>
      </c>
      <c r="C14" s="32">
        <v>402</v>
      </c>
      <c r="D14" s="32">
        <v>90</v>
      </c>
      <c r="E14" s="32">
        <v>37</v>
      </c>
      <c r="F14" s="32">
        <v>90</v>
      </c>
      <c r="G14" s="32">
        <v>97</v>
      </c>
      <c r="H14" s="32">
        <v>30</v>
      </c>
      <c r="I14" s="32">
        <v>1419</v>
      </c>
    </row>
    <row r="15" spans="1:9" x14ac:dyDescent="0.25">
      <c r="A15" s="89" t="s">
        <v>21</v>
      </c>
      <c r="B15" s="32">
        <v>1089</v>
      </c>
      <c r="C15" s="32">
        <v>468</v>
      </c>
      <c r="D15" s="32">
        <v>2</v>
      </c>
      <c r="E15" s="32">
        <v>0</v>
      </c>
      <c r="F15" s="32">
        <v>155</v>
      </c>
      <c r="G15" s="32">
        <v>111</v>
      </c>
      <c r="H15" s="32">
        <v>24</v>
      </c>
      <c r="I15" s="32">
        <v>1849</v>
      </c>
    </row>
    <row r="16" spans="1:9" x14ac:dyDescent="0.25">
      <c r="A16" s="89" t="s">
        <v>15</v>
      </c>
      <c r="B16" s="32">
        <v>3491</v>
      </c>
      <c r="C16" s="32">
        <v>395</v>
      </c>
      <c r="D16" s="32">
        <v>0</v>
      </c>
      <c r="E16" s="32">
        <v>0</v>
      </c>
      <c r="F16" s="32">
        <v>411</v>
      </c>
      <c r="G16" s="32">
        <v>97</v>
      </c>
      <c r="H16" s="32">
        <v>228</v>
      </c>
      <c r="I16" s="32">
        <v>4622</v>
      </c>
    </row>
    <row r="17" spans="1:9" x14ac:dyDescent="0.25">
      <c r="A17" s="89" t="s">
        <v>32</v>
      </c>
      <c r="B17" s="32">
        <v>762</v>
      </c>
      <c r="C17" s="32">
        <v>83</v>
      </c>
      <c r="D17" s="32">
        <v>0</v>
      </c>
      <c r="E17" s="32">
        <v>0</v>
      </c>
      <c r="F17" s="32">
        <v>54</v>
      </c>
      <c r="G17" s="32">
        <v>23</v>
      </c>
      <c r="H17" s="32">
        <v>88</v>
      </c>
      <c r="I17" s="32">
        <v>1010</v>
      </c>
    </row>
    <row r="18" spans="1:9" x14ac:dyDescent="0.25">
      <c r="A18" s="89" t="s">
        <v>37</v>
      </c>
      <c r="B18" s="32">
        <v>1887</v>
      </c>
      <c r="C18" s="32">
        <v>588</v>
      </c>
      <c r="D18" s="32">
        <v>117</v>
      </c>
      <c r="E18" s="32">
        <v>62</v>
      </c>
      <c r="F18" s="32">
        <v>347</v>
      </c>
      <c r="G18" s="32">
        <v>150</v>
      </c>
      <c r="H18" s="32">
        <v>105</v>
      </c>
      <c r="I18" s="32">
        <v>3256</v>
      </c>
    </row>
    <row r="19" spans="1:9" x14ac:dyDescent="0.25">
      <c r="A19" s="89" t="s">
        <v>22</v>
      </c>
      <c r="B19" s="32">
        <v>1256</v>
      </c>
      <c r="C19" s="32">
        <v>463</v>
      </c>
      <c r="D19" s="32">
        <v>21</v>
      </c>
      <c r="E19" s="32">
        <v>37</v>
      </c>
      <c r="F19" s="32">
        <v>187</v>
      </c>
      <c r="G19" s="32">
        <v>83</v>
      </c>
      <c r="H19" s="32">
        <v>59</v>
      </c>
      <c r="I19" s="32">
        <v>2106</v>
      </c>
    </row>
    <row r="20" spans="1:9" x14ac:dyDescent="0.25">
      <c r="A20" s="89" t="s">
        <v>27</v>
      </c>
      <c r="B20" s="32">
        <v>2046</v>
      </c>
      <c r="C20" s="32">
        <v>541</v>
      </c>
      <c r="D20" s="32">
        <v>0</v>
      </c>
      <c r="E20" s="32">
        <v>0</v>
      </c>
      <c r="F20" s="32">
        <v>216</v>
      </c>
      <c r="G20" s="32">
        <v>135</v>
      </c>
      <c r="H20" s="32">
        <v>67</v>
      </c>
      <c r="I20" s="32">
        <v>3005</v>
      </c>
    </row>
    <row r="21" spans="1:9" x14ac:dyDescent="0.25">
      <c r="A21" s="89" t="s">
        <v>36</v>
      </c>
      <c r="B21" s="32">
        <v>2687</v>
      </c>
      <c r="C21" s="32">
        <v>460</v>
      </c>
      <c r="D21" s="32">
        <v>0</v>
      </c>
      <c r="E21" s="32">
        <v>0</v>
      </c>
      <c r="F21" s="32">
        <v>571</v>
      </c>
      <c r="G21" s="32">
        <v>214</v>
      </c>
      <c r="H21" s="32">
        <v>217</v>
      </c>
      <c r="I21" s="32">
        <v>4149</v>
      </c>
    </row>
    <row r="22" spans="1:9" ht="30" x14ac:dyDescent="0.25">
      <c r="A22" s="89" t="s">
        <v>303</v>
      </c>
      <c r="B22" s="32">
        <v>2450</v>
      </c>
      <c r="C22" s="32">
        <v>1122</v>
      </c>
      <c r="D22" s="32">
        <v>0</v>
      </c>
      <c r="E22" s="32">
        <v>0</v>
      </c>
      <c r="F22" s="32">
        <v>401</v>
      </c>
      <c r="G22" s="32">
        <v>401</v>
      </c>
      <c r="H22" s="32">
        <v>218</v>
      </c>
      <c r="I22" s="32">
        <v>4592</v>
      </c>
    </row>
    <row r="23" spans="1:9" x14ac:dyDescent="0.25">
      <c r="A23" s="89" t="s">
        <v>28</v>
      </c>
      <c r="B23" s="32">
        <v>1198</v>
      </c>
      <c r="C23" s="32">
        <v>707</v>
      </c>
      <c r="D23" s="32">
        <v>0</v>
      </c>
      <c r="E23" s="32">
        <v>0</v>
      </c>
      <c r="F23" s="32">
        <v>183</v>
      </c>
      <c r="G23" s="32">
        <v>320</v>
      </c>
      <c r="H23" s="32">
        <v>63</v>
      </c>
      <c r="I23" s="32">
        <v>2471</v>
      </c>
    </row>
    <row r="24" spans="1:9" x14ac:dyDescent="0.25">
      <c r="A24" s="89" t="s">
        <v>31</v>
      </c>
      <c r="B24" s="32">
        <v>1760</v>
      </c>
      <c r="C24" s="32">
        <v>151</v>
      </c>
      <c r="D24" s="32">
        <v>5</v>
      </c>
      <c r="E24" s="32">
        <v>0</v>
      </c>
      <c r="F24" s="32">
        <v>578</v>
      </c>
      <c r="G24" s="32">
        <v>64</v>
      </c>
      <c r="H24" s="32">
        <v>98</v>
      </c>
      <c r="I24" s="32">
        <v>2656</v>
      </c>
    </row>
    <row r="25" spans="1:9" x14ac:dyDescent="0.25">
      <c r="A25" s="89" t="s">
        <v>14</v>
      </c>
      <c r="B25" s="32">
        <v>2873</v>
      </c>
      <c r="C25" s="32">
        <v>1018</v>
      </c>
      <c r="D25" s="32">
        <v>0</v>
      </c>
      <c r="E25" s="32">
        <v>0</v>
      </c>
      <c r="F25" s="32">
        <v>517</v>
      </c>
      <c r="G25" s="32">
        <v>466</v>
      </c>
      <c r="H25" s="32">
        <v>162</v>
      </c>
      <c r="I25" s="32">
        <v>5036</v>
      </c>
    </row>
    <row r="26" spans="1:9" x14ac:dyDescent="0.25">
      <c r="A26" s="89" t="s">
        <v>19</v>
      </c>
      <c r="B26" s="32">
        <v>1298</v>
      </c>
      <c r="C26" s="32">
        <v>270</v>
      </c>
      <c r="D26" s="32">
        <v>0</v>
      </c>
      <c r="E26" s="32">
        <v>0</v>
      </c>
      <c r="F26" s="32">
        <v>225</v>
      </c>
      <c r="G26" s="32">
        <v>83</v>
      </c>
      <c r="H26" s="32">
        <v>70</v>
      </c>
      <c r="I26" s="32">
        <v>1946</v>
      </c>
    </row>
    <row r="27" spans="1:9" x14ac:dyDescent="0.25">
      <c r="A27" s="89" t="s">
        <v>12</v>
      </c>
      <c r="B27" s="32">
        <v>42</v>
      </c>
      <c r="C27" s="32">
        <v>3</v>
      </c>
      <c r="D27" s="32">
        <v>4</v>
      </c>
      <c r="E27" s="32">
        <v>0</v>
      </c>
      <c r="F27" s="32">
        <v>28</v>
      </c>
      <c r="G27" s="32">
        <v>1</v>
      </c>
      <c r="H27" s="32">
        <v>5</v>
      </c>
      <c r="I27" s="32">
        <v>83</v>
      </c>
    </row>
    <row r="28" spans="1:9" x14ac:dyDescent="0.25">
      <c r="A28" s="89" t="s">
        <v>13</v>
      </c>
      <c r="B28" s="32">
        <v>0</v>
      </c>
      <c r="C28" s="32">
        <v>0</v>
      </c>
      <c r="D28" s="32">
        <v>3</v>
      </c>
      <c r="E28" s="32">
        <v>0</v>
      </c>
      <c r="F28" s="32">
        <v>0</v>
      </c>
      <c r="G28" s="32">
        <v>0</v>
      </c>
      <c r="H28" s="32">
        <v>1</v>
      </c>
      <c r="I28" s="32">
        <v>4</v>
      </c>
    </row>
    <row r="29" spans="1:9" x14ac:dyDescent="0.25">
      <c r="A29" s="89" t="s">
        <v>304</v>
      </c>
      <c r="B29" s="32">
        <v>14</v>
      </c>
      <c r="C29" s="32">
        <v>0</v>
      </c>
      <c r="D29" s="32">
        <v>7</v>
      </c>
      <c r="E29" s="32">
        <v>0</v>
      </c>
      <c r="F29" s="32">
        <v>6</v>
      </c>
      <c r="G29" s="32">
        <v>0</v>
      </c>
      <c r="H29" s="32">
        <v>3</v>
      </c>
      <c r="I29" s="32">
        <v>30</v>
      </c>
    </row>
    <row r="30" spans="1:9" x14ac:dyDescent="0.25">
      <c r="A30" s="89" t="s">
        <v>16</v>
      </c>
      <c r="B30" s="32">
        <v>42</v>
      </c>
      <c r="C30" s="32">
        <v>0</v>
      </c>
      <c r="D30" s="32">
        <v>3</v>
      </c>
      <c r="E30" s="32">
        <v>0</v>
      </c>
      <c r="F30" s="32">
        <v>13</v>
      </c>
      <c r="G30" s="32">
        <v>0</v>
      </c>
      <c r="H30" s="32">
        <v>4</v>
      </c>
      <c r="I30" s="32">
        <v>62</v>
      </c>
    </row>
    <row r="31" spans="1:9" x14ac:dyDescent="0.25">
      <c r="A31" s="89" t="s">
        <v>33</v>
      </c>
      <c r="B31" s="32">
        <v>496</v>
      </c>
      <c r="C31" s="32">
        <v>483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979</v>
      </c>
    </row>
    <row r="32" spans="1:9" ht="30.75" thickBot="1" x14ac:dyDescent="0.3">
      <c r="A32" s="90" t="s">
        <v>305</v>
      </c>
      <c r="B32" s="116">
        <v>525</v>
      </c>
      <c r="C32" s="116">
        <v>321</v>
      </c>
      <c r="D32" s="116">
        <v>0</v>
      </c>
      <c r="E32" s="116">
        <v>0</v>
      </c>
      <c r="F32" s="116">
        <v>3</v>
      </c>
      <c r="G32" s="116">
        <v>9</v>
      </c>
      <c r="H32" s="116">
        <v>0</v>
      </c>
      <c r="I32" s="116">
        <v>858</v>
      </c>
    </row>
    <row r="33" spans="1:9" ht="15.75" thickTop="1" x14ac:dyDescent="0.25">
      <c r="A33" s="96" t="s">
        <v>4</v>
      </c>
      <c r="B33" s="111">
        <v>37260</v>
      </c>
      <c r="C33" s="111">
        <v>12129</v>
      </c>
      <c r="D33" s="111">
        <v>2595</v>
      </c>
      <c r="E33" s="111">
        <v>350</v>
      </c>
      <c r="F33" s="111">
        <v>6558</v>
      </c>
      <c r="G33" s="111">
        <v>3503</v>
      </c>
      <c r="H33" s="111">
        <v>2835</v>
      </c>
      <c r="I33" s="111">
        <v>65230</v>
      </c>
    </row>
    <row r="34" spans="1:9" x14ac:dyDescent="0.25">
      <c r="B34" s="120"/>
      <c r="C34" s="120"/>
      <c r="D34" s="120"/>
      <c r="E34" s="120"/>
      <c r="F34" s="120"/>
      <c r="G34" s="120"/>
      <c r="H34" s="120"/>
      <c r="I34" s="120"/>
    </row>
    <row r="35" spans="1:9" x14ac:dyDescent="0.25">
      <c r="B35" s="120"/>
      <c r="C35" s="120"/>
      <c r="D35" s="120"/>
      <c r="E35" s="120"/>
      <c r="F35" s="120"/>
      <c r="G35" s="120"/>
      <c r="H35" s="120"/>
      <c r="I35" s="120"/>
    </row>
    <row r="38" spans="1:9" x14ac:dyDescent="0.25">
      <c r="A38" s="125"/>
    </row>
    <row r="39" spans="1:9" x14ac:dyDescent="0.25">
      <c r="A39" s="186" t="s">
        <v>393</v>
      </c>
      <c r="B39" s="186" t="s">
        <v>295</v>
      </c>
      <c r="C39" s="186"/>
      <c r="D39" s="186"/>
      <c r="E39" s="186"/>
      <c r="F39" s="186"/>
      <c r="G39" s="186"/>
      <c r="H39" s="186"/>
      <c r="I39" s="186" t="s">
        <v>4</v>
      </c>
    </row>
    <row r="40" spans="1:9" x14ac:dyDescent="0.25">
      <c r="A40" s="186"/>
      <c r="B40" s="186" t="s">
        <v>296</v>
      </c>
      <c r="C40" s="186"/>
      <c r="D40" s="186" t="s">
        <v>297</v>
      </c>
      <c r="E40" s="186"/>
      <c r="F40" s="186" t="s">
        <v>298</v>
      </c>
      <c r="G40" s="186"/>
      <c r="H40" s="190" t="s">
        <v>299</v>
      </c>
      <c r="I40" s="186"/>
    </row>
    <row r="41" spans="1:9" ht="15.75" thickBot="1" x14ac:dyDescent="0.3">
      <c r="A41" s="187"/>
      <c r="B41" s="115" t="s">
        <v>300</v>
      </c>
      <c r="C41" s="154" t="s">
        <v>498</v>
      </c>
      <c r="D41" s="115" t="s">
        <v>300</v>
      </c>
      <c r="E41" s="154" t="s">
        <v>498</v>
      </c>
      <c r="F41" s="115" t="s">
        <v>300</v>
      </c>
      <c r="G41" s="154" t="s">
        <v>498</v>
      </c>
      <c r="H41" s="191"/>
      <c r="I41" s="187"/>
    </row>
    <row r="42" spans="1:9" ht="15.75" thickTop="1" x14ac:dyDescent="0.25">
      <c r="A42" s="9" t="s">
        <v>358</v>
      </c>
      <c r="B42" s="122">
        <v>7152</v>
      </c>
      <c r="C42" s="122">
        <v>2705</v>
      </c>
      <c r="D42" s="122">
        <v>30</v>
      </c>
      <c r="E42" s="122">
        <v>0</v>
      </c>
      <c r="F42" s="122">
        <v>1643</v>
      </c>
      <c r="G42" s="122">
        <v>998</v>
      </c>
      <c r="H42" s="122">
        <v>335</v>
      </c>
      <c r="I42" s="122">
        <v>12863</v>
      </c>
    </row>
    <row r="43" spans="1:9" x14ac:dyDescent="0.25">
      <c r="A43" s="7" t="s">
        <v>311</v>
      </c>
      <c r="B43" s="106">
        <v>50</v>
      </c>
      <c r="C43" s="106">
        <v>34</v>
      </c>
      <c r="D43" s="106">
        <v>44</v>
      </c>
      <c r="E43" s="106">
        <v>16</v>
      </c>
      <c r="F43" s="106">
        <v>20</v>
      </c>
      <c r="G43" s="106">
        <v>5</v>
      </c>
      <c r="H43" s="106">
        <v>44</v>
      </c>
      <c r="I43" s="106">
        <v>213</v>
      </c>
    </row>
    <row r="44" spans="1:9" x14ac:dyDescent="0.25">
      <c r="A44" s="7" t="s">
        <v>359</v>
      </c>
      <c r="B44" s="106">
        <v>3250</v>
      </c>
      <c r="C44" s="106">
        <v>1824</v>
      </c>
      <c r="D44" s="106">
        <v>266</v>
      </c>
      <c r="E44" s="106">
        <v>327</v>
      </c>
      <c r="F44" s="106">
        <v>667</v>
      </c>
      <c r="G44" s="106">
        <v>591</v>
      </c>
      <c r="H44" s="106">
        <v>160</v>
      </c>
      <c r="I44" s="106">
        <v>7085</v>
      </c>
    </row>
    <row r="45" spans="1:9" x14ac:dyDescent="0.25">
      <c r="A45" s="7" t="s">
        <v>360</v>
      </c>
      <c r="B45" s="106">
        <v>51</v>
      </c>
      <c r="C45" s="106">
        <v>230</v>
      </c>
      <c r="D45" s="106">
        <v>671</v>
      </c>
      <c r="E45" s="106">
        <v>0</v>
      </c>
      <c r="F45" s="106">
        <v>0</v>
      </c>
      <c r="G45" s="106">
        <v>15</v>
      </c>
      <c r="H45" s="106">
        <v>64</v>
      </c>
      <c r="I45" s="106">
        <v>1031</v>
      </c>
    </row>
    <row r="46" spans="1:9" x14ac:dyDescent="0.25">
      <c r="A46" s="7" t="s">
        <v>361</v>
      </c>
      <c r="B46" s="106">
        <v>5528</v>
      </c>
      <c r="C46" s="106">
        <v>804</v>
      </c>
      <c r="D46" s="106">
        <v>2</v>
      </c>
      <c r="E46" s="106">
        <v>0</v>
      </c>
      <c r="F46" s="106">
        <v>862</v>
      </c>
      <c r="G46" s="106">
        <v>104</v>
      </c>
      <c r="H46" s="106">
        <v>508</v>
      </c>
      <c r="I46" s="106">
        <v>7808</v>
      </c>
    </row>
    <row r="47" spans="1:9" x14ac:dyDescent="0.25">
      <c r="A47" s="7" t="s">
        <v>362</v>
      </c>
      <c r="B47" s="106">
        <v>5083</v>
      </c>
      <c r="C47" s="106">
        <v>1292</v>
      </c>
      <c r="D47" s="106">
        <v>46</v>
      </c>
      <c r="E47" s="106">
        <v>6</v>
      </c>
      <c r="F47" s="106">
        <v>1237</v>
      </c>
      <c r="G47" s="106">
        <v>407</v>
      </c>
      <c r="H47" s="106">
        <v>409</v>
      </c>
      <c r="I47" s="106">
        <v>8480</v>
      </c>
    </row>
    <row r="48" spans="1:9" x14ac:dyDescent="0.25">
      <c r="A48" s="7" t="s">
        <v>363</v>
      </c>
      <c r="B48" s="106">
        <v>12247</v>
      </c>
      <c r="C48" s="106">
        <v>3695</v>
      </c>
      <c r="D48" s="106">
        <v>3</v>
      </c>
      <c r="E48" s="106">
        <v>0</v>
      </c>
      <c r="F48" s="106">
        <v>1559</v>
      </c>
      <c r="G48" s="106">
        <v>1052</v>
      </c>
      <c r="H48" s="106">
        <v>861</v>
      </c>
      <c r="I48" s="106">
        <v>19417</v>
      </c>
    </row>
    <row r="49" spans="1:9" x14ac:dyDescent="0.25">
      <c r="A49" s="7" t="s">
        <v>364</v>
      </c>
      <c r="B49" s="106">
        <v>810</v>
      </c>
      <c r="C49" s="106">
        <v>217</v>
      </c>
      <c r="D49" s="106">
        <v>20</v>
      </c>
      <c r="E49" s="106">
        <v>1</v>
      </c>
      <c r="F49" s="106">
        <v>194</v>
      </c>
      <c r="G49" s="106">
        <v>41</v>
      </c>
      <c r="H49" s="106">
        <v>68</v>
      </c>
      <c r="I49" s="106">
        <v>1351</v>
      </c>
    </row>
    <row r="50" spans="1:9" x14ac:dyDescent="0.25">
      <c r="A50" s="7" t="s">
        <v>365</v>
      </c>
      <c r="B50" s="106">
        <v>1150</v>
      </c>
      <c r="C50" s="106">
        <v>542</v>
      </c>
      <c r="D50" s="106">
        <v>1367</v>
      </c>
      <c r="E50" s="106">
        <v>0</v>
      </c>
      <c r="F50" s="106">
        <v>97</v>
      </c>
      <c r="G50" s="106">
        <v>71</v>
      </c>
      <c r="H50" s="106">
        <v>248</v>
      </c>
      <c r="I50" s="106">
        <v>3475</v>
      </c>
    </row>
    <row r="51" spans="1:9" ht="15.75" thickBot="1" x14ac:dyDescent="0.3">
      <c r="A51" s="8" t="s">
        <v>366</v>
      </c>
      <c r="B51" s="124">
        <v>1939</v>
      </c>
      <c r="C51" s="124">
        <v>786</v>
      </c>
      <c r="D51" s="124">
        <v>146</v>
      </c>
      <c r="E51" s="124">
        <v>0</v>
      </c>
      <c r="F51" s="124">
        <v>279</v>
      </c>
      <c r="G51" s="124">
        <v>219</v>
      </c>
      <c r="H51" s="124">
        <v>138</v>
      </c>
      <c r="I51" s="124">
        <v>3507</v>
      </c>
    </row>
    <row r="52" spans="1:9" ht="15.75" thickTop="1" x14ac:dyDescent="0.25">
      <c r="A52" s="9" t="s">
        <v>4</v>
      </c>
      <c r="B52" s="111">
        <v>37260</v>
      </c>
      <c r="C52" s="111">
        <v>12129</v>
      </c>
      <c r="D52" s="111">
        <v>2595</v>
      </c>
      <c r="E52" s="111">
        <v>350</v>
      </c>
      <c r="F52" s="111">
        <v>6558</v>
      </c>
      <c r="G52" s="111">
        <v>3503</v>
      </c>
      <c r="H52" s="111">
        <v>2835</v>
      </c>
      <c r="I52" s="111">
        <v>65230</v>
      </c>
    </row>
  </sheetData>
  <mergeCells count="14">
    <mergeCell ref="A4:A6"/>
    <mergeCell ref="B4:H4"/>
    <mergeCell ref="I4:I6"/>
    <mergeCell ref="B5:C5"/>
    <mergeCell ref="D5:E5"/>
    <mergeCell ref="F5:G5"/>
    <mergeCell ref="H5:H6"/>
    <mergeCell ref="A39:A41"/>
    <mergeCell ref="B39:H39"/>
    <mergeCell ref="I39:I41"/>
    <mergeCell ref="B40:C40"/>
    <mergeCell ref="D40:E40"/>
    <mergeCell ref="F40:G40"/>
    <mergeCell ref="H40:H41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I53"/>
  <sheetViews>
    <sheetView zoomScaleNormal="100" workbookViewId="0"/>
  </sheetViews>
  <sheetFormatPr defaultRowHeight="15" x14ac:dyDescent="0.25"/>
  <cols>
    <col min="1" max="1" width="42.85546875" customWidth="1"/>
    <col min="2" max="9" width="12.85546875" customWidth="1"/>
  </cols>
  <sheetData>
    <row r="1" spans="1:9" x14ac:dyDescent="0.25">
      <c r="A1" s="40" t="s">
        <v>320</v>
      </c>
    </row>
    <row r="2" spans="1:9" x14ac:dyDescent="0.25">
      <c r="A2" s="126" t="s">
        <v>499</v>
      </c>
    </row>
    <row r="4" spans="1:9" ht="15.75" customHeight="1" x14ac:dyDescent="0.25">
      <c r="A4" s="195" t="s">
        <v>1</v>
      </c>
      <c r="B4" s="195" t="s">
        <v>295</v>
      </c>
      <c r="C4" s="195"/>
      <c r="D4" s="195"/>
      <c r="E4" s="195"/>
      <c r="F4" s="195"/>
      <c r="G4" s="195"/>
      <c r="H4" s="195"/>
      <c r="I4" s="195" t="s">
        <v>4</v>
      </c>
    </row>
    <row r="5" spans="1:9" x14ac:dyDescent="0.25">
      <c r="A5" s="195"/>
      <c r="B5" s="195" t="s">
        <v>296</v>
      </c>
      <c r="C5" s="195"/>
      <c r="D5" s="195" t="s">
        <v>297</v>
      </c>
      <c r="E5" s="195"/>
      <c r="F5" s="195" t="s">
        <v>298</v>
      </c>
      <c r="G5" s="195"/>
      <c r="H5" s="197" t="s">
        <v>299</v>
      </c>
      <c r="I5" s="195"/>
    </row>
    <row r="6" spans="1:9" ht="15.75" thickBot="1" x14ac:dyDescent="0.3">
      <c r="A6" s="196"/>
      <c r="B6" s="35" t="s">
        <v>300</v>
      </c>
      <c r="C6" s="154" t="s">
        <v>498</v>
      </c>
      <c r="D6" s="35" t="s">
        <v>300</v>
      </c>
      <c r="E6" s="154" t="s">
        <v>498</v>
      </c>
      <c r="F6" s="35" t="s">
        <v>300</v>
      </c>
      <c r="G6" s="154" t="s">
        <v>498</v>
      </c>
      <c r="H6" s="198"/>
      <c r="I6" s="196"/>
    </row>
    <row r="7" spans="1:9" ht="15.75" thickTop="1" x14ac:dyDescent="0.25">
      <c r="A7" s="36" t="s">
        <v>25</v>
      </c>
      <c r="B7" s="19">
        <v>2530</v>
      </c>
      <c r="C7" s="19">
        <v>648</v>
      </c>
      <c r="D7" s="19">
        <v>2043</v>
      </c>
      <c r="E7" s="19">
        <v>34</v>
      </c>
      <c r="F7" s="19">
        <v>2254</v>
      </c>
      <c r="G7" s="19">
        <v>376</v>
      </c>
      <c r="H7" s="19">
        <v>657</v>
      </c>
      <c r="I7" s="19">
        <v>8542</v>
      </c>
    </row>
    <row r="8" spans="1:9" x14ac:dyDescent="0.25">
      <c r="A8" s="37" t="s">
        <v>17</v>
      </c>
      <c r="B8" s="20">
        <v>1447</v>
      </c>
      <c r="C8" s="20">
        <v>478</v>
      </c>
      <c r="D8" s="20">
        <v>61</v>
      </c>
      <c r="E8" s="20">
        <v>3</v>
      </c>
      <c r="F8" s="20">
        <v>605</v>
      </c>
      <c r="G8" s="20">
        <v>278</v>
      </c>
      <c r="H8" s="20">
        <v>65</v>
      </c>
      <c r="I8" s="20">
        <v>2937</v>
      </c>
    </row>
    <row r="9" spans="1:9" ht="30" x14ac:dyDescent="0.25">
      <c r="A9" s="37" t="s">
        <v>302</v>
      </c>
      <c r="B9" s="20">
        <v>877</v>
      </c>
      <c r="C9" s="20">
        <v>316</v>
      </c>
      <c r="D9" s="20">
        <v>63</v>
      </c>
      <c r="E9" s="20">
        <v>36</v>
      </c>
      <c r="F9" s="20">
        <v>505</v>
      </c>
      <c r="G9" s="20">
        <v>44</v>
      </c>
      <c r="H9" s="20">
        <v>19</v>
      </c>
      <c r="I9" s="20">
        <v>1860</v>
      </c>
    </row>
    <row r="10" spans="1:9" x14ac:dyDescent="0.25">
      <c r="A10" s="37" t="s">
        <v>18</v>
      </c>
      <c r="B10" s="20">
        <v>2930</v>
      </c>
      <c r="C10" s="20">
        <v>848</v>
      </c>
      <c r="D10" s="20">
        <v>1145</v>
      </c>
      <c r="E10" s="20">
        <v>34</v>
      </c>
      <c r="F10" s="20">
        <v>2470</v>
      </c>
      <c r="G10" s="20">
        <v>764</v>
      </c>
      <c r="H10" s="20">
        <v>283</v>
      </c>
      <c r="I10" s="20">
        <v>8474</v>
      </c>
    </row>
    <row r="11" spans="1:9" x14ac:dyDescent="0.25">
      <c r="A11" s="37" t="s">
        <v>26</v>
      </c>
      <c r="B11" s="20">
        <v>1902</v>
      </c>
      <c r="C11" s="20">
        <v>473</v>
      </c>
      <c r="D11" s="20">
        <v>804</v>
      </c>
      <c r="E11" s="20">
        <v>44</v>
      </c>
      <c r="F11" s="20">
        <v>1093</v>
      </c>
      <c r="G11" s="20">
        <v>329</v>
      </c>
      <c r="H11" s="20">
        <v>174</v>
      </c>
      <c r="I11" s="20">
        <v>4819</v>
      </c>
    </row>
    <row r="12" spans="1:9" x14ac:dyDescent="0.25">
      <c r="A12" s="37" t="s">
        <v>29</v>
      </c>
      <c r="B12" s="20">
        <v>93</v>
      </c>
      <c r="C12" s="20">
        <v>11</v>
      </c>
      <c r="D12" s="20">
        <v>454</v>
      </c>
      <c r="E12" s="20">
        <v>0</v>
      </c>
      <c r="F12" s="20">
        <v>52</v>
      </c>
      <c r="G12" s="20">
        <v>0</v>
      </c>
      <c r="H12" s="20">
        <v>57</v>
      </c>
      <c r="I12" s="20">
        <v>667</v>
      </c>
    </row>
    <row r="13" spans="1:9" x14ac:dyDescent="0.25">
      <c r="A13" s="37" t="s">
        <v>20</v>
      </c>
      <c r="B13" s="20">
        <v>1155</v>
      </c>
      <c r="C13" s="20">
        <v>501</v>
      </c>
      <c r="D13" s="20">
        <v>69</v>
      </c>
      <c r="E13" s="20">
        <v>24</v>
      </c>
      <c r="F13" s="20">
        <v>564</v>
      </c>
      <c r="G13" s="20">
        <v>261</v>
      </c>
      <c r="H13" s="20">
        <v>47</v>
      </c>
      <c r="I13" s="20">
        <v>2621</v>
      </c>
    </row>
    <row r="14" spans="1:9" x14ac:dyDescent="0.25">
      <c r="A14" s="37" t="s">
        <v>23</v>
      </c>
      <c r="B14" s="20">
        <v>949</v>
      </c>
      <c r="C14" s="20">
        <v>405</v>
      </c>
      <c r="D14" s="20">
        <v>88</v>
      </c>
      <c r="E14" s="20">
        <v>11</v>
      </c>
      <c r="F14" s="20">
        <v>295</v>
      </c>
      <c r="G14" s="20">
        <v>214</v>
      </c>
      <c r="H14" s="20">
        <v>7</v>
      </c>
      <c r="I14" s="20">
        <v>1969</v>
      </c>
    </row>
    <row r="15" spans="1:9" x14ac:dyDescent="0.25">
      <c r="A15" s="37" t="s">
        <v>21</v>
      </c>
      <c r="B15" s="20">
        <v>562</v>
      </c>
      <c r="C15" s="20">
        <v>386</v>
      </c>
      <c r="D15" s="20">
        <v>7</v>
      </c>
      <c r="E15" s="20">
        <v>0</v>
      </c>
      <c r="F15" s="20">
        <v>376</v>
      </c>
      <c r="G15" s="20">
        <v>235</v>
      </c>
      <c r="H15" s="20">
        <v>18</v>
      </c>
      <c r="I15" s="20">
        <v>1584</v>
      </c>
    </row>
    <row r="16" spans="1:9" x14ac:dyDescent="0.25">
      <c r="A16" s="37" t="s">
        <v>15</v>
      </c>
      <c r="B16" s="20">
        <v>2581</v>
      </c>
      <c r="C16" s="20">
        <v>152</v>
      </c>
      <c r="D16" s="20">
        <v>0</v>
      </c>
      <c r="E16" s="20">
        <v>0</v>
      </c>
      <c r="F16" s="20">
        <v>2299</v>
      </c>
      <c r="G16" s="20">
        <v>156</v>
      </c>
      <c r="H16" s="20">
        <v>244</v>
      </c>
      <c r="I16" s="20">
        <v>5432</v>
      </c>
    </row>
    <row r="17" spans="1:9" x14ac:dyDescent="0.25">
      <c r="A17" s="37" t="s">
        <v>32</v>
      </c>
      <c r="B17" s="20">
        <v>522</v>
      </c>
      <c r="C17" s="20">
        <v>6</v>
      </c>
      <c r="D17" s="20">
        <v>0</v>
      </c>
      <c r="E17" s="20">
        <v>0</v>
      </c>
      <c r="F17" s="20">
        <v>496</v>
      </c>
      <c r="G17" s="20">
        <v>13</v>
      </c>
      <c r="H17" s="20">
        <v>98</v>
      </c>
      <c r="I17" s="20">
        <v>1135</v>
      </c>
    </row>
    <row r="18" spans="1:9" x14ac:dyDescent="0.25">
      <c r="A18" s="37" t="s">
        <v>37</v>
      </c>
      <c r="B18" s="20">
        <v>1479</v>
      </c>
      <c r="C18" s="20">
        <v>232</v>
      </c>
      <c r="D18" s="20">
        <v>238</v>
      </c>
      <c r="E18" s="20">
        <v>33</v>
      </c>
      <c r="F18" s="20">
        <v>759</v>
      </c>
      <c r="G18" s="20">
        <v>93</v>
      </c>
      <c r="H18" s="20">
        <v>69</v>
      </c>
      <c r="I18" s="20">
        <v>2903</v>
      </c>
    </row>
    <row r="19" spans="1:9" x14ac:dyDescent="0.25">
      <c r="A19" s="37" t="s">
        <v>22</v>
      </c>
      <c r="B19" s="20">
        <v>854</v>
      </c>
      <c r="C19" s="20">
        <v>173</v>
      </c>
      <c r="D19" s="20">
        <v>29</v>
      </c>
      <c r="E19" s="20">
        <v>22</v>
      </c>
      <c r="F19" s="20">
        <v>496</v>
      </c>
      <c r="G19" s="20">
        <v>111</v>
      </c>
      <c r="H19" s="20">
        <v>44</v>
      </c>
      <c r="I19" s="20">
        <v>1729</v>
      </c>
    </row>
    <row r="20" spans="1:9" x14ac:dyDescent="0.25">
      <c r="A20" s="37" t="s">
        <v>27</v>
      </c>
      <c r="B20" s="20">
        <v>1231</v>
      </c>
      <c r="C20" s="20">
        <v>163</v>
      </c>
      <c r="D20" s="20">
        <v>0</v>
      </c>
      <c r="E20" s="20">
        <v>0</v>
      </c>
      <c r="F20" s="20">
        <v>677</v>
      </c>
      <c r="G20" s="20">
        <v>91</v>
      </c>
      <c r="H20" s="20">
        <v>63</v>
      </c>
      <c r="I20" s="20">
        <v>2255</v>
      </c>
    </row>
    <row r="21" spans="1:9" x14ac:dyDescent="0.25">
      <c r="A21" s="37" t="s">
        <v>36</v>
      </c>
      <c r="B21" s="20">
        <v>2682</v>
      </c>
      <c r="C21" s="20">
        <v>119</v>
      </c>
      <c r="D21" s="20">
        <v>0</v>
      </c>
      <c r="E21" s="20">
        <v>0</v>
      </c>
      <c r="F21" s="20">
        <v>2210</v>
      </c>
      <c r="G21" s="20">
        <v>295</v>
      </c>
      <c r="H21" s="20">
        <v>186</v>
      </c>
      <c r="I21" s="20">
        <v>5492</v>
      </c>
    </row>
    <row r="22" spans="1:9" ht="30" x14ac:dyDescent="0.25">
      <c r="A22" s="37" t="s">
        <v>303</v>
      </c>
      <c r="B22" s="20">
        <v>2083</v>
      </c>
      <c r="C22" s="20">
        <v>392</v>
      </c>
      <c r="D22" s="20">
        <v>0</v>
      </c>
      <c r="E22" s="20">
        <v>0</v>
      </c>
      <c r="F22" s="20">
        <v>1683</v>
      </c>
      <c r="G22" s="20">
        <v>481</v>
      </c>
      <c r="H22" s="20">
        <v>161</v>
      </c>
      <c r="I22" s="20">
        <v>4800</v>
      </c>
    </row>
    <row r="23" spans="1:9" x14ac:dyDescent="0.25">
      <c r="A23" s="37" t="s">
        <v>28</v>
      </c>
      <c r="B23" s="20">
        <v>1097</v>
      </c>
      <c r="C23" s="20">
        <v>694</v>
      </c>
      <c r="D23" s="20">
        <v>0</v>
      </c>
      <c r="E23" s="20">
        <v>0</v>
      </c>
      <c r="F23" s="20">
        <v>604</v>
      </c>
      <c r="G23" s="20">
        <v>565</v>
      </c>
      <c r="H23" s="20">
        <v>53</v>
      </c>
      <c r="I23" s="20">
        <v>3013</v>
      </c>
    </row>
    <row r="24" spans="1:9" x14ac:dyDescent="0.25">
      <c r="A24" s="37" t="s">
        <v>31</v>
      </c>
      <c r="B24" s="20">
        <v>2184</v>
      </c>
      <c r="C24" s="20">
        <v>47</v>
      </c>
      <c r="D24" s="20">
        <v>5</v>
      </c>
      <c r="E24" s="20">
        <v>0</v>
      </c>
      <c r="F24" s="20">
        <v>1922</v>
      </c>
      <c r="G24" s="20">
        <v>129</v>
      </c>
      <c r="H24" s="20">
        <v>73</v>
      </c>
      <c r="I24" s="20">
        <v>4360</v>
      </c>
    </row>
    <row r="25" spans="1:9" x14ac:dyDescent="0.25">
      <c r="A25" s="37" t="s">
        <v>14</v>
      </c>
      <c r="B25" s="20">
        <v>2000</v>
      </c>
      <c r="C25" s="20">
        <v>699</v>
      </c>
      <c r="D25" s="20">
        <v>0</v>
      </c>
      <c r="E25" s="20">
        <v>0</v>
      </c>
      <c r="F25" s="20">
        <v>2180</v>
      </c>
      <c r="G25" s="20">
        <v>1272</v>
      </c>
      <c r="H25" s="20">
        <v>119</v>
      </c>
      <c r="I25" s="20">
        <v>6270</v>
      </c>
    </row>
    <row r="26" spans="1:9" x14ac:dyDescent="0.25">
      <c r="A26" s="37" t="s">
        <v>19</v>
      </c>
      <c r="B26" s="20">
        <v>1543</v>
      </c>
      <c r="C26" s="20">
        <v>138</v>
      </c>
      <c r="D26" s="20">
        <v>6</v>
      </c>
      <c r="E26" s="20">
        <v>0</v>
      </c>
      <c r="F26" s="20">
        <v>1029</v>
      </c>
      <c r="G26" s="20">
        <v>127</v>
      </c>
      <c r="H26" s="20">
        <v>71</v>
      </c>
      <c r="I26" s="20">
        <v>2914</v>
      </c>
    </row>
    <row r="27" spans="1:9" x14ac:dyDescent="0.25">
      <c r="A27" s="37" t="s">
        <v>12</v>
      </c>
      <c r="B27" s="20">
        <v>211</v>
      </c>
      <c r="C27" s="20">
        <v>2</v>
      </c>
      <c r="D27" s="20">
        <v>29</v>
      </c>
      <c r="E27" s="20">
        <v>0</v>
      </c>
      <c r="F27" s="20">
        <v>170</v>
      </c>
      <c r="G27" s="20">
        <v>7</v>
      </c>
      <c r="H27" s="20">
        <v>24</v>
      </c>
      <c r="I27" s="20">
        <v>443</v>
      </c>
    </row>
    <row r="28" spans="1:9" x14ac:dyDescent="0.25">
      <c r="A28" s="37" t="s">
        <v>13</v>
      </c>
      <c r="B28" s="20">
        <v>0</v>
      </c>
      <c r="C28" s="20">
        <v>0</v>
      </c>
      <c r="D28" s="20">
        <v>81</v>
      </c>
      <c r="E28" s="20">
        <v>0</v>
      </c>
      <c r="F28" s="20">
        <v>0</v>
      </c>
      <c r="G28" s="20">
        <v>0</v>
      </c>
      <c r="H28" s="20">
        <v>2</v>
      </c>
      <c r="I28" s="20">
        <v>83</v>
      </c>
    </row>
    <row r="29" spans="1:9" x14ac:dyDescent="0.25">
      <c r="A29" s="37" t="s">
        <v>304</v>
      </c>
      <c r="B29" s="20">
        <v>46</v>
      </c>
      <c r="C29" s="20">
        <v>0</v>
      </c>
      <c r="D29" s="20">
        <v>30</v>
      </c>
      <c r="E29" s="20">
        <v>0</v>
      </c>
      <c r="F29" s="20">
        <v>47</v>
      </c>
      <c r="G29" s="20">
        <v>0</v>
      </c>
      <c r="H29" s="20">
        <v>6</v>
      </c>
      <c r="I29" s="20">
        <v>129</v>
      </c>
    </row>
    <row r="30" spans="1:9" x14ac:dyDescent="0.25">
      <c r="A30" s="37" t="s">
        <v>16</v>
      </c>
      <c r="B30" s="20">
        <v>120</v>
      </c>
      <c r="C30" s="20">
        <v>3</v>
      </c>
      <c r="D30" s="20">
        <v>22</v>
      </c>
      <c r="E30" s="20">
        <v>0</v>
      </c>
      <c r="F30" s="20">
        <v>50</v>
      </c>
      <c r="G30" s="20">
        <v>3</v>
      </c>
      <c r="H30" s="20">
        <v>9</v>
      </c>
      <c r="I30" s="20">
        <v>207</v>
      </c>
    </row>
    <row r="31" spans="1:9" x14ac:dyDescent="0.25">
      <c r="A31" s="37" t="s">
        <v>33</v>
      </c>
      <c r="B31" s="20">
        <v>349</v>
      </c>
      <c r="C31" s="20">
        <v>118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467</v>
      </c>
    </row>
    <row r="32" spans="1:9" ht="30.75" thickBot="1" x14ac:dyDescent="0.3">
      <c r="A32" s="38" t="s">
        <v>305</v>
      </c>
      <c r="B32" s="21">
        <v>383</v>
      </c>
      <c r="C32" s="21">
        <v>179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562</v>
      </c>
    </row>
    <row r="33" spans="1:9" ht="15.75" thickTop="1" x14ac:dyDescent="0.25">
      <c r="A33" s="39" t="s">
        <v>4</v>
      </c>
      <c r="B33" s="19">
        <v>31810</v>
      </c>
      <c r="C33" s="19">
        <v>7183</v>
      </c>
      <c r="D33" s="19">
        <v>5174</v>
      </c>
      <c r="E33" s="19">
        <v>241</v>
      </c>
      <c r="F33" s="19">
        <v>22836</v>
      </c>
      <c r="G33" s="19">
        <v>5844</v>
      </c>
      <c r="H33" s="19">
        <v>2549</v>
      </c>
      <c r="I33" s="19">
        <v>75637</v>
      </c>
    </row>
    <row r="38" spans="1:9" x14ac:dyDescent="0.25">
      <c r="A38" s="195" t="s">
        <v>1</v>
      </c>
      <c r="B38" s="195" t="s">
        <v>295</v>
      </c>
      <c r="C38" s="195"/>
      <c r="D38" s="195"/>
      <c r="E38" s="195"/>
      <c r="F38" s="195"/>
      <c r="G38" s="195"/>
      <c r="H38" s="195"/>
      <c r="I38" s="195" t="s">
        <v>4</v>
      </c>
    </row>
    <row r="39" spans="1:9" x14ac:dyDescent="0.25">
      <c r="A39" s="195"/>
      <c r="B39" s="195" t="s">
        <v>306</v>
      </c>
      <c r="C39" s="195"/>
      <c r="D39" s="195" t="s">
        <v>307</v>
      </c>
      <c r="E39" s="195"/>
      <c r="F39" s="195" t="s">
        <v>308</v>
      </c>
      <c r="G39" s="195"/>
      <c r="H39" s="197" t="s">
        <v>309</v>
      </c>
      <c r="I39" s="195"/>
    </row>
    <row r="40" spans="1:9" ht="15.75" thickBot="1" x14ac:dyDescent="0.3">
      <c r="A40" s="196"/>
      <c r="B40" s="35" t="s">
        <v>300</v>
      </c>
      <c r="C40" s="154" t="s">
        <v>498</v>
      </c>
      <c r="D40" s="35" t="s">
        <v>300</v>
      </c>
      <c r="E40" s="154" t="s">
        <v>498</v>
      </c>
      <c r="F40" s="35" t="s">
        <v>300</v>
      </c>
      <c r="G40" s="154" t="s">
        <v>498</v>
      </c>
      <c r="H40" s="198"/>
      <c r="I40" s="196"/>
    </row>
    <row r="41" spans="1:9" ht="15.75" thickTop="1" x14ac:dyDescent="0.25">
      <c r="A41" s="12" t="s">
        <v>310</v>
      </c>
      <c r="B41" s="19">
        <v>7774</v>
      </c>
      <c r="C41" s="19">
        <v>1192</v>
      </c>
      <c r="D41" s="19">
        <v>184</v>
      </c>
      <c r="E41" s="19">
        <v>0</v>
      </c>
      <c r="F41" s="19">
        <v>5696</v>
      </c>
      <c r="G41" s="19">
        <v>1786</v>
      </c>
      <c r="H41" s="19">
        <v>205</v>
      </c>
      <c r="I41" s="19">
        <v>16837</v>
      </c>
    </row>
    <row r="42" spans="1:9" x14ac:dyDescent="0.25">
      <c r="A42" s="13" t="s">
        <v>311</v>
      </c>
      <c r="B42" s="20">
        <v>233</v>
      </c>
      <c r="C42" s="20">
        <v>50</v>
      </c>
      <c r="D42" s="20">
        <v>163</v>
      </c>
      <c r="E42" s="20">
        <v>22</v>
      </c>
      <c r="F42" s="20">
        <v>87</v>
      </c>
      <c r="G42" s="20">
        <v>44</v>
      </c>
      <c r="H42" s="20">
        <v>24</v>
      </c>
      <c r="I42" s="20">
        <v>623</v>
      </c>
    </row>
    <row r="43" spans="1:9" x14ac:dyDescent="0.25">
      <c r="A43" s="13" t="s">
        <v>319</v>
      </c>
      <c r="B43" s="20">
        <v>3560</v>
      </c>
      <c r="C43" s="20">
        <v>2521</v>
      </c>
      <c r="D43" s="20">
        <v>509</v>
      </c>
      <c r="E43" s="20">
        <v>210</v>
      </c>
      <c r="F43" s="20">
        <v>2297</v>
      </c>
      <c r="G43" s="20">
        <v>1481</v>
      </c>
      <c r="H43" s="20">
        <v>142</v>
      </c>
      <c r="I43" s="20">
        <v>10720</v>
      </c>
    </row>
    <row r="44" spans="1:9" x14ac:dyDescent="0.25">
      <c r="A44" s="13" t="s">
        <v>312</v>
      </c>
      <c r="B44" s="20">
        <v>92</v>
      </c>
      <c r="C44" s="20">
        <v>246</v>
      </c>
      <c r="D44" s="20">
        <v>1559</v>
      </c>
      <c r="E44" s="20">
        <v>0</v>
      </c>
      <c r="F44" s="20">
        <v>0</v>
      </c>
      <c r="G44" s="20">
        <v>99</v>
      </c>
      <c r="H44" s="20">
        <v>60</v>
      </c>
      <c r="I44" s="20">
        <v>2056</v>
      </c>
    </row>
    <row r="45" spans="1:9" x14ac:dyDescent="0.25">
      <c r="A45" s="13" t="s">
        <v>313</v>
      </c>
      <c r="B45" s="20">
        <v>3056</v>
      </c>
      <c r="C45" s="20">
        <v>150</v>
      </c>
      <c r="D45" s="20">
        <v>2</v>
      </c>
      <c r="E45" s="20">
        <v>0</v>
      </c>
      <c r="F45" s="20">
        <v>2474</v>
      </c>
      <c r="G45" s="20">
        <v>75</v>
      </c>
      <c r="H45" s="20">
        <v>552</v>
      </c>
      <c r="I45" s="20">
        <v>6309</v>
      </c>
    </row>
    <row r="46" spans="1:9" x14ac:dyDescent="0.25">
      <c r="A46" s="13" t="s">
        <v>314</v>
      </c>
      <c r="B46" s="20">
        <v>4143</v>
      </c>
      <c r="C46" s="20">
        <v>834</v>
      </c>
      <c r="D46" s="20">
        <v>56</v>
      </c>
      <c r="E46" s="20">
        <v>8</v>
      </c>
      <c r="F46" s="20">
        <v>2617</v>
      </c>
      <c r="G46" s="20">
        <v>497</v>
      </c>
      <c r="H46" s="20">
        <v>303</v>
      </c>
      <c r="I46" s="20">
        <v>8458</v>
      </c>
    </row>
    <row r="47" spans="1:9" x14ac:dyDescent="0.25">
      <c r="A47" s="13" t="s">
        <v>315</v>
      </c>
      <c r="B47" s="20">
        <v>8559</v>
      </c>
      <c r="C47" s="20">
        <v>1127</v>
      </c>
      <c r="D47" s="20">
        <v>0</v>
      </c>
      <c r="E47" s="20">
        <v>0</v>
      </c>
      <c r="F47" s="20">
        <v>7301</v>
      </c>
      <c r="G47" s="20">
        <v>1296</v>
      </c>
      <c r="H47" s="20">
        <v>788</v>
      </c>
      <c r="I47" s="20">
        <v>19071</v>
      </c>
    </row>
    <row r="48" spans="1:9" x14ac:dyDescent="0.25">
      <c r="A48" s="13" t="s">
        <v>316</v>
      </c>
      <c r="B48" s="20">
        <v>1283</v>
      </c>
      <c r="C48" s="20">
        <v>103</v>
      </c>
      <c r="D48" s="20">
        <v>167</v>
      </c>
      <c r="E48" s="20">
        <v>1</v>
      </c>
      <c r="F48" s="20">
        <v>702</v>
      </c>
      <c r="G48" s="20">
        <v>46</v>
      </c>
      <c r="H48" s="20">
        <v>96</v>
      </c>
      <c r="I48" s="20">
        <v>2398</v>
      </c>
    </row>
    <row r="49" spans="1:9" x14ac:dyDescent="0.25">
      <c r="A49" s="13" t="s">
        <v>317</v>
      </c>
      <c r="B49" s="20">
        <v>1729</v>
      </c>
      <c r="C49" s="20">
        <v>641</v>
      </c>
      <c r="D49" s="20">
        <v>2285</v>
      </c>
      <c r="E49" s="20">
        <v>0</v>
      </c>
      <c r="F49" s="20">
        <v>482</v>
      </c>
      <c r="G49" s="20">
        <v>129</v>
      </c>
      <c r="H49" s="20">
        <v>238</v>
      </c>
      <c r="I49" s="20">
        <v>5504</v>
      </c>
    </row>
    <row r="50" spans="1:9" ht="15.75" thickBot="1" x14ac:dyDescent="0.3">
      <c r="A50" s="14" t="s">
        <v>318</v>
      </c>
      <c r="B50" s="21">
        <v>1381</v>
      </c>
      <c r="C50" s="21">
        <v>319</v>
      </c>
      <c r="D50" s="21">
        <v>249</v>
      </c>
      <c r="E50" s="21">
        <v>0</v>
      </c>
      <c r="F50" s="21">
        <v>1180</v>
      </c>
      <c r="G50" s="21">
        <v>391</v>
      </c>
      <c r="H50" s="21">
        <v>141</v>
      </c>
      <c r="I50" s="21">
        <v>3661</v>
      </c>
    </row>
    <row r="51" spans="1:9" ht="15.75" thickTop="1" x14ac:dyDescent="0.25">
      <c r="A51" s="12" t="s">
        <v>4</v>
      </c>
      <c r="B51" s="19">
        <v>31810</v>
      </c>
      <c r="C51" s="19">
        <v>7183</v>
      </c>
      <c r="D51" s="19">
        <v>5174</v>
      </c>
      <c r="E51" s="19">
        <v>241</v>
      </c>
      <c r="F51" s="19">
        <v>22836</v>
      </c>
      <c r="G51" s="19">
        <v>5844</v>
      </c>
      <c r="H51" s="19">
        <v>2549</v>
      </c>
      <c r="I51" s="19">
        <v>75637</v>
      </c>
    </row>
    <row r="53" spans="1:9" x14ac:dyDescent="0.25">
      <c r="B53" s="41"/>
      <c r="C53" s="41"/>
      <c r="D53" s="41"/>
      <c r="E53" s="41"/>
      <c r="F53" s="41"/>
      <c r="G53" s="41"/>
      <c r="H53" s="41"/>
      <c r="I53" s="41"/>
    </row>
  </sheetData>
  <mergeCells count="14">
    <mergeCell ref="A4:A6"/>
    <mergeCell ref="B4:H4"/>
    <mergeCell ref="I4:I6"/>
    <mergeCell ref="B5:C5"/>
    <mergeCell ref="D5:E5"/>
    <mergeCell ref="F5:G5"/>
    <mergeCell ref="H5:H6"/>
    <mergeCell ref="A38:A40"/>
    <mergeCell ref="B38:H38"/>
    <mergeCell ref="I38:I40"/>
    <mergeCell ref="B39:C39"/>
    <mergeCell ref="D39:E39"/>
    <mergeCell ref="F39:G39"/>
    <mergeCell ref="H39:H40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M34"/>
  <sheetViews>
    <sheetView zoomScaleNormal="100" workbookViewId="0">
      <selection activeCell="M15" sqref="M15"/>
    </sheetView>
  </sheetViews>
  <sheetFormatPr defaultRowHeight="15" x14ac:dyDescent="0.25"/>
  <cols>
    <col min="1" max="1" width="42.85546875" customWidth="1"/>
    <col min="2" max="13" width="10.28515625" customWidth="1"/>
  </cols>
  <sheetData>
    <row r="1" spans="1:13" x14ac:dyDescent="0.25">
      <c r="A1" s="10" t="s">
        <v>397</v>
      </c>
      <c r="B1" s="86"/>
      <c r="C1" s="86"/>
      <c r="D1" s="86"/>
      <c r="E1" s="86"/>
      <c r="F1" s="86"/>
      <c r="G1" s="86"/>
      <c r="H1" s="86"/>
      <c r="I1" s="87"/>
      <c r="J1" s="86"/>
      <c r="K1" s="86"/>
      <c r="L1" s="86"/>
      <c r="M1" s="86"/>
    </row>
    <row r="2" spans="1:13" x14ac:dyDescent="0.25">
      <c r="A2" s="132">
        <v>2015</v>
      </c>
      <c r="B2" s="86"/>
      <c r="C2" s="86"/>
      <c r="D2" s="86"/>
      <c r="E2" s="86"/>
      <c r="F2" s="86"/>
      <c r="G2" s="86"/>
      <c r="H2" s="86"/>
      <c r="I2" s="87"/>
      <c r="J2" s="86"/>
      <c r="K2" s="86"/>
      <c r="L2" s="86"/>
      <c r="M2" s="86"/>
    </row>
    <row r="3" spans="1:13" x14ac:dyDescent="0.25">
      <c r="A3" s="86"/>
      <c r="B3" s="86"/>
      <c r="C3" s="86"/>
      <c r="D3" s="86"/>
      <c r="E3" s="86"/>
      <c r="F3" s="86"/>
      <c r="G3" s="86"/>
      <c r="H3" s="86"/>
      <c r="I3" s="87"/>
      <c r="J3" s="86"/>
      <c r="K3" s="86"/>
      <c r="L3" s="86"/>
      <c r="M3" s="86"/>
    </row>
    <row r="4" spans="1:13" x14ac:dyDescent="0.25">
      <c r="A4" s="199" t="s">
        <v>1</v>
      </c>
      <c r="B4" s="201" t="s">
        <v>353</v>
      </c>
      <c r="C4" s="201"/>
      <c r="D4" s="201"/>
      <c r="E4" s="201" t="s">
        <v>354</v>
      </c>
      <c r="F4" s="201"/>
      <c r="G4" s="201"/>
      <c r="H4" s="201" t="s">
        <v>355</v>
      </c>
      <c r="I4" s="201"/>
      <c r="J4" s="201"/>
      <c r="K4" s="201" t="s">
        <v>356</v>
      </c>
      <c r="L4" s="201"/>
      <c r="M4" s="201"/>
    </row>
    <row r="5" spans="1:13" ht="45.75" thickBot="1" x14ac:dyDescent="0.3">
      <c r="A5" s="200"/>
      <c r="B5" s="88" t="s">
        <v>398</v>
      </c>
      <c r="C5" s="88" t="s">
        <v>399</v>
      </c>
      <c r="D5" s="88" t="s">
        <v>400</v>
      </c>
      <c r="E5" s="88" t="s">
        <v>398</v>
      </c>
      <c r="F5" s="88" t="s">
        <v>399</v>
      </c>
      <c r="G5" s="88" t="s">
        <v>400</v>
      </c>
      <c r="H5" s="88" t="s">
        <v>398</v>
      </c>
      <c r="I5" s="88" t="s">
        <v>399</v>
      </c>
      <c r="J5" s="88" t="s">
        <v>400</v>
      </c>
      <c r="K5" s="88" t="s">
        <v>398</v>
      </c>
      <c r="L5" s="88" t="s">
        <v>399</v>
      </c>
      <c r="M5" s="88" t="s">
        <v>400</v>
      </c>
    </row>
    <row r="6" spans="1:13" ht="15.75" thickTop="1" x14ac:dyDescent="0.25">
      <c r="A6" s="96" t="s">
        <v>12</v>
      </c>
      <c r="B6" s="122">
        <v>1560</v>
      </c>
      <c r="C6" s="122">
        <v>243</v>
      </c>
      <c r="D6" s="122">
        <v>234</v>
      </c>
      <c r="E6" s="122">
        <v>265</v>
      </c>
      <c r="F6" s="122">
        <v>12</v>
      </c>
      <c r="G6" s="122">
        <v>12</v>
      </c>
      <c r="H6" s="122">
        <v>241</v>
      </c>
      <c r="I6" s="122">
        <v>154</v>
      </c>
      <c r="J6" s="122">
        <v>154</v>
      </c>
      <c r="K6" s="122">
        <v>67</v>
      </c>
      <c r="L6" s="122">
        <v>34</v>
      </c>
      <c r="M6" s="122">
        <v>33</v>
      </c>
    </row>
    <row r="7" spans="1:13" x14ac:dyDescent="0.25">
      <c r="A7" s="89" t="s">
        <v>13</v>
      </c>
      <c r="B7" s="106">
        <v>0</v>
      </c>
      <c r="C7" s="106">
        <v>0</v>
      </c>
      <c r="D7" s="106">
        <v>0</v>
      </c>
      <c r="E7" s="106">
        <v>487</v>
      </c>
      <c r="F7" s="106">
        <v>46</v>
      </c>
      <c r="G7" s="106">
        <v>46</v>
      </c>
      <c r="H7" s="106">
        <v>0</v>
      </c>
      <c r="I7" s="106">
        <v>0</v>
      </c>
      <c r="J7" s="106">
        <v>0</v>
      </c>
      <c r="K7" s="106">
        <v>9</v>
      </c>
      <c r="L7" s="106">
        <v>4</v>
      </c>
      <c r="M7" s="106">
        <v>4</v>
      </c>
    </row>
    <row r="8" spans="1:13" x14ac:dyDescent="0.25">
      <c r="A8" s="89" t="s">
        <v>14</v>
      </c>
      <c r="B8" s="106">
        <v>15587</v>
      </c>
      <c r="C8" s="106">
        <v>8455</v>
      </c>
      <c r="D8" s="106">
        <v>5641</v>
      </c>
      <c r="E8" s="106"/>
      <c r="F8" s="106"/>
      <c r="G8" s="106"/>
      <c r="H8" s="106">
        <v>8432</v>
      </c>
      <c r="I8" s="106">
        <v>3862</v>
      </c>
      <c r="J8" s="106">
        <v>2715</v>
      </c>
      <c r="K8" s="106">
        <v>391</v>
      </c>
      <c r="L8" s="106">
        <v>290</v>
      </c>
      <c r="M8" s="106">
        <v>265</v>
      </c>
    </row>
    <row r="9" spans="1:13" x14ac:dyDescent="0.25">
      <c r="A9" s="89" t="s">
        <v>15</v>
      </c>
      <c r="B9" s="106">
        <v>12213</v>
      </c>
      <c r="C9" s="135">
        <v>7250</v>
      </c>
      <c r="D9" s="106">
        <v>5725</v>
      </c>
      <c r="E9" s="106"/>
      <c r="F9" s="106"/>
      <c r="G9" s="106"/>
      <c r="H9" s="106">
        <v>4847</v>
      </c>
      <c r="I9" s="106">
        <v>3197</v>
      </c>
      <c r="J9" s="106">
        <v>2431</v>
      </c>
      <c r="K9" s="106">
        <v>446</v>
      </c>
      <c r="L9" s="106">
        <v>418</v>
      </c>
      <c r="M9" s="106">
        <v>394</v>
      </c>
    </row>
    <row r="10" spans="1:13" x14ac:dyDescent="0.25">
      <c r="A10" s="89" t="s">
        <v>16</v>
      </c>
      <c r="B10" s="106">
        <v>489</v>
      </c>
      <c r="C10" s="106">
        <v>172</v>
      </c>
      <c r="D10" s="106">
        <v>162</v>
      </c>
      <c r="E10" s="106">
        <v>432</v>
      </c>
      <c r="F10" s="106">
        <v>24</v>
      </c>
      <c r="G10" s="106">
        <v>24</v>
      </c>
      <c r="H10" s="106">
        <v>137</v>
      </c>
      <c r="I10" s="106">
        <v>93</v>
      </c>
      <c r="J10" s="106">
        <v>87</v>
      </c>
      <c r="K10" s="106">
        <v>20</v>
      </c>
      <c r="L10" s="106">
        <v>13</v>
      </c>
      <c r="M10" s="106">
        <v>13</v>
      </c>
    </row>
    <row r="11" spans="1:13" x14ac:dyDescent="0.25">
      <c r="A11" s="89" t="s">
        <v>17</v>
      </c>
      <c r="B11" s="106">
        <v>8640</v>
      </c>
      <c r="C11" s="106">
        <v>4477</v>
      </c>
      <c r="D11" s="106">
        <v>2919</v>
      </c>
      <c r="E11" s="106">
        <v>122</v>
      </c>
      <c r="F11" s="106">
        <v>72</v>
      </c>
      <c r="G11" s="106">
        <v>50</v>
      </c>
      <c r="H11" s="106">
        <v>2753</v>
      </c>
      <c r="I11" s="106">
        <v>1228</v>
      </c>
      <c r="J11" s="106">
        <v>1008</v>
      </c>
      <c r="K11" s="106">
        <v>174</v>
      </c>
      <c r="L11" s="106">
        <v>142</v>
      </c>
      <c r="M11" s="106">
        <v>129</v>
      </c>
    </row>
    <row r="12" spans="1:13" x14ac:dyDescent="0.25">
      <c r="A12" s="89" t="s">
        <v>18</v>
      </c>
      <c r="B12" s="106">
        <v>36634</v>
      </c>
      <c r="C12" s="106">
        <v>13169</v>
      </c>
      <c r="D12" s="106">
        <v>6880</v>
      </c>
      <c r="E12" s="106">
        <v>8117</v>
      </c>
      <c r="F12" s="106">
        <v>1852</v>
      </c>
      <c r="G12" s="106">
        <v>1187</v>
      </c>
      <c r="H12" s="106">
        <v>12059</v>
      </c>
      <c r="I12" s="106">
        <v>5544</v>
      </c>
      <c r="J12" s="106">
        <v>4028</v>
      </c>
      <c r="K12" s="106">
        <v>870</v>
      </c>
      <c r="L12" s="106">
        <v>617</v>
      </c>
      <c r="M12" s="106">
        <v>553</v>
      </c>
    </row>
    <row r="13" spans="1:13" x14ac:dyDescent="0.25">
      <c r="A13" s="89" t="s">
        <v>19</v>
      </c>
      <c r="B13" s="106">
        <v>7378</v>
      </c>
      <c r="C13" s="106">
        <v>4455</v>
      </c>
      <c r="D13" s="106">
        <v>2527</v>
      </c>
      <c r="E13" s="106"/>
      <c r="F13" s="106"/>
      <c r="G13" s="106"/>
      <c r="H13" s="106">
        <v>3051</v>
      </c>
      <c r="I13" s="106">
        <v>1602</v>
      </c>
      <c r="J13" s="106">
        <v>1264</v>
      </c>
      <c r="K13" s="106">
        <v>199</v>
      </c>
      <c r="L13" s="106">
        <v>168</v>
      </c>
      <c r="M13" s="106">
        <v>161</v>
      </c>
    </row>
    <row r="14" spans="1:13" x14ac:dyDescent="0.25">
      <c r="A14" s="89" t="s">
        <v>20</v>
      </c>
      <c r="B14" s="106">
        <v>9563</v>
      </c>
      <c r="C14" s="106">
        <v>2781</v>
      </c>
      <c r="D14" s="106">
        <v>2415</v>
      </c>
      <c r="E14" s="106">
        <v>1466</v>
      </c>
      <c r="F14" s="106">
        <v>233</v>
      </c>
      <c r="G14" s="106">
        <v>178</v>
      </c>
      <c r="H14" s="106">
        <v>3000</v>
      </c>
      <c r="I14" s="106">
        <v>1040</v>
      </c>
      <c r="J14" s="106">
        <v>1090</v>
      </c>
      <c r="K14" s="106">
        <v>160</v>
      </c>
      <c r="L14" s="106">
        <v>115</v>
      </c>
      <c r="M14" s="106">
        <v>112</v>
      </c>
    </row>
    <row r="15" spans="1:13" x14ac:dyDescent="0.25">
      <c r="A15" s="89" t="s">
        <v>21</v>
      </c>
      <c r="B15" s="106">
        <v>3609</v>
      </c>
      <c r="C15" s="106">
        <v>1896</v>
      </c>
      <c r="D15" s="106">
        <v>1814</v>
      </c>
      <c r="E15" s="106">
        <v>0</v>
      </c>
      <c r="F15" s="106">
        <v>0</v>
      </c>
      <c r="G15" s="106">
        <v>0</v>
      </c>
      <c r="H15" s="106">
        <v>1081</v>
      </c>
      <c r="I15" s="106">
        <v>600</v>
      </c>
      <c r="J15" s="106">
        <v>580</v>
      </c>
      <c r="K15" s="106">
        <v>44</v>
      </c>
      <c r="L15" s="106">
        <v>36</v>
      </c>
      <c r="M15" s="106">
        <v>34</v>
      </c>
    </row>
    <row r="16" spans="1:13" x14ac:dyDescent="0.25">
      <c r="A16" s="89" t="s">
        <v>22</v>
      </c>
      <c r="B16" s="106">
        <v>4841</v>
      </c>
      <c r="C16" s="106">
        <v>3142</v>
      </c>
      <c r="D16" s="106">
        <v>2154</v>
      </c>
      <c r="E16" s="106">
        <v>172</v>
      </c>
      <c r="F16" s="106">
        <v>120</v>
      </c>
      <c r="G16" s="106">
        <v>74</v>
      </c>
      <c r="H16" s="106">
        <v>1399</v>
      </c>
      <c r="I16" s="106">
        <v>909</v>
      </c>
      <c r="J16" s="106">
        <v>688</v>
      </c>
      <c r="K16" s="106">
        <v>123</v>
      </c>
      <c r="L16" s="106">
        <v>89</v>
      </c>
      <c r="M16" s="106">
        <v>78</v>
      </c>
    </row>
    <row r="17" spans="1:13" x14ac:dyDescent="0.25">
      <c r="A17" s="89" t="s">
        <v>23</v>
      </c>
      <c r="B17" s="106">
        <v>7541</v>
      </c>
      <c r="C17" s="106">
        <v>2673</v>
      </c>
      <c r="D17" s="106">
        <v>1665</v>
      </c>
      <c r="E17" s="106">
        <v>959</v>
      </c>
      <c r="F17" s="106">
        <v>359</v>
      </c>
      <c r="G17" s="106">
        <v>224</v>
      </c>
      <c r="H17" s="106">
        <v>1988</v>
      </c>
      <c r="I17" s="106">
        <v>843</v>
      </c>
      <c r="J17" s="106">
        <v>617</v>
      </c>
      <c r="K17" s="106">
        <v>87</v>
      </c>
      <c r="L17" s="106">
        <v>57</v>
      </c>
      <c r="M17" s="106">
        <v>50</v>
      </c>
    </row>
    <row r="18" spans="1:13" s="107" customFormat="1" x14ac:dyDescent="0.25">
      <c r="A18" s="89" t="s">
        <v>24</v>
      </c>
      <c r="B18" s="106">
        <v>6828</v>
      </c>
      <c r="C18" s="106">
        <v>3231</v>
      </c>
      <c r="D18" s="106">
        <v>2645</v>
      </c>
      <c r="E18" s="106">
        <v>199</v>
      </c>
      <c r="F18" s="106">
        <v>123</v>
      </c>
      <c r="G18" s="106">
        <v>90</v>
      </c>
      <c r="H18" s="106">
        <v>1840</v>
      </c>
      <c r="I18" s="106">
        <v>826</v>
      </c>
      <c r="J18" s="106">
        <v>715</v>
      </c>
      <c r="K18" s="106">
        <v>82</v>
      </c>
      <c r="L18" s="106">
        <v>61</v>
      </c>
      <c r="M18" s="106">
        <v>57</v>
      </c>
    </row>
    <row r="19" spans="1:13" x14ac:dyDescent="0.25">
      <c r="A19" s="89" t="s">
        <v>25</v>
      </c>
      <c r="B19" s="63">
        <v>30074</v>
      </c>
      <c r="C19" s="63">
        <v>9892</v>
      </c>
      <c r="D19" s="63">
        <v>7075</v>
      </c>
      <c r="E19" s="63">
        <v>20955</v>
      </c>
      <c r="F19" s="63">
        <v>4185</v>
      </c>
      <c r="G19" s="63">
        <v>3121</v>
      </c>
      <c r="H19" s="63">
        <v>11763</v>
      </c>
      <c r="I19" s="63">
        <v>5000</v>
      </c>
      <c r="J19" s="63">
        <v>3576</v>
      </c>
      <c r="K19" s="63">
        <v>1760</v>
      </c>
      <c r="L19" s="63">
        <v>1361</v>
      </c>
      <c r="M19" s="63">
        <v>1304</v>
      </c>
    </row>
    <row r="20" spans="1:13" x14ac:dyDescent="0.25">
      <c r="A20" s="89" t="s">
        <v>26</v>
      </c>
      <c r="B20" s="63">
        <v>18378</v>
      </c>
      <c r="C20" s="63">
        <v>7000</v>
      </c>
      <c r="D20" s="63">
        <v>4569</v>
      </c>
      <c r="E20" s="63">
        <v>6011</v>
      </c>
      <c r="F20" s="63">
        <v>1295</v>
      </c>
      <c r="G20" s="63">
        <v>825</v>
      </c>
      <c r="H20" s="63">
        <v>5274</v>
      </c>
      <c r="I20" s="63">
        <v>2751</v>
      </c>
      <c r="J20" s="63">
        <v>1992</v>
      </c>
      <c r="K20" s="63">
        <v>530</v>
      </c>
      <c r="L20" s="63">
        <v>367</v>
      </c>
      <c r="M20" s="63">
        <v>332</v>
      </c>
    </row>
    <row r="21" spans="1:13" x14ac:dyDescent="0.25">
      <c r="A21" s="89" t="s">
        <v>27</v>
      </c>
      <c r="B21" s="63">
        <v>6979</v>
      </c>
      <c r="C21" s="63">
        <v>4266</v>
      </c>
      <c r="D21" s="63">
        <v>2576</v>
      </c>
      <c r="E21" s="63"/>
      <c r="F21" s="63"/>
      <c r="G21" s="63"/>
      <c r="H21" s="63">
        <v>1756</v>
      </c>
      <c r="I21" s="63">
        <v>1124</v>
      </c>
      <c r="J21" s="63">
        <v>899</v>
      </c>
      <c r="K21" s="63">
        <v>134</v>
      </c>
      <c r="L21" s="63">
        <v>102</v>
      </c>
      <c r="M21" s="63">
        <v>93</v>
      </c>
    </row>
    <row r="22" spans="1:13" x14ac:dyDescent="0.25">
      <c r="A22" s="89" t="s">
        <v>28</v>
      </c>
      <c r="B22" s="63">
        <v>7487</v>
      </c>
      <c r="C22" s="63">
        <v>3565</v>
      </c>
      <c r="D22" s="63">
        <v>2955</v>
      </c>
      <c r="E22" s="63"/>
      <c r="F22" s="63"/>
      <c r="G22" s="63"/>
      <c r="H22" s="63">
        <v>2991</v>
      </c>
      <c r="I22" s="63">
        <v>1708</v>
      </c>
      <c r="J22" s="63">
        <v>1391</v>
      </c>
      <c r="K22" s="63">
        <v>239</v>
      </c>
      <c r="L22" s="63">
        <v>126</v>
      </c>
      <c r="M22" s="63">
        <v>114</v>
      </c>
    </row>
    <row r="23" spans="1:13" x14ac:dyDescent="0.25">
      <c r="A23" s="89" t="s">
        <v>29</v>
      </c>
      <c r="B23" s="63">
        <v>556</v>
      </c>
      <c r="C23" s="63">
        <v>295</v>
      </c>
      <c r="D23" s="63">
        <v>151</v>
      </c>
      <c r="E23" s="63">
        <v>2196</v>
      </c>
      <c r="F23" s="63">
        <v>769</v>
      </c>
      <c r="G23" s="63">
        <v>547</v>
      </c>
      <c r="H23" s="63">
        <v>186</v>
      </c>
      <c r="I23" s="63">
        <v>61</v>
      </c>
      <c r="J23" s="63">
        <v>57</v>
      </c>
      <c r="K23" s="63">
        <v>85</v>
      </c>
      <c r="L23" s="63">
        <v>73</v>
      </c>
      <c r="M23" s="63">
        <v>70</v>
      </c>
    </row>
    <row r="24" spans="1:13" ht="30" x14ac:dyDescent="0.25">
      <c r="A24" s="89" t="s">
        <v>30</v>
      </c>
      <c r="B24" s="63">
        <v>6919</v>
      </c>
      <c r="C24" s="63">
        <v>5339</v>
      </c>
      <c r="D24" s="63">
        <v>4513</v>
      </c>
      <c r="E24" s="63">
        <v>0</v>
      </c>
      <c r="F24" s="63">
        <v>0</v>
      </c>
      <c r="G24" s="63">
        <v>0</v>
      </c>
      <c r="H24" s="63">
        <v>3410</v>
      </c>
      <c r="I24" s="63">
        <v>2717</v>
      </c>
      <c r="J24" s="63">
        <v>2480</v>
      </c>
      <c r="K24" s="63">
        <v>426</v>
      </c>
      <c r="L24" s="63">
        <v>394</v>
      </c>
      <c r="M24" s="63">
        <v>377</v>
      </c>
    </row>
    <row r="25" spans="1:13" x14ac:dyDescent="0.25">
      <c r="A25" s="89" t="s">
        <v>31</v>
      </c>
      <c r="B25" s="63">
        <v>10652</v>
      </c>
      <c r="C25" s="63">
        <v>3962</v>
      </c>
      <c r="D25" s="63">
        <v>3301</v>
      </c>
      <c r="E25" s="63">
        <v>0</v>
      </c>
      <c r="F25" s="63">
        <v>0</v>
      </c>
      <c r="G25" s="63">
        <v>0</v>
      </c>
      <c r="H25" s="63">
        <v>5885</v>
      </c>
      <c r="I25" s="63">
        <v>2796</v>
      </c>
      <c r="J25" s="63">
        <v>2622</v>
      </c>
      <c r="K25" s="63">
        <v>213</v>
      </c>
      <c r="L25" s="63">
        <v>161</v>
      </c>
      <c r="M25" s="63">
        <v>158</v>
      </c>
    </row>
    <row r="26" spans="1:13" x14ac:dyDescent="0.25">
      <c r="A26" s="89" t="s">
        <v>32</v>
      </c>
      <c r="B26" s="63">
        <v>3435</v>
      </c>
      <c r="C26" s="63">
        <v>2097</v>
      </c>
      <c r="D26" s="63">
        <v>1067</v>
      </c>
      <c r="E26" s="63"/>
      <c r="F26" s="63"/>
      <c r="G26" s="63"/>
      <c r="H26" s="63">
        <v>1051</v>
      </c>
      <c r="I26" s="63">
        <v>747</v>
      </c>
      <c r="J26" s="63">
        <v>476</v>
      </c>
      <c r="K26" s="63">
        <v>200</v>
      </c>
      <c r="L26" s="63">
        <v>191</v>
      </c>
      <c r="M26" s="63">
        <v>172</v>
      </c>
    </row>
    <row r="27" spans="1:13" x14ac:dyDescent="0.25">
      <c r="A27" s="89" t="s">
        <v>33</v>
      </c>
      <c r="B27" s="63">
        <v>1864</v>
      </c>
      <c r="C27" s="63">
        <v>1345</v>
      </c>
      <c r="D27" s="63">
        <v>995</v>
      </c>
      <c r="E27" s="63"/>
      <c r="F27" s="63"/>
      <c r="G27" s="63"/>
      <c r="H27" s="63">
        <v>34</v>
      </c>
      <c r="I27" s="63">
        <v>56</v>
      </c>
      <c r="J27" s="63">
        <v>25</v>
      </c>
      <c r="K27" s="63"/>
      <c r="L27" s="63"/>
      <c r="M27" s="63"/>
    </row>
    <row r="28" spans="1:13" ht="30" x14ac:dyDescent="0.25">
      <c r="A28" s="89" t="s">
        <v>34</v>
      </c>
      <c r="B28" s="63">
        <v>2074</v>
      </c>
      <c r="C28" s="63">
        <v>1968</v>
      </c>
      <c r="D28" s="63">
        <v>1312</v>
      </c>
      <c r="E28" s="63"/>
      <c r="F28" s="63"/>
      <c r="G28" s="63"/>
      <c r="H28" s="63">
        <v>412</v>
      </c>
      <c r="I28" s="63">
        <v>129</v>
      </c>
      <c r="J28" s="63">
        <v>125</v>
      </c>
      <c r="K28" s="63"/>
      <c r="L28" s="63"/>
      <c r="M28" s="63"/>
    </row>
    <row r="29" spans="1:13" x14ac:dyDescent="0.25">
      <c r="A29" s="89" t="s">
        <v>35</v>
      </c>
      <c r="B29" s="63">
        <v>655</v>
      </c>
      <c r="C29" s="63">
        <v>69</v>
      </c>
      <c r="D29" s="63">
        <v>67</v>
      </c>
      <c r="E29" s="63">
        <v>57</v>
      </c>
      <c r="F29" s="63">
        <v>9</v>
      </c>
      <c r="G29" s="63">
        <v>9</v>
      </c>
      <c r="H29" s="63">
        <v>252</v>
      </c>
      <c r="I29" s="63">
        <v>98</v>
      </c>
      <c r="J29" s="63">
        <v>87</v>
      </c>
      <c r="K29" s="63">
        <v>19</v>
      </c>
      <c r="L29" s="63">
        <v>10</v>
      </c>
      <c r="M29" s="63">
        <v>10</v>
      </c>
    </row>
    <row r="30" spans="1:13" x14ac:dyDescent="0.25">
      <c r="A30" s="89" t="s">
        <v>36</v>
      </c>
      <c r="B30" s="63">
        <v>12850</v>
      </c>
      <c r="C30" s="63">
        <v>8959</v>
      </c>
      <c r="D30" s="63">
        <v>5418</v>
      </c>
      <c r="E30" s="63">
        <v>0</v>
      </c>
      <c r="F30" s="63">
        <v>0</v>
      </c>
      <c r="G30" s="63">
        <v>0</v>
      </c>
      <c r="H30" s="63">
        <v>7323</v>
      </c>
      <c r="I30" s="63">
        <v>5589</v>
      </c>
      <c r="J30" s="63">
        <v>3406</v>
      </c>
      <c r="K30" s="63">
        <v>490</v>
      </c>
      <c r="L30" s="63">
        <v>341</v>
      </c>
      <c r="M30" s="63">
        <v>324</v>
      </c>
    </row>
    <row r="31" spans="1:13" ht="15.75" thickBot="1" x14ac:dyDescent="0.3">
      <c r="A31" s="90" t="s">
        <v>37</v>
      </c>
      <c r="B31" s="65">
        <v>11180</v>
      </c>
      <c r="C31" s="65">
        <v>5180</v>
      </c>
      <c r="D31" s="65">
        <v>3457</v>
      </c>
      <c r="E31" s="65">
        <v>1520</v>
      </c>
      <c r="F31" s="65">
        <v>524</v>
      </c>
      <c r="G31" s="65">
        <v>326</v>
      </c>
      <c r="H31" s="65">
        <v>2795</v>
      </c>
      <c r="I31" s="65">
        <v>1517</v>
      </c>
      <c r="J31" s="65">
        <v>1210</v>
      </c>
      <c r="K31" s="65">
        <v>191</v>
      </c>
      <c r="L31" s="65">
        <v>157</v>
      </c>
      <c r="M31" s="65">
        <v>151</v>
      </c>
    </row>
    <row r="32" spans="1:13" ht="15.75" thickTop="1" x14ac:dyDescent="0.25">
      <c r="A32" s="9" t="s">
        <v>4</v>
      </c>
      <c r="B32" s="61">
        <v>227986</v>
      </c>
      <c r="C32" s="61">
        <v>105881</v>
      </c>
      <c r="D32" s="61">
        <v>72237</v>
      </c>
      <c r="E32" s="61">
        <v>42958</v>
      </c>
      <c r="F32" s="61">
        <v>9623</v>
      </c>
      <c r="G32" s="61">
        <v>6713</v>
      </c>
      <c r="H32" s="61">
        <v>83960</v>
      </c>
      <c r="I32" s="61">
        <v>44191</v>
      </c>
      <c r="J32" s="61">
        <v>33723</v>
      </c>
      <c r="K32" s="61">
        <v>6959</v>
      </c>
      <c r="L32" s="61">
        <v>5327</v>
      </c>
      <c r="M32" s="61">
        <v>4988</v>
      </c>
    </row>
    <row r="33" spans="1:2" x14ac:dyDescent="0.25">
      <c r="A33" s="41"/>
    </row>
    <row r="34" spans="1:2" x14ac:dyDescent="0.25">
      <c r="B34" s="1"/>
    </row>
  </sheetData>
  <mergeCells count="5">
    <mergeCell ref="A4:A5"/>
    <mergeCell ref="B4:D4"/>
    <mergeCell ref="E4:G4"/>
    <mergeCell ref="H4:J4"/>
    <mergeCell ref="K4:M4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N35"/>
  <sheetViews>
    <sheetView zoomScaleNormal="100" workbookViewId="0"/>
  </sheetViews>
  <sheetFormatPr defaultRowHeight="15" x14ac:dyDescent="0.25"/>
  <cols>
    <col min="1" max="1" width="43.85546875" customWidth="1"/>
    <col min="2" max="5" width="12.140625" customWidth="1"/>
    <col min="9" max="9" width="9.140625" customWidth="1"/>
  </cols>
  <sheetData>
    <row r="1" spans="1:14" x14ac:dyDescent="0.25">
      <c r="A1" s="91" t="s">
        <v>401</v>
      </c>
      <c r="B1" s="86"/>
      <c r="C1" s="86"/>
      <c r="D1" s="86"/>
      <c r="E1" s="86"/>
    </row>
    <row r="2" spans="1:14" x14ac:dyDescent="0.25">
      <c r="A2" s="132">
        <v>2015</v>
      </c>
      <c r="B2" s="4"/>
      <c r="C2" s="4"/>
      <c r="D2" s="4"/>
      <c r="E2" s="4"/>
    </row>
    <row r="3" spans="1:14" x14ac:dyDescent="0.25">
      <c r="A3" s="4"/>
      <c r="B3" s="4"/>
      <c r="C3" s="4"/>
      <c r="D3" s="4"/>
      <c r="E3" s="4"/>
    </row>
    <row r="4" spans="1:14" ht="30.75" customHeight="1" x14ac:dyDescent="0.25">
      <c r="A4" s="199" t="s">
        <v>1</v>
      </c>
      <c r="B4" s="202" t="s">
        <v>402</v>
      </c>
      <c r="C4" s="202"/>
      <c r="D4" s="202"/>
      <c r="E4" s="202"/>
    </row>
    <row r="5" spans="1:14" ht="30.75" customHeight="1" x14ac:dyDescent="0.25">
      <c r="A5" s="199"/>
      <c r="B5" s="203" t="s">
        <v>308</v>
      </c>
      <c r="C5" s="203"/>
      <c r="D5" s="203" t="s">
        <v>309</v>
      </c>
      <c r="E5" s="203"/>
    </row>
    <row r="6" spans="1:14" ht="15.75" thickBot="1" x14ac:dyDescent="0.3">
      <c r="A6" s="200"/>
      <c r="B6" s="85" t="s">
        <v>403</v>
      </c>
      <c r="C6" s="85" t="s">
        <v>404</v>
      </c>
      <c r="D6" s="85" t="s">
        <v>403</v>
      </c>
      <c r="E6" s="85" t="s">
        <v>404</v>
      </c>
    </row>
    <row r="7" spans="1:14" ht="15.75" thickTop="1" x14ac:dyDescent="0.25">
      <c r="A7" s="96" t="s">
        <v>12</v>
      </c>
      <c r="B7" s="122">
        <v>62</v>
      </c>
      <c r="C7" s="136">
        <f>'6_2'!B7/'6_1'!J6*100</f>
        <v>40.259740259740262</v>
      </c>
      <c r="D7" s="122">
        <v>9</v>
      </c>
      <c r="E7" s="136">
        <f>D7/'6_1'!M6*100</f>
        <v>27.27272727272727</v>
      </c>
    </row>
    <row r="8" spans="1:14" x14ac:dyDescent="0.25">
      <c r="A8" s="89" t="s">
        <v>13</v>
      </c>
      <c r="B8" s="108">
        <v>0</v>
      </c>
      <c r="C8" s="137">
        <v>0</v>
      </c>
      <c r="D8" s="106">
        <v>2</v>
      </c>
      <c r="E8" s="138">
        <f>D8/'6_1'!M7*100</f>
        <v>50</v>
      </c>
      <c r="I8" s="1"/>
    </row>
    <row r="9" spans="1:14" x14ac:dyDescent="0.25">
      <c r="A9" s="89" t="s">
        <v>14</v>
      </c>
      <c r="B9" s="106">
        <v>677</v>
      </c>
      <c r="C9" s="138">
        <f>B9/'6_1'!J8*100</f>
        <v>24.935543278084715</v>
      </c>
      <c r="D9" s="106">
        <v>93</v>
      </c>
      <c r="E9" s="138">
        <f>D9/'6_1'!M8*100</f>
        <v>35.094339622641506</v>
      </c>
      <c r="N9" s="1"/>
    </row>
    <row r="10" spans="1:14" x14ac:dyDescent="0.25">
      <c r="A10" s="89" t="s">
        <v>15</v>
      </c>
      <c r="B10" s="106">
        <v>726</v>
      </c>
      <c r="C10" s="138">
        <f>B10/'6_1'!J9*100</f>
        <v>29.864253393665159</v>
      </c>
      <c r="D10" s="106">
        <v>120</v>
      </c>
      <c r="E10" s="138">
        <f>D10/'6_1'!M9*100</f>
        <v>30.456852791878177</v>
      </c>
    </row>
    <row r="11" spans="1:14" x14ac:dyDescent="0.25">
      <c r="A11" s="89" t="s">
        <v>16</v>
      </c>
      <c r="B11" s="106">
        <v>9</v>
      </c>
      <c r="C11" s="138">
        <f>B11/'6_1'!J10*100</f>
        <v>10.344827586206897</v>
      </c>
      <c r="D11" s="106">
        <v>5</v>
      </c>
      <c r="E11" s="138">
        <f>D11/'6_1'!M10*100</f>
        <v>38.461538461538467</v>
      </c>
    </row>
    <row r="12" spans="1:14" x14ac:dyDescent="0.25">
      <c r="A12" s="89" t="s">
        <v>17</v>
      </c>
      <c r="B12" s="106">
        <v>190</v>
      </c>
      <c r="C12" s="138">
        <f>B12/'6_1'!J11*100</f>
        <v>18.849206349206348</v>
      </c>
      <c r="D12" s="106">
        <v>69</v>
      </c>
      <c r="E12" s="138">
        <f>D12/'6_1'!M11*100</f>
        <v>53.488372093023251</v>
      </c>
    </row>
    <row r="13" spans="1:14" x14ac:dyDescent="0.25">
      <c r="A13" s="89" t="s">
        <v>18</v>
      </c>
      <c r="B13" s="106">
        <v>1128</v>
      </c>
      <c r="C13" s="138">
        <f>B13/'6_1'!J12*100</f>
        <v>28.003972194637537</v>
      </c>
      <c r="D13" s="106">
        <v>166</v>
      </c>
      <c r="E13" s="138">
        <f>D13/'6_1'!M12*100</f>
        <v>30.018083182640144</v>
      </c>
    </row>
    <row r="14" spans="1:14" x14ac:dyDescent="0.25">
      <c r="A14" s="89" t="s">
        <v>19</v>
      </c>
      <c r="B14" s="106">
        <v>302</v>
      </c>
      <c r="C14" s="138">
        <f>B14/'6_1'!J13*100</f>
        <v>23.89240506329114</v>
      </c>
      <c r="D14" s="106">
        <v>87</v>
      </c>
      <c r="E14" s="138">
        <f>D14/'6_1'!M13*100</f>
        <v>54.037267080745345</v>
      </c>
    </row>
    <row r="15" spans="1:14" x14ac:dyDescent="0.25">
      <c r="A15" s="89" t="s">
        <v>20</v>
      </c>
      <c r="B15" s="106">
        <v>182</v>
      </c>
      <c r="C15" s="138">
        <f>B15/'6_1'!J14*100</f>
        <v>16.697247706422019</v>
      </c>
      <c r="D15" s="106">
        <v>28</v>
      </c>
      <c r="E15" s="138">
        <f>D15/'6_1'!M14*100</f>
        <v>25</v>
      </c>
    </row>
    <row r="16" spans="1:14" x14ac:dyDescent="0.25">
      <c r="A16" s="89" t="s">
        <v>21</v>
      </c>
      <c r="B16" s="106">
        <v>269</v>
      </c>
      <c r="C16" s="239">
        <f>B16/'6_1'!J15*100</f>
        <v>46.379310344827587</v>
      </c>
      <c r="D16" s="106">
        <v>36</v>
      </c>
      <c r="E16" s="239">
        <f>D16/'6_1'!M15*100</f>
        <v>105.88235294117648</v>
      </c>
    </row>
    <row r="17" spans="1:10" x14ac:dyDescent="0.25">
      <c r="A17" s="89" t="s">
        <v>22</v>
      </c>
      <c r="B17" s="106">
        <v>198</v>
      </c>
      <c r="C17" s="138">
        <f>B17/'6_1'!J16*100</f>
        <v>28.779069767441861</v>
      </c>
      <c r="D17" s="106">
        <v>37</v>
      </c>
      <c r="E17" s="138">
        <f>D17/'6_1'!M16*100</f>
        <v>47.435897435897431</v>
      </c>
    </row>
    <row r="18" spans="1:10" x14ac:dyDescent="0.25">
      <c r="A18" s="89" t="s">
        <v>23</v>
      </c>
      <c r="B18" s="106">
        <v>122</v>
      </c>
      <c r="C18" s="138">
        <f>B18/'6_1'!J17*100</f>
        <v>19.773095623987032</v>
      </c>
      <c r="D18" s="106">
        <v>20</v>
      </c>
      <c r="E18" s="138">
        <f>D18/'6_1'!M17*100</f>
        <v>40</v>
      </c>
    </row>
    <row r="19" spans="1:10" s="107" customFormat="1" x14ac:dyDescent="0.25">
      <c r="A19" s="89" t="s">
        <v>24</v>
      </c>
      <c r="B19" s="108">
        <v>26</v>
      </c>
      <c r="C19" s="138">
        <f>B19/'6_1'!J18*100</f>
        <v>3.6363636363636362</v>
      </c>
      <c r="D19" s="108">
        <v>21</v>
      </c>
      <c r="E19" s="138">
        <f>D19/'6_1'!M18*100</f>
        <v>36.84210526315789</v>
      </c>
      <c r="I19" s="1"/>
      <c r="J19" s="1"/>
    </row>
    <row r="20" spans="1:10" x14ac:dyDescent="0.25">
      <c r="A20" s="89" t="s">
        <v>25</v>
      </c>
      <c r="B20" s="63">
        <v>1195</v>
      </c>
      <c r="C20" s="92">
        <f>B20/'6_1'!J19*100</f>
        <v>33.417225950782999</v>
      </c>
      <c r="D20" s="63">
        <v>416</v>
      </c>
      <c r="E20" s="92">
        <f>D20/'6_1'!M19*100</f>
        <v>31.901840490797547</v>
      </c>
      <c r="I20" s="1"/>
      <c r="J20" s="1"/>
    </row>
    <row r="21" spans="1:10" x14ac:dyDescent="0.25">
      <c r="A21" s="89" t="s">
        <v>26</v>
      </c>
      <c r="B21" s="63">
        <v>555</v>
      </c>
      <c r="C21" s="92">
        <f>B21/'6_1'!J20*100</f>
        <v>27.861445783132531</v>
      </c>
      <c r="D21" s="63">
        <v>127</v>
      </c>
      <c r="E21" s="92">
        <f>D21/'6_1'!M20*100</f>
        <v>38.253012048192772</v>
      </c>
    </row>
    <row r="22" spans="1:10" x14ac:dyDescent="0.25">
      <c r="A22" s="89" t="s">
        <v>27</v>
      </c>
      <c r="B22" s="63">
        <v>195</v>
      </c>
      <c r="C22" s="92">
        <f>B22/'6_1'!J21*100</f>
        <v>21.690767519466071</v>
      </c>
      <c r="D22" s="63">
        <v>26</v>
      </c>
      <c r="E22" s="92">
        <f>D22/'6_1'!M21*100</f>
        <v>27.956989247311824</v>
      </c>
    </row>
    <row r="23" spans="1:10" x14ac:dyDescent="0.25">
      <c r="A23" s="89" t="s">
        <v>28</v>
      </c>
      <c r="B23" s="63">
        <v>393</v>
      </c>
      <c r="C23" s="92">
        <f>B23/'6_1'!J22*100</f>
        <v>28.253055355859097</v>
      </c>
      <c r="D23" s="63">
        <v>43</v>
      </c>
      <c r="E23" s="92">
        <f>D23/'6_1'!M22*100</f>
        <v>37.719298245614034</v>
      </c>
    </row>
    <row r="24" spans="1:10" x14ac:dyDescent="0.25">
      <c r="A24" s="89" t="s">
        <v>29</v>
      </c>
      <c r="B24" s="63">
        <v>2</v>
      </c>
      <c r="C24" s="92">
        <f>B24/'6_1'!J23*100</f>
        <v>3.5087719298245612</v>
      </c>
      <c r="D24" s="63">
        <v>20</v>
      </c>
      <c r="E24" s="92">
        <f>D24/'6_1'!M23*100</f>
        <v>28.571428571428569</v>
      </c>
    </row>
    <row r="25" spans="1:10" ht="30" x14ac:dyDescent="0.25">
      <c r="A25" s="89" t="s">
        <v>30</v>
      </c>
      <c r="B25" s="63">
        <v>360</v>
      </c>
      <c r="C25" s="92">
        <f>B25/'6_1'!J24*100</f>
        <v>14.516129032258066</v>
      </c>
      <c r="D25" s="63">
        <v>44</v>
      </c>
      <c r="E25" s="92">
        <f>D25/'6_1'!M24*100</f>
        <v>11.671087533156498</v>
      </c>
    </row>
    <row r="26" spans="1:10" x14ac:dyDescent="0.25">
      <c r="A26" s="89" t="s">
        <v>31</v>
      </c>
      <c r="B26" s="63">
        <v>794</v>
      </c>
      <c r="C26" s="92">
        <f>B26/'6_1'!J25*100</f>
        <v>30.282227307398934</v>
      </c>
      <c r="D26" s="63">
        <v>106</v>
      </c>
      <c r="E26" s="92">
        <f>D26/'6_1'!M25*100</f>
        <v>67.088607594936718</v>
      </c>
    </row>
    <row r="27" spans="1:10" x14ac:dyDescent="0.25">
      <c r="A27" s="89" t="s">
        <v>32</v>
      </c>
      <c r="B27" s="63">
        <v>132</v>
      </c>
      <c r="C27" s="92">
        <f>B27/'6_1'!J26*100</f>
        <v>27.731092436974791</v>
      </c>
      <c r="D27" s="63">
        <v>48</v>
      </c>
      <c r="E27" s="92">
        <f>D27/'6_1'!M26*100</f>
        <v>27.906976744186046</v>
      </c>
    </row>
    <row r="28" spans="1:10" x14ac:dyDescent="0.25">
      <c r="A28" s="89" t="s">
        <v>33</v>
      </c>
      <c r="B28" s="134">
        <v>14</v>
      </c>
      <c r="C28" s="92">
        <f>B28/'6_1'!J27*100</f>
        <v>56.000000000000007</v>
      </c>
      <c r="D28" s="140" t="s">
        <v>405</v>
      </c>
      <c r="E28" s="95" t="s">
        <v>405</v>
      </c>
    </row>
    <row r="29" spans="1:10" ht="30" x14ac:dyDescent="0.25">
      <c r="A29" s="89" t="s">
        <v>34</v>
      </c>
      <c r="B29" s="63">
        <v>19</v>
      </c>
      <c r="C29" s="92">
        <f>B29/'6_1'!J28*100</f>
        <v>15.2</v>
      </c>
      <c r="D29" s="140" t="s">
        <v>405</v>
      </c>
      <c r="E29" s="95" t="s">
        <v>405</v>
      </c>
    </row>
    <row r="30" spans="1:10" x14ac:dyDescent="0.25">
      <c r="A30" s="89" t="s">
        <v>35</v>
      </c>
      <c r="B30" s="63">
        <v>50</v>
      </c>
      <c r="C30" s="92">
        <f>B30/'6_1'!J29*100</f>
        <v>57.47126436781609</v>
      </c>
      <c r="D30" s="63">
        <v>4</v>
      </c>
      <c r="E30" s="92">
        <f>D30/'6_1'!M29*100</f>
        <v>40</v>
      </c>
    </row>
    <row r="31" spans="1:10" x14ac:dyDescent="0.25">
      <c r="A31" s="89" t="s">
        <v>36</v>
      </c>
      <c r="B31" s="63">
        <v>649</v>
      </c>
      <c r="C31" s="92">
        <f>B31/'6_1'!J30*100</f>
        <v>19.054609512624779</v>
      </c>
      <c r="D31" s="63">
        <v>96</v>
      </c>
      <c r="E31" s="92">
        <f>D31/'6_1'!M30*100</f>
        <v>29.629629629629626</v>
      </c>
    </row>
    <row r="32" spans="1:10" ht="15.75" thickBot="1" x14ac:dyDescent="0.3">
      <c r="A32" s="90" t="s">
        <v>37</v>
      </c>
      <c r="B32" s="65">
        <v>144</v>
      </c>
      <c r="C32" s="93">
        <f>B32/'6_1'!J31*100</f>
        <v>11.900826446280991</v>
      </c>
      <c r="D32" s="65">
        <v>11</v>
      </c>
      <c r="E32" s="93">
        <f>D32/'6_1'!M31*100</f>
        <v>7.2847682119205297</v>
      </c>
    </row>
    <row r="33" spans="1:5" ht="15.75" thickTop="1" x14ac:dyDescent="0.25">
      <c r="A33" s="9" t="s">
        <v>4</v>
      </c>
      <c r="B33" s="61">
        <v>8714</v>
      </c>
      <c r="C33" s="94">
        <f>B33/'6_1'!J32*100</f>
        <v>25.839931204222637</v>
      </c>
      <c r="D33" s="61">
        <v>1634</v>
      </c>
      <c r="E33" s="94">
        <f>D33/'6_1'!M32*100</f>
        <v>32.758620689655174</v>
      </c>
    </row>
    <row r="35" spans="1:5" x14ac:dyDescent="0.25">
      <c r="B35" s="163"/>
      <c r="C35" s="163"/>
      <c r="D35" s="163"/>
      <c r="E35" s="163"/>
    </row>
  </sheetData>
  <mergeCells count="4">
    <mergeCell ref="A4:A6"/>
    <mergeCell ref="B4:E4"/>
    <mergeCell ref="B5:C5"/>
    <mergeCell ref="D5:E5"/>
  </mergeCells>
  <pageMargins left="0.7" right="0.7" top="0.78740157499999996" bottom="0.78740157499999996" header="0.3" footer="0.3"/>
  <pageSetup paperSize="9" orientation="portrait" r:id="rId1"/>
  <ignoredErrors>
    <ignoredError sqref="C33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J34"/>
  <sheetViews>
    <sheetView zoomScaleNormal="100" workbookViewId="0"/>
  </sheetViews>
  <sheetFormatPr defaultRowHeight="15" x14ac:dyDescent="0.25"/>
  <cols>
    <col min="1" max="1" width="50" customWidth="1"/>
    <col min="2" max="10" width="9.5703125" customWidth="1"/>
  </cols>
  <sheetData>
    <row r="1" spans="1:10" x14ac:dyDescent="0.25">
      <c r="A1" s="10" t="s">
        <v>0</v>
      </c>
      <c r="B1" s="10"/>
      <c r="C1" s="1"/>
      <c r="D1" s="1"/>
      <c r="E1" s="1"/>
      <c r="F1" s="1"/>
      <c r="G1" s="1"/>
      <c r="H1" s="1"/>
      <c r="I1" s="1"/>
      <c r="J1" s="1"/>
    </row>
    <row r="2" spans="1:10" x14ac:dyDescent="0.25">
      <c r="A2" s="34">
        <v>42369</v>
      </c>
    </row>
    <row r="4" spans="1:10" x14ac:dyDescent="0.25">
      <c r="A4" s="176" t="s">
        <v>1</v>
      </c>
      <c r="B4" s="205" t="s">
        <v>2</v>
      </c>
      <c r="C4" s="206"/>
      <c r="D4" s="206"/>
      <c r="E4" s="206"/>
      <c r="F4" s="206"/>
      <c r="G4" s="206"/>
      <c r="H4" s="207"/>
      <c r="I4" s="203" t="s">
        <v>3</v>
      </c>
      <c r="J4" s="203" t="s">
        <v>4</v>
      </c>
    </row>
    <row r="5" spans="1:10" ht="45.75" thickBot="1" x14ac:dyDescent="0.3">
      <c r="A5" s="204"/>
      <c r="B5" s="22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208"/>
      <c r="J5" s="208"/>
    </row>
    <row r="6" spans="1:10" ht="15.75" thickTop="1" x14ac:dyDescent="0.25">
      <c r="A6" s="5" t="s">
        <v>12</v>
      </c>
      <c r="B6" s="19">
        <f>SUM(C6:H6)</f>
        <v>262.07</v>
      </c>
      <c r="C6" s="20">
        <v>49.6</v>
      </c>
      <c r="D6" s="20">
        <v>60.32</v>
      </c>
      <c r="E6" s="20">
        <v>150.15</v>
      </c>
      <c r="F6" s="20">
        <v>0</v>
      </c>
      <c r="G6" s="20">
        <v>2</v>
      </c>
      <c r="H6" s="20">
        <v>0</v>
      </c>
      <c r="I6" s="20">
        <v>16.79</v>
      </c>
      <c r="J6" s="19">
        <f>B6+I6</f>
        <v>278.86</v>
      </c>
    </row>
    <row r="7" spans="1:10" x14ac:dyDescent="0.25">
      <c r="A7" s="6" t="s">
        <v>13</v>
      </c>
      <c r="B7" s="19">
        <f t="shared" ref="B7:B18" si="0">SUM(C7:H7)</f>
        <v>58.879000000000005</v>
      </c>
      <c r="C7" s="20">
        <v>10.225</v>
      </c>
      <c r="D7" s="20">
        <v>6.6420000000000003</v>
      </c>
      <c r="E7" s="20">
        <v>28.907</v>
      </c>
      <c r="F7" s="20">
        <v>12.105</v>
      </c>
      <c r="G7" s="20">
        <v>0</v>
      </c>
      <c r="H7" s="20">
        <v>1</v>
      </c>
      <c r="I7" s="20">
        <v>3.4169999999999998</v>
      </c>
      <c r="J7" s="19">
        <f t="shared" ref="J7:J18" si="1">B7+I7</f>
        <v>62.296000000000006</v>
      </c>
    </row>
    <row r="8" spans="1:10" x14ac:dyDescent="0.25">
      <c r="A8" s="37" t="s">
        <v>14</v>
      </c>
      <c r="B8" s="19">
        <f t="shared" si="0"/>
        <v>612.74299999999994</v>
      </c>
      <c r="C8" s="20">
        <v>80.400000000000006</v>
      </c>
      <c r="D8" s="20">
        <v>121.55000000000001</v>
      </c>
      <c r="E8" s="20">
        <v>375.49299999999999</v>
      </c>
      <c r="F8" s="20">
        <v>0.8</v>
      </c>
      <c r="G8" s="20">
        <v>4.2</v>
      </c>
      <c r="H8" s="20">
        <v>30.299999999999997</v>
      </c>
      <c r="I8" s="20">
        <v>101.61</v>
      </c>
      <c r="J8" s="19">
        <f t="shared" si="1"/>
        <v>714.35299999999995</v>
      </c>
    </row>
    <row r="9" spans="1:10" x14ac:dyDescent="0.25">
      <c r="A9" s="37" t="s">
        <v>15</v>
      </c>
      <c r="B9" s="19">
        <f t="shared" si="0"/>
        <v>1566.8799999999999</v>
      </c>
      <c r="C9" s="11">
        <v>189.17</v>
      </c>
      <c r="D9" s="20">
        <v>338.7999999999999</v>
      </c>
      <c r="E9" s="20">
        <v>903.49</v>
      </c>
      <c r="F9" s="20">
        <v>88.22</v>
      </c>
      <c r="G9" s="20">
        <v>6.8599999999999994</v>
      </c>
      <c r="H9" s="20">
        <v>40.340000000000003</v>
      </c>
      <c r="I9" s="20">
        <v>331.22</v>
      </c>
      <c r="J9" s="19">
        <f t="shared" si="1"/>
        <v>1898.1</v>
      </c>
    </row>
    <row r="10" spans="1:10" x14ac:dyDescent="0.25">
      <c r="A10" s="6" t="s">
        <v>16</v>
      </c>
      <c r="B10" s="19">
        <f t="shared" si="0"/>
        <v>148.80399999999997</v>
      </c>
      <c r="C10" s="11">
        <v>23.54</v>
      </c>
      <c r="D10" s="20">
        <v>52.277999999999999</v>
      </c>
      <c r="E10" s="20">
        <v>64.495999999999995</v>
      </c>
      <c r="F10" s="20">
        <v>4.8250000000000002</v>
      </c>
      <c r="G10" s="20">
        <v>0</v>
      </c>
      <c r="H10" s="20">
        <v>3.665</v>
      </c>
      <c r="I10" s="20">
        <v>3.387</v>
      </c>
      <c r="J10" s="19">
        <f t="shared" si="1"/>
        <v>152.19099999999997</v>
      </c>
    </row>
    <row r="11" spans="1:10" x14ac:dyDescent="0.25">
      <c r="A11" s="6" t="s">
        <v>17</v>
      </c>
      <c r="B11" s="19">
        <f t="shared" si="0"/>
        <v>663.74199999999996</v>
      </c>
      <c r="C11" s="20">
        <v>54.424999999999997</v>
      </c>
      <c r="D11" s="20">
        <v>129.43700000000001</v>
      </c>
      <c r="E11" s="20">
        <v>420.17899999999997</v>
      </c>
      <c r="F11" s="20">
        <v>8.5380000000000003</v>
      </c>
      <c r="G11" s="20">
        <v>19.546000000000003</v>
      </c>
      <c r="H11" s="20">
        <v>31.616999999999997</v>
      </c>
      <c r="I11" s="20">
        <v>93.694999999999993</v>
      </c>
      <c r="J11" s="19">
        <f t="shared" si="1"/>
        <v>757.4369999999999</v>
      </c>
    </row>
    <row r="12" spans="1:10" x14ac:dyDescent="0.25">
      <c r="A12" s="6" t="s">
        <v>18</v>
      </c>
      <c r="B12" s="19">
        <f t="shared" si="0"/>
        <v>1603.5810000000004</v>
      </c>
      <c r="C12" s="20">
        <v>208.28800000000004</v>
      </c>
      <c r="D12" s="20">
        <v>355.79199999999997</v>
      </c>
      <c r="E12" s="20">
        <v>668.35800000000006</v>
      </c>
      <c r="F12" s="20">
        <v>168.71800000000002</v>
      </c>
      <c r="G12" s="20">
        <v>141.77500000000001</v>
      </c>
      <c r="H12" s="20">
        <v>60.649999999999991</v>
      </c>
      <c r="I12" s="20">
        <v>45.15</v>
      </c>
      <c r="J12" s="19">
        <f t="shared" si="1"/>
        <v>1648.7310000000004</v>
      </c>
    </row>
    <row r="13" spans="1:10" x14ac:dyDescent="0.25">
      <c r="A13" s="6" t="s">
        <v>19</v>
      </c>
      <c r="B13" s="19">
        <f>SUM(C13:H13)</f>
        <v>496.29600000000005</v>
      </c>
      <c r="C13" s="20">
        <v>59.567000000000007</v>
      </c>
      <c r="D13" s="20">
        <v>125.751</v>
      </c>
      <c r="E13" s="20">
        <v>233.80500000000004</v>
      </c>
      <c r="F13" s="20">
        <v>60.521000000000008</v>
      </c>
      <c r="G13" s="20">
        <v>0.248</v>
      </c>
      <c r="H13" s="20">
        <v>16.404</v>
      </c>
      <c r="I13" s="20">
        <v>198.14899999999997</v>
      </c>
      <c r="J13" s="19">
        <f t="shared" si="1"/>
        <v>694.44500000000005</v>
      </c>
    </row>
    <row r="14" spans="1:10" x14ac:dyDescent="0.25">
      <c r="A14" s="6" t="s">
        <v>20</v>
      </c>
      <c r="B14" s="19">
        <f t="shared" si="0"/>
        <v>460.88</v>
      </c>
      <c r="C14" s="20">
        <v>38</v>
      </c>
      <c r="D14" s="20">
        <v>114.08</v>
      </c>
      <c r="E14" s="20">
        <v>306.3</v>
      </c>
      <c r="F14" s="20">
        <v>0</v>
      </c>
      <c r="G14" s="20">
        <v>2.5</v>
      </c>
      <c r="H14" s="20">
        <v>0</v>
      </c>
      <c r="I14" s="20">
        <v>72.73</v>
      </c>
      <c r="J14" s="19">
        <f t="shared" si="1"/>
        <v>533.61</v>
      </c>
    </row>
    <row r="15" spans="1:10" x14ac:dyDescent="0.25">
      <c r="A15" s="6" t="s">
        <v>21</v>
      </c>
      <c r="B15" s="19">
        <f t="shared" si="0"/>
        <v>275</v>
      </c>
      <c r="C15" s="20">
        <v>14</v>
      </c>
      <c r="D15" s="20">
        <v>39</v>
      </c>
      <c r="E15" s="20">
        <v>107</v>
      </c>
      <c r="F15" s="20">
        <v>56</v>
      </c>
      <c r="G15" s="20">
        <v>13</v>
      </c>
      <c r="H15" s="20">
        <v>46</v>
      </c>
      <c r="I15" s="20">
        <v>5</v>
      </c>
      <c r="J15" s="19">
        <f t="shared" si="1"/>
        <v>280</v>
      </c>
    </row>
    <row r="16" spans="1:10" x14ac:dyDescent="0.25">
      <c r="A16" s="6" t="s">
        <v>22</v>
      </c>
      <c r="B16" s="19">
        <f t="shared" si="0"/>
        <v>511.67319999999995</v>
      </c>
      <c r="C16" s="20">
        <v>48.502200000000002</v>
      </c>
      <c r="D16" s="20">
        <v>89.97829999999999</v>
      </c>
      <c r="E16" s="20">
        <v>347.02949999999993</v>
      </c>
      <c r="F16" s="20">
        <v>22.363199999999999</v>
      </c>
      <c r="G16" s="20">
        <v>0</v>
      </c>
      <c r="H16" s="20">
        <v>3.8</v>
      </c>
      <c r="I16" s="20">
        <v>9.5747999999999998</v>
      </c>
      <c r="J16" s="19">
        <f t="shared" si="1"/>
        <v>521.24799999999993</v>
      </c>
    </row>
    <row r="17" spans="1:10" x14ac:dyDescent="0.25">
      <c r="A17" s="6" t="s">
        <v>23</v>
      </c>
      <c r="B17" s="19">
        <f t="shared" si="0"/>
        <v>344.05</v>
      </c>
      <c r="C17" s="20">
        <v>34.6</v>
      </c>
      <c r="D17" s="20">
        <v>71.099999999999994</v>
      </c>
      <c r="E17" s="20">
        <v>204.25</v>
      </c>
      <c r="F17" s="20">
        <v>6</v>
      </c>
      <c r="G17" s="20">
        <v>28.1</v>
      </c>
      <c r="H17" s="20">
        <v>0</v>
      </c>
      <c r="I17" s="20">
        <v>3.94</v>
      </c>
      <c r="J17" s="19">
        <f t="shared" si="1"/>
        <v>347.99</v>
      </c>
    </row>
    <row r="18" spans="1:10" x14ac:dyDescent="0.25">
      <c r="A18" s="7" t="s">
        <v>24</v>
      </c>
      <c r="B18" s="19">
        <f t="shared" si="0"/>
        <v>419.94000000000005</v>
      </c>
      <c r="C18" s="20">
        <v>33</v>
      </c>
      <c r="D18" s="20">
        <v>94.68</v>
      </c>
      <c r="E18" s="20">
        <v>276.66000000000003</v>
      </c>
      <c r="F18" s="20">
        <v>1.8</v>
      </c>
      <c r="G18" s="20">
        <v>13.8</v>
      </c>
      <c r="H18" s="20">
        <v>0</v>
      </c>
      <c r="I18" s="20">
        <v>23.94</v>
      </c>
      <c r="J18" s="19">
        <f t="shared" si="1"/>
        <v>443.88000000000005</v>
      </c>
    </row>
    <row r="19" spans="1:10" x14ac:dyDescent="0.25">
      <c r="A19" s="7" t="s">
        <v>25</v>
      </c>
      <c r="B19" s="32">
        <f t="shared" ref="B19:B31" si="2">SUM(C19:H19)</f>
        <v>3747.0989999999997</v>
      </c>
      <c r="C19" s="32">
        <v>504.70800000000003</v>
      </c>
      <c r="D19" s="32">
        <v>804.73299999999995</v>
      </c>
      <c r="E19" s="32">
        <v>1679.2239999999999</v>
      </c>
      <c r="F19" s="32">
        <v>286.49299999999999</v>
      </c>
      <c r="G19" s="32">
        <v>306.67399999999998</v>
      </c>
      <c r="H19" s="32">
        <v>165.267</v>
      </c>
      <c r="I19" s="32">
        <v>708.4</v>
      </c>
      <c r="J19" s="32">
        <f t="shared" ref="J19:J31" si="3">B19+I19</f>
        <v>4455.4989999999998</v>
      </c>
    </row>
    <row r="20" spans="1:10" x14ac:dyDescent="0.25">
      <c r="A20" s="7" t="s">
        <v>26</v>
      </c>
      <c r="B20" s="20">
        <f t="shared" si="2"/>
        <v>1364.7259999999999</v>
      </c>
      <c r="C20" s="20">
        <v>138.13299999999998</v>
      </c>
      <c r="D20" s="20">
        <v>234.792</v>
      </c>
      <c r="E20" s="20">
        <v>641.01299999999992</v>
      </c>
      <c r="F20" s="20">
        <v>73.62299999999999</v>
      </c>
      <c r="G20" s="20">
        <v>72.671999999999983</v>
      </c>
      <c r="H20" s="20">
        <v>204.49299999999999</v>
      </c>
      <c r="I20" s="20">
        <v>246.858</v>
      </c>
      <c r="J20" s="20">
        <f t="shared" si="3"/>
        <v>1611.5839999999998</v>
      </c>
    </row>
    <row r="21" spans="1:10" x14ac:dyDescent="0.25">
      <c r="A21" s="7" t="s">
        <v>27</v>
      </c>
      <c r="B21" s="20">
        <f t="shared" si="2"/>
        <v>539.9</v>
      </c>
      <c r="C21" s="20">
        <v>59.6</v>
      </c>
      <c r="D21" s="20">
        <v>108.5</v>
      </c>
      <c r="E21" s="20">
        <v>251</v>
      </c>
      <c r="F21" s="20">
        <v>120.8</v>
      </c>
      <c r="G21" s="20">
        <v>0</v>
      </c>
      <c r="H21" s="20">
        <v>0</v>
      </c>
      <c r="I21" s="20">
        <v>60.2</v>
      </c>
      <c r="J21" s="20">
        <f t="shared" si="3"/>
        <v>600.1</v>
      </c>
    </row>
    <row r="22" spans="1:10" x14ac:dyDescent="0.25">
      <c r="A22" s="7" t="s">
        <v>28</v>
      </c>
      <c r="B22" s="20">
        <f t="shared" si="2"/>
        <v>430.34200000000004</v>
      </c>
      <c r="C22" s="20">
        <v>39.018000000000001</v>
      </c>
      <c r="D22" s="20">
        <v>96.188000000000002</v>
      </c>
      <c r="E22" s="20">
        <v>199.40299999999999</v>
      </c>
      <c r="F22" s="20">
        <v>46.094000000000001</v>
      </c>
      <c r="G22" s="20">
        <v>31.012</v>
      </c>
      <c r="H22" s="20">
        <v>18.626999999999999</v>
      </c>
      <c r="I22" s="20">
        <v>38.533000000000001</v>
      </c>
      <c r="J22" s="20">
        <f t="shared" si="3"/>
        <v>468.87500000000006</v>
      </c>
    </row>
    <row r="23" spans="1:10" x14ac:dyDescent="0.25">
      <c r="A23" s="7" t="s">
        <v>29</v>
      </c>
      <c r="B23" s="20">
        <f t="shared" si="2"/>
        <v>262.7</v>
      </c>
      <c r="C23" s="20">
        <v>32.4</v>
      </c>
      <c r="D23" s="20">
        <v>40.9</v>
      </c>
      <c r="E23" s="20">
        <v>135.89999999999998</v>
      </c>
      <c r="F23" s="20">
        <v>53.5</v>
      </c>
      <c r="G23" s="20">
        <v>0</v>
      </c>
      <c r="H23" s="20">
        <v>0</v>
      </c>
      <c r="I23" s="20">
        <v>3.9</v>
      </c>
      <c r="J23" s="20">
        <f t="shared" si="3"/>
        <v>266.59999999999997</v>
      </c>
    </row>
    <row r="24" spans="1:10" x14ac:dyDescent="0.25">
      <c r="A24" s="7" t="s">
        <v>30</v>
      </c>
      <c r="B24" s="20">
        <f t="shared" si="2"/>
        <v>904.952</v>
      </c>
      <c r="C24" s="20">
        <v>91.447999999999993</v>
      </c>
      <c r="D24" s="20">
        <v>204.55200000000002</v>
      </c>
      <c r="E24" s="20">
        <v>553.18399999999997</v>
      </c>
      <c r="F24" s="20">
        <v>17.879000000000001</v>
      </c>
      <c r="G24" s="20">
        <v>1.4279999999999999</v>
      </c>
      <c r="H24" s="20">
        <v>36.460999999999999</v>
      </c>
      <c r="I24" s="20">
        <v>213.90100000000001</v>
      </c>
      <c r="J24" s="20">
        <f t="shared" si="3"/>
        <v>1118.8530000000001</v>
      </c>
    </row>
    <row r="25" spans="1:10" x14ac:dyDescent="0.25">
      <c r="A25" s="7" t="s">
        <v>31</v>
      </c>
      <c r="B25" s="20">
        <f t="shared" si="2"/>
        <v>519.32999999999993</v>
      </c>
      <c r="C25" s="20">
        <v>60.009999999999991</v>
      </c>
      <c r="D25" s="20">
        <v>130.51999999999998</v>
      </c>
      <c r="E25" s="20">
        <v>304.75</v>
      </c>
      <c r="F25" s="20">
        <v>23.99</v>
      </c>
      <c r="G25" s="20">
        <v>0.06</v>
      </c>
      <c r="H25" s="20">
        <v>0</v>
      </c>
      <c r="I25" s="20">
        <v>29.94</v>
      </c>
      <c r="J25" s="20">
        <f t="shared" si="3"/>
        <v>549.27</v>
      </c>
    </row>
    <row r="26" spans="1:10" x14ac:dyDescent="0.25">
      <c r="A26" s="7" t="s">
        <v>32</v>
      </c>
      <c r="B26" s="20">
        <f t="shared" si="2"/>
        <v>420.40000000000003</v>
      </c>
      <c r="C26" s="20">
        <v>70.3</v>
      </c>
      <c r="D26" s="20">
        <v>102.93</v>
      </c>
      <c r="E26" s="20">
        <v>224.35999999999999</v>
      </c>
      <c r="F26" s="20">
        <v>22.81</v>
      </c>
      <c r="G26" s="20">
        <v>0</v>
      </c>
      <c r="H26" s="20">
        <v>0</v>
      </c>
      <c r="I26" s="20">
        <v>226.87</v>
      </c>
      <c r="J26" s="20">
        <f t="shared" si="3"/>
        <v>647.27</v>
      </c>
    </row>
    <row r="27" spans="1:10" x14ac:dyDescent="0.25">
      <c r="A27" s="7" t="s">
        <v>33</v>
      </c>
      <c r="B27" s="20">
        <f t="shared" si="2"/>
        <v>87.570999999999998</v>
      </c>
      <c r="C27" s="20">
        <v>4.9690000000000003</v>
      </c>
      <c r="D27" s="20">
        <v>14.694000000000001</v>
      </c>
      <c r="E27" s="20">
        <v>36.252000000000002</v>
      </c>
      <c r="F27" s="20">
        <v>31.655999999999999</v>
      </c>
      <c r="G27" s="20">
        <v>0</v>
      </c>
      <c r="H27" s="20">
        <v>0</v>
      </c>
      <c r="I27" s="20">
        <v>0</v>
      </c>
      <c r="J27" s="20">
        <f t="shared" si="3"/>
        <v>87.570999999999998</v>
      </c>
    </row>
    <row r="28" spans="1:10" x14ac:dyDescent="0.25">
      <c r="A28" s="7" t="s">
        <v>34</v>
      </c>
      <c r="B28" s="20">
        <f t="shared" si="2"/>
        <v>93.2</v>
      </c>
      <c r="C28" s="20">
        <v>7</v>
      </c>
      <c r="D28" s="20">
        <v>19</v>
      </c>
      <c r="E28" s="20">
        <v>36.85</v>
      </c>
      <c r="F28" s="20">
        <v>30.35</v>
      </c>
      <c r="G28" s="20">
        <v>0</v>
      </c>
      <c r="H28" s="20">
        <v>0</v>
      </c>
      <c r="I28" s="20">
        <v>2</v>
      </c>
      <c r="J28" s="20">
        <f t="shared" si="3"/>
        <v>95.2</v>
      </c>
    </row>
    <row r="29" spans="1:10" x14ac:dyDescent="0.25">
      <c r="A29" s="7" t="s">
        <v>35</v>
      </c>
      <c r="B29" s="20">
        <f t="shared" si="2"/>
        <v>73.503</v>
      </c>
      <c r="C29" s="20">
        <v>7.5</v>
      </c>
      <c r="D29" s="20">
        <v>14.125</v>
      </c>
      <c r="E29" s="20">
        <v>41.584000000000003</v>
      </c>
      <c r="F29" s="20">
        <v>8.1940000000000008</v>
      </c>
      <c r="G29" s="20">
        <v>0</v>
      </c>
      <c r="H29" s="20">
        <v>2.1</v>
      </c>
      <c r="I29" s="20">
        <v>0.8</v>
      </c>
      <c r="J29" s="20">
        <f t="shared" si="3"/>
        <v>74.302999999999997</v>
      </c>
    </row>
    <row r="30" spans="1:10" x14ac:dyDescent="0.25">
      <c r="A30" s="7" t="s">
        <v>36</v>
      </c>
      <c r="B30" s="20">
        <f t="shared" si="2"/>
        <v>1054.8039999999999</v>
      </c>
      <c r="C30" s="20">
        <v>134.20699999999999</v>
      </c>
      <c r="D30" s="20">
        <v>255.83900000000006</v>
      </c>
      <c r="E30" s="20">
        <v>521.40099999999995</v>
      </c>
      <c r="F30" s="20">
        <v>129.52600000000001</v>
      </c>
      <c r="G30" s="20">
        <v>3</v>
      </c>
      <c r="H30" s="20">
        <v>10.831</v>
      </c>
      <c r="I30" s="20">
        <v>275.26400000000001</v>
      </c>
      <c r="J30" s="20">
        <f t="shared" si="3"/>
        <v>1330.0679999999998</v>
      </c>
    </row>
    <row r="31" spans="1:10" ht="15.75" thickBot="1" x14ac:dyDescent="0.3">
      <c r="A31" s="8" t="s">
        <v>37</v>
      </c>
      <c r="B31" s="21">
        <f t="shared" si="2"/>
        <v>664.62999999999988</v>
      </c>
      <c r="C31" s="21">
        <v>56.339999999999989</v>
      </c>
      <c r="D31" s="21">
        <v>143.30000000000001</v>
      </c>
      <c r="E31" s="21">
        <v>426.04999999999995</v>
      </c>
      <c r="F31" s="21">
        <v>36.260000000000005</v>
      </c>
      <c r="G31" s="21">
        <v>2.2599999999999998</v>
      </c>
      <c r="H31" s="21">
        <v>0.42</v>
      </c>
      <c r="I31" s="21">
        <v>221.1</v>
      </c>
      <c r="J31" s="21">
        <f t="shared" si="3"/>
        <v>885.7299999999999</v>
      </c>
    </row>
    <row r="32" spans="1:10" ht="15.75" thickTop="1" x14ac:dyDescent="0.25">
      <c r="A32" s="9" t="s">
        <v>4</v>
      </c>
      <c r="B32" s="19">
        <f>SUM(B6:B31)</f>
        <v>17587.695200000002</v>
      </c>
      <c r="C32" s="19">
        <f t="shared" ref="C32:J32" si="4">SUM(C6:C31)</f>
        <v>2048.9502000000002</v>
      </c>
      <c r="D32" s="19">
        <f t="shared" si="4"/>
        <v>3769.4812999999999</v>
      </c>
      <c r="E32" s="19">
        <f t="shared" si="4"/>
        <v>9137.0884999999998</v>
      </c>
      <c r="F32" s="19">
        <f t="shared" si="4"/>
        <v>1311.0651999999998</v>
      </c>
      <c r="G32" s="19">
        <f t="shared" si="4"/>
        <v>649.13499999999988</v>
      </c>
      <c r="H32" s="19">
        <f t="shared" si="4"/>
        <v>671.97500000000002</v>
      </c>
      <c r="I32" s="19">
        <f t="shared" si="4"/>
        <v>2936.3688000000002</v>
      </c>
      <c r="J32" s="19">
        <f t="shared" si="4"/>
        <v>20524.063999999998</v>
      </c>
    </row>
    <row r="34" spans="1:10" ht="30" customHeight="1" x14ac:dyDescent="0.25">
      <c r="A34" s="209" t="s">
        <v>38</v>
      </c>
      <c r="B34" s="209"/>
      <c r="C34" s="209"/>
      <c r="D34" s="209"/>
      <c r="E34" s="209"/>
      <c r="F34" s="209"/>
      <c r="G34" s="209"/>
      <c r="H34" s="209"/>
      <c r="I34" s="209"/>
      <c r="J34" s="209"/>
    </row>
  </sheetData>
  <mergeCells count="5">
    <mergeCell ref="A4:A5"/>
    <mergeCell ref="B4:H4"/>
    <mergeCell ref="I4:I5"/>
    <mergeCell ref="J4:J5"/>
    <mergeCell ref="A34:J34"/>
  </mergeCells>
  <pageMargins left="0.7" right="0.7" top="0.78740157499999996" bottom="0.78740157499999996" header="0.3" footer="0.3"/>
  <pageSetup paperSize="9" orientation="portrait" r:id="rId1"/>
  <ignoredErrors>
    <ignoredError sqref="B19:B31 B6:B18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AW205"/>
  <sheetViews>
    <sheetView zoomScaleNormal="100" workbookViewId="0">
      <selection activeCell="S13" sqref="S13"/>
    </sheetView>
  </sheetViews>
  <sheetFormatPr defaultRowHeight="15" x14ac:dyDescent="0.25"/>
  <cols>
    <col min="1" max="1" width="10.140625" style="59" customWidth="1"/>
    <col min="2" max="18" width="9.140625" style="59"/>
    <col min="19" max="19" width="8.7109375" style="59" customWidth="1"/>
    <col min="20" max="33" width="5.7109375" style="59" customWidth="1"/>
    <col min="34" max="16384" width="9.140625" style="59"/>
  </cols>
  <sheetData>
    <row r="1" spans="1:19" s="46" customFormat="1" ht="15.75" x14ac:dyDescent="0.25">
      <c r="A1" s="44" t="s">
        <v>321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9" s="46" customFormat="1" x14ac:dyDescent="0.25">
      <c r="A2" s="148" t="s">
        <v>500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9" s="46" customForma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9" s="46" customFormat="1" ht="15" customHeight="1" x14ac:dyDescent="0.25">
      <c r="A4" s="210" t="s">
        <v>322</v>
      </c>
      <c r="B4" s="213" t="s">
        <v>2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5"/>
      <c r="N4" s="216" t="s">
        <v>3</v>
      </c>
      <c r="O4" s="217"/>
      <c r="P4" s="210" t="s">
        <v>4</v>
      </c>
      <c r="Q4" s="210" t="s">
        <v>323</v>
      </c>
    </row>
    <row r="5" spans="1:19" s="46" customFormat="1" ht="30" customHeight="1" x14ac:dyDescent="0.25">
      <c r="A5" s="211"/>
      <c r="B5" s="220" t="s">
        <v>324</v>
      </c>
      <c r="C5" s="221"/>
      <c r="D5" s="222" t="s">
        <v>325</v>
      </c>
      <c r="E5" s="223"/>
      <c r="F5" s="222" t="s">
        <v>326</v>
      </c>
      <c r="G5" s="223"/>
      <c r="H5" s="222" t="s">
        <v>327</v>
      </c>
      <c r="I5" s="223"/>
      <c r="J5" s="222" t="s">
        <v>328</v>
      </c>
      <c r="K5" s="223"/>
      <c r="L5" s="224" t="s">
        <v>329</v>
      </c>
      <c r="M5" s="225"/>
      <c r="N5" s="218"/>
      <c r="O5" s="219"/>
      <c r="P5" s="211"/>
      <c r="Q5" s="211"/>
    </row>
    <row r="6" spans="1:19" s="46" customFormat="1" ht="15.75" thickBot="1" x14ac:dyDescent="0.3">
      <c r="A6" s="212"/>
      <c r="B6" s="48" t="s">
        <v>5</v>
      </c>
      <c r="C6" s="49" t="s">
        <v>330</v>
      </c>
      <c r="D6" s="48" t="s">
        <v>5</v>
      </c>
      <c r="E6" s="49" t="s">
        <v>330</v>
      </c>
      <c r="F6" s="48" t="s">
        <v>5</v>
      </c>
      <c r="G6" s="49" t="s">
        <v>330</v>
      </c>
      <c r="H6" s="48" t="s">
        <v>5</v>
      </c>
      <c r="I6" s="49" t="s">
        <v>330</v>
      </c>
      <c r="J6" s="48" t="s">
        <v>5</v>
      </c>
      <c r="K6" s="49" t="s">
        <v>330</v>
      </c>
      <c r="L6" s="48" t="s">
        <v>5</v>
      </c>
      <c r="M6" s="49" t="s">
        <v>330</v>
      </c>
      <c r="N6" s="48" t="s">
        <v>5</v>
      </c>
      <c r="O6" s="49" t="s">
        <v>330</v>
      </c>
      <c r="P6" s="212"/>
      <c r="Q6" s="212"/>
    </row>
    <row r="7" spans="1:19" s="46" customFormat="1" ht="15.75" thickTop="1" x14ac:dyDescent="0.25">
      <c r="A7" s="50" t="s">
        <v>331</v>
      </c>
      <c r="B7" s="51">
        <v>0</v>
      </c>
      <c r="C7" s="51">
        <v>0</v>
      </c>
      <c r="D7" s="51">
        <v>0</v>
      </c>
      <c r="E7" s="51">
        <v>0</v>
      </c>
      <c r="F7" s="51">
        <v>306</v>
      </c>
      <c r="G7" s="51">
        <v>118</v>
      </c>
      <c r="H7" s="51">
        <v>522</v>
      </c>
      <c r="I7" s="51">
        <v>282</v>
      </c>
      <c r="J7" s="51">
        <v>116</v>
      </c>
      <c r="K7" s="52">
        <v>65</v>
      </c>
      <c r="L7" s="52">
        <v>83</v>
      </c>
      <c r="M7" s="52">
        <v>28</v>
      </c>
      <c r="N7" s="52">
        <v>1502</v>
      </c>
      <c r="O7" s="52">
        <v>637</v>
      </c>
      <c r="P7" s="52">
        <v>2529</v>
      </c>
      <c r="Q7" s="52">
        <v>1130</v>
      </c>
    </row>
    <row r="8" spans="1:19" s="46" customFormat="1" x14ac:dyDescent="0.25">
      <c r="A8" s="53" t="s">
        <v>332</v>
      </c>
      <c r="B8" s="54">
        <v>21</v>
      </c>
      <c r="C8" s="54">
        <v>2</v>
      </c>
      <c r="D8" s="54">
        <v>549</v>
      </c>
      <c r="E8" s="54">
        <v>69</v>
      </c>
      <c r="F8" s="54">
        <v>5246</v>
      </c>
      <c r="G8" s="54">
        <v>1862</v>
      </c>
      <c r="H8" s="54">
        <v>894</v>
      </c>
      <c r="I8" s="54">
        <v>378</v>
      </c>
      <c r="J8" s="54">
        <v>302</v>
      </c>
      <c r="K8" s="55">
        <v>170</v>
      </c>
      <c r="L8" s="55">
        <v>365</v>
      </c>
      <c r="M8" s="55">
        <v>135</v>
      </c>
      <c r="N8" s="55">
        <v>2114</v>
      </c>
      <c r="O8" s="55">
        <v>692</v>
      </c>
      <c r="P8" s="55">
        <v>9491</v>
      </c>
      <c r="Q8" s="55">
        <v>3308</v>
      </c>
    </row>
    <row r="9" spans="1:19" s="46" customFormat="1" x14ac:dyDescent="0.25">
      <c r="A9" s="53" t="s">
        <v>333</v>
      </c>
      <c r="B9" s="54">
        <v>240</v>
      </c>
      <c r="C9" s="54">
        <v>35</v>
      </c>
      <c r="D9" s="54">
        <v>1304</v>
      </c>
      <c r="E9" s="54">
        <v>277</v>
      </c>
      <c r="F9" s="54">
        <v>3375</v>
      </c>
      <c r="G9" s="54">
        <v>1395</v>
      </c>
      <c r="H9" s="54">
        <v>325</v>
      </c>
      <c r="I9" s="54">
        <v>170</v>
      </c>
      <c r="J9" s="54">
        <v>280</v>
      </c>
      <c r="K9" s="55">
        <v>157</v>
      </c>
      <c r="L9" s="55">
        <v>133</v>
      </c>
      <c r="M9" s="55">
        <v>39</v>
      </c>
      <c r="N9" s="55">
        <v>607</v>
      </c>
      <c r="O9" s="55">
        <v>222</v>
      </c>
      <c r="P9" s="55">
        <v>6264</v>
      </c>
      <c r="Q9" s="55">
        <v>2295</v>
      </c>
    </row>
    <row r="10" spans="1:19" s="46" customFormat="1" x14ac:dyDescent="0.25">
      <c r="A10" s="53" t="s">
        <v>334</v>
      </c>
      <c r="B10" s="54">
        <v>694</v>
      </c>
      <c r="C10" s="54">
        <v>104</v>
      </c>
      <c r="D10" s="54">
        <v>1104</v>
      </c>
      <c r="E10" s="54">
        <v>372</v>
      </c>
      <c r="F10" s="54">
        <v>1991</v>
      </c>
      <c r="G10" s="54">
        <v>973</v>
      </c>
      <c r="H10" s="54">
        <v>162</v>
      </c>
      <c r="I10" s="54">
        <v>99</v>
      </c>
      <c r="J10" s="54">
        <v>238</v>
      </c>
      <c r="K10" s="55">
        <v>147</v>
      </c>
      <c r="L10" s="55">
        <v>54</v>
      </c>
      <c r="M10" s="55">
        <v>24</v>
      </c>
      <c r="N10" s="55">
        <v>362</v>
      </c>
      <c r="O10" s="55">
        <v>115</v>
      </c>
      <c r="P10" s="55">
        <v>4605</v>
      </c>
      <c r="Q10" s="55">
        <v>1834</v>
      </c>
    </row>
    <row r="11" spans="1:19" s="46" customFormat="1" x14ac:dyDescent="0.25">
      <c r="A11" s="53" t="s">
        <v>335</v>
      </c>
      <c r="B11" s="54">
        <v>982</v>
      </c>
      <c r="C11" s="54">
        <v>165</v>
      </c>
      <c r="D11" s="54">
        <v>1183</v>
      </c>
      <c r="E11" s="54">
        <v>325</v>
      </c>
      <c r="F11" s="54">
        <v>1187</v>
      </c>
      <c r="G11" s="54">
        <v>508</v>
      </c>
      <c r="H11" s="54">
        <v>80</v>
      </c>
      <c r="I11" s="54">
        <v>45</v>
      </c>
      <c r="J11" s="54">
        <v>140</v>
      </c>
      <c r="K11" s="55">
        <v>68</v>
      </c>
      <c r="L11" s="55">
        <v>35</v>
      </c>
      <c r="M11" s="55">
        <v>9</v>
      </c>
      <c r="N11" s="55">
        <v>214</v>
      </c>
      <c r="O11" s="55">
        <v>56</v>
      </c>
      <c r="P11" s="55">
        <v>3821</v>
      </c>
      <c r="Q11" s="55">
        <v>1176</v>
      </c>
    </row>
    <row r="12" spans="1:19" s="46" customFormat="1" ht="15.75" thickBot="1" x14ac:dyDescent="0.3">
      <c r="A12" s="56" t="s">
        <v>336</v>
      </c>
      <c r="B12" s="57">
        <v>686</v>
      </c>
      <c r="C12" s="57">
        <v>77</v>
      </c>
      <c r="D12" s="57">
        <v>499</v>
      </c>
      <c r="E12" s="57">
        <v>89</v>
      </c>
      <c r="F12" s="57">
        <v>212</v>
      </c>
      <c r="G12" s="57">
        <v>70</v>
      </c>
      <c r="H12" s="57">
        <v>12</v>
      </c>
      <c r="I12" s="57">
        <v>4</v>
      </c>
      <c r="J12" s="57">
        <v>9</v>
      </c>
      <c r="K12" s="58">
        <v>2</v>
      </c>
      <c r="L12" s="58">
        <v>30</v>
      </c>
      <c r="M12" s="58">
        <v>6</v>
      </c>
      <c r="N12" s="58">
        <v>140</v>
      </c>
      <c r="O12" s="58">
        <v>19</v>
      </c>
      <c r="P12" s="58">
        <v>1588</v>
      </c>
      <c r="Q12" s="58">
        <v>267</v>
      </c>
    </row>
    <row r="13" spans="1:19" s="46" customFormat="1" ht="15.75" thickTop="1" x14ac:dyDescent="0.25">
      <c r="A13" s="50" t="s">
        <v>4</v>
      </c>
      <c r="B13" s="51">
        <v>2623</v>
      </c>
      <c r="C13" s="51">
        <v>383</v>
      </c>
      <c r="D13" s="51">
        <v>4639</v>
      </c>
      <c r="E13" s="51">
        <v>1132</v>
      </c>
      <c r="F13" s="51">
        <v>12317</v>
      </c>
      <c r="G13" s="51">
        <v>4926</v>
      </c>
      <c r="H13" s="51">
        <v>1995</v>
      </c>
      <c r="I13" s="51">
        <v>978</v>
      </c>
      <c r="J13" s="51">
        <v>1085</v>
      </c>
      <c r="K13" s="52">
        <v>609</v>
      </c>
      <c r="L13" s="52">
        <v>700</v>
      </c>
      <c r="M13" s="52">
        <v>241</v>
      </c>
      <c r="N13" s="52">
        <v>4939</v>
      </c>
      <c r="O13" s="52">
        <v>1741</v>
      </c>
      <c r="P13" s="52">
        <v>28298</v>
      </c>
      <c r="Q13" s="52">
        <v>10010</v>
      </c>
      <c r="S13" s="131"/>
    </row>
    <row r="14" spans="1:19" s="46" customFormat="1" x14ac:dyDescent="0.2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1:19" s="46" customFormat="1" x14ac:dyDescent="0.25">
      <c r="A15" s="47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</row>
    <row r="16" spans="1:19" s="46" customFormat="1" x14ac:dyDescent="0.25">
      <c r="A16" s="47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</row>
    <row r="17" spans="1:17" s="46" customFormat="1" x14ac:dyDescent="0.25">
      <c r="A17" s="47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</row>
    <row r="18" spans="1:17" s="46" customFormat="1" x14ac:dyDescent="0.25">
      <c r="A18" s="47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</row>
    <row r="19" spans="1:17" s="46" customFormat="1" x14ac:dyDescent="0.25">
      <c r="A19" s="47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</row>
    <row r="20" spans="1:17" s="46" customFormat="1" x14ac:dyDescent="0.25">
      <c r="A20" s="47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</row>
    <row r="21" spans="1:17" x14ac:dyDescent="0.25"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</row>
    <row r="205" spans="49:49" x14ac:dyDescent="0.25">
      <c r="AW205" s="128"/>
    </row>
  </sheetData>
  <mergeCells count="11">
    <mergeCell ref="A4:A6"/>
    <mergeCell ref="B4:M4"/>
    <mergeCell ref="N4:O5"/>
    <mergeCell ref="P4:P6"/>
    <mergeCell ref="Q4:Q6"/>
    <mergeCell ref="B5:C5"/>
    <mergeCell ref="D5:E5"/>
    <mergeCell ref="F5:G5"/>
    <mergeCell ref="H5:I5"/>
    <mergeCell ref="J5:K5"/>
    <mergeCell ref="L5:M5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N222"/>
  <sheetViews>
    <sheetView zoomScaleNormal="100" workbookViewId="0"/>
  </sheetViews>
  <sheetFormatPr defaultRowHeight="15" x14ac:dyDescent="0.25"/>
  <cols>
    <col min="1" max="6" width="14.28515625" style="1" customWidth="1"/>
    <col min="7" max="16384" width="9.140625" style="1"/>
  </cols>
  <sheetData>
    <row r="1" spans="1:14" x14ac:dyDescent="0.25">
      <c r="A1" s="40" t="s">
        <v>337</v>
      </c>
    </row>
    <row r="2" spans="1:14" x14ac:dyDescent="0.25">
      <c r="A2" s="34">
        <v>42369</v>
      </c>
    </row>
    <row r="4" spans="1:14" x14ac:dyDescent="0.25">
      <c r="A4" s="172" t="s">
        <v>338</v>
      </c>
      <c r="B4" s="226" t="s">
        <v>2</v>
      </c>
      <c r="C4" s="226"/>
      <c r="D4" s="226"/>
      <c r="E4" s="227"/>
      <c r="F4" s="203" t="s">
        <v>4</v>
      </c>
    </row>
    <row r="5" spans="1:14" ht="30.75" thickBot="1" x14ac:dyDescent="0.3">
      <c r="A5" s="173"/>
      <c r="B5" s="43" t="s">
        <v>6</v>
      </c>
      <c r="C5" s="43" t="s">
        <v>7</v>
      </c>
      <c r="D5" s="43" t="s">
        <v>339</v>
      </c>
      <c r="E5" s="43" t="s">
        <v>340</v>
      </c>
      <c r="F5" s="208"/>
      <c r="H5" s="149"/>
      <c r="I5" s="150"/>
      <c r="J5" s="150"/>
      <c r="K5" s="150"/>
      <c r="L5" s="150"/>
    </row>
    <row r="6" spans="1:14" ht="15.75" thickTop="1" x14ac:dyDescent="0.25">
      <c r="A6" s="60" t="s">
        <v>341</v>
      </c>
      <c r="B6" s="61">
        <v>279</v>
      </c>
      <c r="C6" s="61">
        <v>392</v>
      </c>
      <c r="D6" s="61">
        <v>1135</v>
      </c>
      <c r="E6" s="61">
        <v>1077</v>
      </c>
      <c r="F6" s="61">
        <v>2883</v>
      </c>
      <c r="H6" s="127"/>
      <c r="I6" s="127"/>
      <c r="J6" s="127"/>
      <c r="K6" s="127"/>
      <c r="L6" s="127"/>
    </row>
    <row r="7" spans="1:14" x14ac:dyDescent="0.25">
      <c r="A7" s="62" t="s">
        <v>342</v>
      </c>
      <c r="B7" s="63">
        <v>314</v>
      </c>
      <c r="C7" s="63">
        <v>484</v>
      </c>
      <c r="D7" s="63">
        <v>1039</v>
      </c>
      <c r="E7" s="63">
        <v>1068</v>
      </c>
      <c r="F7" s="63">
        <v>2905</v>
      </c>
      <c r="H7" s="127"/>
      <c r="I7" s="127"/>
      <c r="J7" s="127"/>
      <c r="K7" s="127"/>
      <c r="L7" s="127"/>
    </row>
    <row r="8" spans="1:14" x14ac:dyDescent="0.25">
      <c r="A8" s="62" t="s">
        <v>343</v>
      </c>
      <c r="B8" s="63">
        <v>217</v>
      </c>
      <c r="C8" s="63">
        <v>241</v>
      </c>
      <c r="D8" s="63">
        <v>500</v>
      </c>
      <c r="E8" s="63">
        <v>385</v>
      </c>
      <c r="F8" s="63">
        <v>1343</v>
      </c>
      <c r="H8" s="127"/>
      <c r="I8" s="127"/>
      <c r="J8" s="127"/>
      <c r="K8" s="127"/>
      <c r="L8" s="127"/>
    </row>
    <row r="9" spans="1:14" ht="15.75" thickBot="1" x14ac:dyDescent="0.3">
      <c r="A9" s="64" t="s">
        <v>344</v>
      </c>
      <c r="B9" s="65">
        <v>1399</v>
      </c>
      <c r="C9" s="65">
        <v>2808</v>
      </c>
      <c r="D9" s="65">
        <v>6511</v>
      </c>
      <c r="E9" s="65">
        <v>3069</v>
      </c>
      <c r="F9" s="65">
        <v>13787</v>
      </c>
      <c r="H9" s="127"/>
      <c r="I9" s="127"/>
      <c r="J9" s="127"/>
      <c r="K9" s="127"/>
      <c r="L9" s="127"/>
    </row>
    <row r="10" spans="1:14" ht="15.75" thickTop="1" x14ac:dyDescent="0.25">
      <c r="A10" s="60" t="s">
        <v>4</v>
      </c>
      <c r="B10" s="61">
        <v>2209</v>
      </c>
      <c r="C10" s="61">
        <v>3925</v>
      </c>
      <c r="D10" s="61">
        <v>9185</v>
      </c>
      <c r="E10" s="61">
        <v>5599</v>
      </c>
      <c r="F10" s="61">
        <v>20918</v>
      </c>
      <c r="H10" s="127"/>
      <c r="I10" s="127"/>
      <c r="J10" s="127"/>
      <c r="K10" s="127"/>
      <c r="L10" s="127"/>
      <c r="M10" s="127"/>
      <c r="N10" s="127"/>
    </row>
    <row r="11" spans="1:14" x14ac:dyDescent="0.25">
      <c r="H11" s="150"/>
      <c r="I11" s="150"/>
      <c r="J11" s="150"/>
      <c r="K11" s="150"/>
      <c r="L11" s="150"/>
    </row>
    <row r="12" spans="1:14" x14ac:dyDescent="0.25">
      <c r="B12" s="131"/>
      <c r="C12" s="131"/>
      <c r="D12" s="131"/>
      <c r="E12" s="131"/>
      <c r="F12" s="131"/>
      <c r="H12" s="150"/>
      <c r="I12" s="150"/>
      <c r="J12" s="150"/>
      <c r="K12" s="150"/>
      <c r="L12" s="150"/>
    </row>
    <row r="13" spans="1:14" x14ac:dyDescent="0.25">
      <c r="B13" s="131"/>
      <c r="C13" s="131"/>
      <c r="D13" s="131"/>
      <c r="E13" s="131"/>
      <c r="F13" s="131"/>
      <c r="H13" s="150"/>
      <c r="I13" s="150"/>
      <c r="J13" s="150"/>
      <c r="K13" s="150"/>
      <c r="L13" s="150"/>
    </row>
    <row r="14" spans="1:14" x14ac:dyDescent="0.25">
      <c r="B14" s="131"/>
      <c r="C14" s="131"/>
      <c r="D14" s="131"/>
      <c r="E14" s="131"/>
      <c r="F14" s="131"/>
      <c r="H14" s="150"/>
      <c r="I14" s="150"/>
      <c r="J14" s="150"/>
      <c r="K14" s="150"/>
      <c r="L14" s="150"/>
    </row>
    <row r="15" spans="1:14" x14ac:dyDescent="0.25">
      <c r="B15" s="131"/>
      <c r="C15" s="131"/>
      <c r="D15" s="131"/>
      <c r="E15" s="131"/>
      <c r="F15" s="131"/>
      <c r="H15" s="150"/>
      <c r="I15" s="150"/>
      <c r="J15" s="150"/>
      <c r="K15" s="150"/>
      <c r="L15" s="150"/>
    </row>
    <row r="16" spans="1:14" x14ac:dyDescent="0.25">
      <c r="B16" s="131"/>
      <c r="C16" s="131"/>
      <c r="D16" s="131"/>
      <c r="E16" s="131"/>
      <c r="F16" s="131"/>
      <c r="H16" s="150"/>
      <c r="I16" s="150"/>
      <c r="J16" s="150"/>
      <c r="K16" s="150"/>
      <c r="L16" s="150"/>
    </row>
    <row r="17" spans="8:12" x14ac:dyDescent="0.25">
      <c r="H17" s="150"/>
      <c r="I17" s="150"/>
      <c r="J17" s="150"/>
      <c r="K17" s="150"/>
      <c r="L17" s="150"/>
    </row>
    <row r="18" spans="8:12" x14ac:dyDescent="0.25">
      <c r="H18" s="150"/>
      <c r="I18" s="150"/>
      <c r="J18" s="150"/>
      <c r="K18" s="150"/>
      <c r="L18" s="150"/>
    </row>
    <row r="19" spans="8:12" x14ac:dyDescent="0.25">
      <c r="H19" s="150"/>
      <c r="I19" s="150"/>
      <c r="J19" s="150"/>
      <c r="K19" s="150"/>
      <c r="L19" s="150"/>
    </row>
    <row r="20" spans="8:12" x14ac:dyDescent="0.25">
      <c r="H20" s="150"/>
      <c r="I20" s="150"/>
      <c r="J20" s="150"/>
      <c r="K20" s="150"/>
      <c r="L20" s="150"/>
    </row>
    <row r="21" spans="8:12" x14ac:dyDescent="0.25">
      <c r="H21" s="46"/>
      <c r="I21" s="150"/>
      <c r="J21" s="150"/>
      <c r="K21" s="150"/>
      <c r="L21" s="150"/>
    </row>
    <row r="22" spans="8:12" x14ac:dyDescent="0.25">
      <c r="H22" s="46"/>
      <c r="I22" s="150"/>
      <c r="J22" s="150"/>
      <c r="K22" s="150"/>
      <c r="L22" s="150"/>
    </row>
    <row r="23" spans="8:12" x14ac:dyDescent="0.25">
      <c r="H23" s="46"/>
      <c r="I23" s="150"/>
      <c r="J23" s="150"/>
      <c r="K23" s="150"/>
      <c r="L23" s="150"/>
    </row>
    <row r="24" spans="8:12" x14ac:dyDescent="0.25">
      <c r="H24" s="46"/>
      <c r="I24" s="150"/>
      <c r="J24" s="150"/>
      <c r="K24" s="150"/>
      <c r="L24" s="150"/>
    </row>
    <row r="25" spans="8:12" x14ac:dyDescent="0.25">
      <c r="H25" s="46"/>
      <c r="I25" s="150"/>
      <c r="J25" s="150"/>
      <c r="K25" s="150"/>
      <c r="L25" s="150"/>
    </row>
    <row r="26" spans="8:12" x14ac:dyDescent="0.25">
      <c r="H26" s="46"/>
      <c r="I26" s="150"/>
      <c r="J26" s="150"/>
      <c r="K26" s="150"/>
      <c r="L26" s="150"/>
    </row>
    <row r="27" spans="8:12" x14ac:dyDescent="0.25">
      <c r="H27" s="46"/>
      <c r="I27" s="150"/>
      <c r="J27" s="150"/>
      <c r="K27" s="150"/>
      <c r="L27" s="150"/>
    </row>
    <row r="28" spans="8:12" x14ac:dyDescent="0.25">
      <c r="H28" s="46"/>
      <c r="I28" s="150"/>
      <c r="J28" s="150"/>
      <c r="K28" s="150"/>
      <c r="L28" s="150"/>
    </row>
    <row r="29" spans="8:12" x14ac:dyDescent="0.25">
      <c r="H29" s="46"/>
      <c r="I29" s="150"/>
      <c r="J29" s="150"/>
      <c r="K29" s="150"/>
      <c r="L29" s="150"/>
    </row>
    <row r="30" spans="8:12" x14ac:dyDescent="0.25">
      <c r="H30" s="46"/>
      <c r="I30" s="151"/>
      <c r="J30" s="151"/>
      <c r="K30" s="151"/>
      <c r="L30" s="151"/>
    </row>
    <row r="31" spans="8:12" x14ac:dyDescent="0.25">
      <c r="H31" s="46"/>
      <c r="I31" s="151"/>
      <c r="J31" s="151"/>
      <c r="K31" s="151"/>
      <c r="L31" s="151"/>
    </row>
    <row r="32" spans="8:12" x14ac:dyDescent="0.25">
      <c r="H32" s="46"/>
      <c r="I32" s="151"/>
      <c r="J32" s="151"/>
      <c r="K32" s="151"/>
      <c r="L32" s="151"/>
    </row>
    <row r="33" spans="8:12" x14ac:dyDescent="0.25">
      <c r="H33" s="46"/>
      <c r="I33" s="151"/>
      <c r="J33" s="151"/>
      <c r="K33" s="151"/>
      <c r="L33" s="151"/>
    </row>
    <row r="34" spans="8:12" x14ac:dyDescent="0.25">
      <c r="H34" s="46"/>
      <c r="I34" s="46"/>
      <c r="J34" s="46"/>
      <c r="K34" s="46"/>
      <c r="L34" s="151"/>
    </row>
    <row r="35" spans="8:12" x14ac:dyDescent="0.25">
      <c r="H35" s="46"/>
      <c r="I35" s="150"/>
      <c r="J35" s="150"/>
      <c r="K35" s="150"/>
      <c r="L35" s="150"/>
    </row>
    <row r="36" spans="8:12" x14ac:dyDescent="0.25">
      <c r="H36" s="46"/>
      <c r="I36" s="150"/>
      <c r="J36" s="150"/>
      <c r="K36" s="150"/>
      <c r="L36" s="150"/>
    </row>
    <row r="37" spans="8:12" x14ac:dyDescent="0.25">
      <c r="H37" s="46"/>
      <c r="I37" s="150"/>
      <c r="J37" s="150"/>
      <c r="K37" s="150"/>
      <c r="L37" s="150"/>
    </row>
    <row r="38" spans="8:12" x14ac:dyDescent="0.25">
      <c r="H38" s="46"/>
      <c r="I38" s="150"/>
      <c r="J38" s="150"/>
      <c r="K38" s="150"/>
      <c r="L38" s="150"/>
    </row>
    <row r="39" spans="8:12" x14ac:dyDescent="0.25">
      <c r="H39" s="46"/>
      <c r="I39" s="150"/>
      <c r="J39" s="150"/>
      <c r="K39" s="150"/>
      <c r="L39" s="150"/>
    </row>
    <row r="40" spans="8:12" x14ac:dyDescent="0.25">
      <c r="H40" s="46"/>
      <c r="I40" s="150"/>
      <c r="J40" s="150"/>
      <c r="K40" s="150"/>
      <c r="L40" s="150"/>
    </row>
    <row r="41" spans="8:12" x14ac:dyDescent="0.25">
      <c r="H41" s="46"/>
      <c r="I41" s="150"/>
      <c r="J41" s="150"/>
      <c r="K41" s="150"/>
      <c r="L41" s="150"/>
    </row>
    <row r="42" spans="8:12" x14ac:dyDescent="0.25">
      <c r="H42" s="46"/>
      <c r="I42" s="46"/>
      <c r="J42" s="46"/>
      <c r="K42" s="46"/>
      <c r="L42" s="46"/>
    </row>
    <row r="43" spans="8:12" x14ac:dyDescent="0.25">
      <c r="H43" s="46"/>
      <c r="I43" s="150"/>
      <c r="J43" s="150"/>
      <c r="K43" s="150"/>
      <c r="L43" s="150"/>
    </row>
    <row r="44" spans="8:12" x14ac:dyDescent="0.25">
      <c r="H44" s="46"/>
      <c r="I44" s="150"/>
      <c r="J44" s="150"/>
      <c r="K44" s="150"/>
      <c r="L44" s="150"/>
    </row>
    <row r="45" spans="8:12" x14ac:dyDescent="0.25">
      <c r="H45" s="46"/>
      <c r="I45" s="150"/>
      <c r="J45" s="150"/>
      <c r="K45" s="150"/>
      <c r="L45" s="150"/>
    </row>
    <row r="46" spans="8:12" x14ac:dyDescent="0.25">
      <c r="H46" s="46"/>
      <c r="I46" s="150"/>
      <c r="J46" s="150"/>
      <c r="K46" s="150"/>
      <c r="L46" s="150"/>
    </row>
    <row r="47" spans="8:12" x14ac:dyDescent="0.25">
      <c r="H47" s="46"/>
      <c r="I47" s="150"/>
      <c r="J47" s="150"/>
      <c r="K47" s="150"/>
      <c r="L47" s="150"/>
    </row>
    <row r="48" spans="8:12" x14ac:dyDescent="0.25">
      <c r="H48" s="46"/>
      <c r="I48" s="150"/>
      <c r="J48" s="150"/>
      <c r="K48" s="150"/>
      <c r="L48" s="150"/>
    </row>
    <row r="49" spans="8:12" x14ac:dyDescent="0.25">
      <c r="H49" s="46"/>
      <c r="I49" s="150"/>
      <c r="J49" s="150"/>
      <c r="K49" s="150"/>
      <c r="L49" s="150"/>
    </row>
    <row r="50" spans="8:12" x14ac:dyDescent="0.25">
      <c r="H50" s="46"/>
      <c r="I50" s="46"/>
      <c r="J50" s="46"/>
      <c r="K50" s="46"/>
      <c r="L50" s="46"/>
    </row>
    <row r="51" spans="8:12" x14ac:dyDescent="0.25">
      <c r="H51" s="46"/>
      <c r="I51" s="150"/>
      <c r="J51" s="150"/>
      <c r="K51" s="150"/>
      <c r="L51" s="150"/>
    </row>
    <row r="52" spans="8:12" x14ac:dyDescent="0.25">
      <c r="H52" s="46"/>
      <c r="I52" s="150"/>
      <c r="J52" s="150"/>
      <c r="K52" s="150"/>
      <c r="L52" s="150"/>
    </row>
    <row r="53" spans="8:12" x14ac:dyDescent="0.25">
      <c r="H53" s="46"/>
      <c r="I53" s="150"/>
      <c r="J53" s="150"/>
      <c r="K53" s="150"/>
      <c r="L53" s="150"/>
    </row>
    <row r="54" spans="8:12" x14ac:dyDescent="0.25">
      <c r="H54" s="46"/>
      <c r="I54" s="150"/>
      <c r="J54" s="150"/>
      <c r="K54" s="150"/>
      <c r="L54" s="150"/>
    </row>
    <row r="55" spans="8:12" x14ac:dyDescent="0.25">
      <c r="H55" s="46"/>
      <c r="I55" s="150"/>
      <c r="J55" s="150"/>
      <c r="K55" s="150"/>
      <c r="L55" s="150"/>
    </row>
    <row r="56" spans="8:12" x14ac:dyDescent="0.25">
      <c r="H56" s="46"/>
      <c r="I56" s="150"/>
      <c r="J56" s="150"/>
      <c r="K56" s="150"/>
      <c r="L56" s="150"/>
    </row>
    <row r="57" spans="8:12" x14ac:dyDescent="0.25">
      <c r="H57" s="46"/>
      <c r="I57" s="150"/>
      <c r="J57" s="150"/>
      <c r="K57" s="150"/>
      <c r="L57" s="150"/>
    </row>
    <row r="58" spans="8:12" x14ac:dyDescent="0.25">
      <c r="H58" s="46"/>
      <c r="I58" s="150"/>
      <c r="J58" s="150"/>
      <c r="K58" s="150"/>
      <c r="L58" s="150"/>
    </row>
    <row r="59" spans="8:12" x14ac:dyDescent="0.25">
      <c r="H59" s="46"/>
      <c r="I59" s="150"/>
      <c r="J59" s="150"/>
      <c r="K59" s="150"/>
      <c r="L59" s="150"/>
    </row>
    <row r="60" spans="8:12" x14ac:dyDescent="0.25">
      <c r="H60" s="46"/>
      <c r="I60" s="150"/>
      <c r="J60" s="150"/>
      <c r="K60" s="150"/>
      <c r="L60" s="150"/>
    </row>
    <row r="61" spans="8:12" x14ac:dyDescent="0.25">
      <c r="H61" s="46"/>
      <c r="I61" s="150"/>
      <c r="J61" s="150"/>
      <c r="K61" s="150"/>
      <c r="L61" s="150"/>
    </row>
    <row r="62" spans="8:12" x14ac:dyDescent="0.25">
      <c r="H62" s="46"/>
      <c r="I62" s="150"/>
      <c r="J62" s="150"/>
      <c r="K62" s="150"/>
      <c r="L62" s="150"/>
    </row>
    <row r="63" spans="8:12" x14ac:dyDescent="0.25">
      <c r="H63" s="46"/>
      <c r="I63" s="150"/>
      <c r="J63" s="150"/>
      <c r="K63" s="150"/>
      <c r="L63" s="150"/>
    </row>
    <row r="64" spans="8:12" x14ac:dyDescent="0.25">
      <c r="H64" s="46"/>
      <c r="I64" s="150"/>
      <c r="J64" s="150"/>
      <c r="K64" s="150"/>
      <c r="L64" s="150"/>
    </row>
    <row r="65" spans="8:12" x14ac:dyDescent="0.25">
      <c r="H65" s="46"/>
      <c r="I65" s="150"/>
      <c r="J65" s="150"/>
      <c r="K65" s="150"/>
      <c r="L65" s="150"/>
    </row>
    <row r="66" spans="8:12" x14ac:dyDescent="0.25">
      <c r="H66" s="46"/>
      <c r="I66" s="150"/>
      <c r="J66" s="150"/>
      <c r="K66" s="150"/>
      <c r="L66" s="150"/>
    </row>
    <row r="67" spans="8:12" x14ac:dyDescent="0.25">
      <c r="H67" s="46"/>
      <c r="I67" s="150"/>
      <c r="J67" s="150"/>
      <c r="K67" s="150"/>
      <c r="L67" s="150"/>
    </row>
    <row r="68" spans="8:12" x14ac:dyDescent="0.25">
      <c r="H68" s="46"/>
      <c r="I68" s="150"/>
      <c r="J68" s="150"/>
      <c r="K68" s="150"/>
      <c r="L68" s="150"/>
    </row>
    <row r="69" spans="8:12" x14ac:dyDescent="0.25">
      <c r="H69" s="46"/>
      <c r="I69" s="150"/>
      <c r="J69" s="150"/>
      <c r="K69" s="150"/>
      <c r="L69" s="150"/>
    </row>
    <row r="70" spans="8:12" x14ac:dyDescent="0.25">
      <c r="H70" s="46"/>
      <c r="I70" s="150"/>
      <c r="J70" s="150"/>
      <c r="K70" s="150"/>
      <c r="L70" s="150"/>
    </row>
    <row r="71" spans="8:12" x14ac:dyDescent="0.25">
      <c r="H71" s="46"/>
      <c r="I71" s="150"/>
      <c r="J71" s="150"/>
      <c r="K71" s="150"/>
      <c r="L71" s="150"/>
    </row>
    <row r="72" spans="8:12" x14ac:dyDescent="0.25">
      <c r="H72" s="46"/>
      <c r="I72" s="150"/>
      <c r="J72" s="150"/>
      <c r="K72" s="150"/>
      <c r="L72" s="150"/>
    </row>
    <row r="73" spans="8:12" x14ac:dyDescent="0.25">
      <c r="H73" s="46"/>
      <c r="I73" s="150"/>
      <c r="J73" s="150"/>
      <c r="K73" s="150"/>
      <c r="L73" s="150"/>
    </row>
    <row r="74" spans="8:12" x14ac:dyDescent="0.25">
      <c r="H74" s="46"/>
      <c r="I74" s="150"/>
      <c r="J74" s="150"/>
      <c r="K74" s="150"/>
      <c r="L74" s="150"/>
    </row>
    <row r="75" spans="8:12" x14ac:dyDescent="0.25">
      <c r="H75" s="46"/>
      <c r="I75" s="150"/>
      <c r="J75" s="150"/>
      <c r="K75" s="150"/>
      <c r="L75" s="150"/>
    </row>
    <row r="76" spans="8:12" x14ac:dyDescent="0.25">
      <c r="H76" s="46"/>
      <c r="I76" s="150"/>
      <c r="J76" s="150"/>
      <c r="K76" s="150"/>
      <c r="L76" s="150"/>
    </row>
    <row r="77" spans="8:12" x14ac:dyDescent="0.25">
      <c r="H77" s="46"/>
      <c r="I77" s="150"/>
      <c r="J77" s="150"/>
      <c r="K77" s="150"/>
      <c r="L77" s="150"/>
    </row>
    <row r="78" spans="8:12" x14ac:dyDescent="0.25">
      <c r="H78" s="46"/>
      <c r="I78" s="150"/>
      <c r="J78" s="150"/>
      <c r="K78" s="150"/>
      <c r="L78" s="150"/>
    </row>
    <row r="79" spans="8:12" x14ac:dyDescent="0.25">
      <c r="H79" s="46"/>
      <c r="I79" s="150"/>
      <c r="J79" s="150"/>
      <c r="K79" s="150"/>
      <c r="L79" s="150"/>
    </row>
    <row r="80" spans="8:12" x14ac:dyDescent="0.25">
      <c r="H80" s="46"/>
      <c r="I80" s="150"/>
      <c r="J80" s="150"/>
      <c r="K80" s="150"/>
      <c r="L80" s="150"/>
    </row>
    <row r="81" spans="8:12" x14ac:dyDescent="0.25">
      <c r="H81" s="46"/>
      <c r="I81" s="150"/>
      <c r="J81" s="150"/>
      <c r="K81" s="150"/>
      <c r="L81" s="150"/>
    </row>
    <row r="82" spans="8:12" x14ac:dyDescent="0.25">
      <c r="H82" s="46"/>
      <c r="I82" s="150"/>
      <c r="J82" s="150"/>
      <c r="K82" s="150"/>
      <c r="L82" s="150"/>
    </row>
    <row r="83" spans="8:12" x14ac:dyDescent="0.25">
      <c r="H83" s="46"/>
      <c r="I83" s="150"/>
      <c r="J83" s="150"/>
      <c r="K83" s="150"/>
      <c r="L83" s="150"/>
    </row>
    <row r="84" spans="8:12" x14ac:dyDescent="0.25">
      <c r="H84" s="46"/>
      <c r="I84" s="150"/>
      <c r="J84" s="150"/>
      <c r="K84" s="150"/>
      <c r="L84" s="150"/>
    </row>
    <row r="85" spans="8:12" x14ac:dyDescent="0.25">
      <c r="H85" s="46"/>
      <c r="I85" s="150"/>
      <c r="J85" s="150"/>
      <c r="K85" s="150"/>
      <c r="L85" s="150"/>
    </row>
    <row r="86" spans="8:12" x14ac:dyDescent="0.25">
      <c r="H86" s="46"/>
      <c r="I86" s="150"/>
      <c r="J86" s="150"/>
      <c r="K86" s="150"/>
      <c r="L86" s="150"/>
    </row>
    <row r="87" spans="8:12" x14ac:dyDescent="0.25">
      <c r="H87" s="46"/>
      <c r="I87" s="150"/>
      <c r="J87" s="150"/>
      <c r="K87" s="150"/>
      <c r="L87" s="150"/>
    </row>
    <row r="88" spans="8:12" x14ac:dyDescent="0.25">
      <c r="H88" s="46"/>
      <c r="I88" s="150"/>
      <c r="J88" s="150"/>
      <c r="K88" s="150"/>
      <c r="L88" s="150"/>
    </row>
    <row r="89" spans="8:12" x14ac:dyDescent="0.25">
      <c r="H89" s="46"/>
      <c r="I89" s="150"/>
      <c r="J89" s="150"/>
      <c r="K89" s="150"/>
      <c r="L89" s="150"/>
    </row>
    <row r="90" spans="8:12" x14ac:dyDescent="0.25">
      <c r="H90" s="46"/>
      <c r="I90" s="150"/>
      <c r="J90" s="150"/>
      <c r="K90" s="150"/>
      <c r="L90" s="150"/>
    </row>
    <row r="91" spans="8:12" x14ac:dyDescent="0.25">
      <c r="H91" s="46"/>
      <c r="I91" s="150"/>
      <c r="J91" s="150"/>
      <c r="K91" s="150"/>
      <c r="L91" s="150"/>
    </row>
    <row r="92" spans="8:12" x14ac:dyDescent="0.25">
      <c r="H92" s="46"/>
      <c r="I92" s="150"/>
      <c r="J92" s="150"/>
      <c r="K92" s="150"/>
      <c r="L92" s="150"/>
    </row>
    <row r="93" spans="8:12" x14ac:dyDescent="0.25">
      <c r="H93" s="46"/>
      <c r="I93" s="150"/>
      <c r="J93" s="150"/>
      <c r="K93" s="150"/>
      <c r="L93" s="150"/>
    </row>
    <row r="94" spans="8:12" x14ac:dyDescent="0.25">
      <c r="H94" s="46"/>
      <c r="I94" s="150"/>
      <c r="J94" s="150"/>
      <c r="K94" s="150"/>
      <c r="L94" s="150"/>
    </row>
    <row r="95" spans="8:12" x14ac:dyDescent="0.25">
      <c r="H95" s="46"/>
      <c r="I95" s="150"/>
      <c r="J95" s="150"/>
      <c r="K95" s="150"/>
      <c r="L95" s="150"/>
    </row>
    <row r="96" spans="8:12" x14ac:dyDescent="0.25">
      <c r="H96" s="46"/>
      <c r="I96" s="150"/>
      <c r="J96" s="150"/>
      <c r="K96" s="150"/>
      <c r="L96" s="150"/>
    </row>
    <row r="97" spans="8:12" x14ac:dyDescent="0.25">
      <c r="H97" s="46"/>
      <c r="I97" s="150"/>
      <c r="J97" s="150"/>
      <c r="K97" s="150"/>
      <c r="L97" s="150"/>
    </row>
    <row r="98" spans="8:12" x14ac:dyDescent="0.25">
      <c r="H98" s="46"/>
      <c r="I98" s="150"/>
      <c r="J98" s="150"/>
      <c r="K98" s="150"/>
      <c r="L98" s="150"/>
    </row>
    <row r="99" spans="8:12" x14ac:dyDescent="0.25">
      <c r="H99" s="46"/>
      <c r="I99" s="150"/>
      <c r="J99" s="150"/>
      <c r="K99" s="150"/>
      <c r="L99" s="150"/>
    </row>
    <row r="100" spans="8:12" x14ac:dyDescent="0.25">
      <c r="H100" s="46"/>
      <c r="I100" s="150"/>
      <c r="J100" s="150"/>
      <c r="K100" s="150"/>
      <c r="L100" s="150"/>
    </row>
    <row r="101" spans="8:12" x14ac:dyDescent="0.25">
      <c r="H101" s="46"/>
      <c r="I101" s="150"/>
      <c r="J101" s="150"/>
      <c r="K101" s="150"/>
      <c r="L101" s="150"/>
    </row>
    <row r="102" spans="8:12" x14ac:dyDescent="0.25">
      <c r="H102" s="46"/>
      <c r="I102" s="150"/>
      <c r="J102" s="150"/>
      <c r="K102" s="150"/>
      <c r="L102" s="150"/>
    </row>
    <row r="103" spans="8:12" x14ac:dyDescent="0.25">
      <c r="H103" s="46"/>
      <c r="I103" s="150"/>
      <c r="J103" s="150"/>
      <c r="K103" s="150"/>
      <c r="L103" s="150"/>
    </row>
    <row r="104" spans="8:12" x14ac:dyDescent="0.25">
      <c r="H104" s="46"/>
      <c r="I104" s="150"/>
      <c r="J104" s="150"/>
      <c r="K104" s="150"/>
      <c r="L104" s="150"/>
    </row>
    <row r="105" spans="8:12" x14ac:dyDescent="0.25">
      <c r="H105" s="46"/>
      <c r="I105" s="150"/>
      <c r="J105" s="150"/>
      <c r="K105" s="150"/>
      <c r="L105" s="150"/>
    </row>
    <row r="106" spans="8:12" x14ac:dyDescent="0.25">
      <c r="H106" s="46"/>
      <c r="I106" s="150"/>
      <c r="J106" s="150"/>
      <c r="K106" s="150"/>
      <c r="L106" s="150"/>
    </row>
    <row r="107" spans="8:12" x14ac:dyDescent="0.25">
      <c r="H107" s="46"/>
      <c r="I107" s="150"/>
      <c r="J107" s="150"/>
      <c r="K107" s="150"/>
      <c r="L107" s="150"/>
    </row>
    <row r="108" spans="8:12" x14ac:dyDescent="0.25">
      <c r="H108" s="46"/>
      <c r="I108" s="150"/>
      <c r="J108" s="150"/>
      <c r="K108" s="150"/>
      <c r="L108" s="150"/>
    </row>
    <row r="109" spans="8:12" x14ac:dyDescent="0.25">
      <c r="H109" s="46"/>
      <c r="I109" s="150"/>
      <c r="J109" s="150"/>
      <c r="K109" s="150"/>
      <c r="L109" s="150"/>
    </row>
    <row r="110" spans="8:12" x14ac:dyDescent="0.25">
      <c r="H110" s="46"/>
      <c r="I110" s="150"/>
      <c r="J110" s="150"/>
      <c r="K110" s="150"/>
      <c r="L110" s="150"/>
    </row>
    <row r="111" spans="8:12" x14ac:dyDescent="0.25">
      <c r="H111" s="46"/>
      <c r="I111" s="150"/>
      <c r="J111" s="150"/>
      <c r="K111" s="150"/>
      <c r="L111" s="150"/>
    </row>
    <row r="112" spans="8:12" x14ac:dyDescent="0.25">
      <c r="H112" s="46"/>
      <c r="I112" s="150"/>
      <c r="J112" s="150"/>
      <c r="K112" s="150"/>
      <c r="L112" s="150"/>
    </row>
    <row r="113" spans="8:12" x14ac:dyDescent="0.25">
      <c r="H113" s="46"/>
      <c r="I113" s="150"/>
      <c r="J113" s="150"/>
      <c r="K113" s="150"/>
      <c r="L113" s="150"/>
    </row>
    <row r="114" spans="8:12" x14ac:dyDescent="0.25">
      <c r="H114" s="46"/>
      <c r="I114" s="150"/>
      <c r="J114" s="150"/>
      <c r="K114" s="150"/>
      <c r="L114" s="150"/>
    </row>
    <row r="115" spans="8:12" x14ac:dyDescent="0.25">
      <c r="H115" s="46"/>
      <c r="I115" s="150"/>
      <c r="J115" s="150"/>
      <c r="K115" s="150"/>
      <c r="L115" s="150"/>
    </row>
    <row r="116" spans="8:12" x14ac:dyDescent="0.25">
      <c r="H116" s="46"/>
      <c r="I116" s="150"/>
      <c r="J116" s="150"/>
      <c r="K116" s="150"/>
      <c r="L116" s="150"/>
    </row>
    <row r="117" spans="8:12" x14ac:dyDescent="0.25">
      <c r="H117" s="46"/>
      <c r="I117" s="150"/>
      <c r="J117" s="150"/>
      <c r="K117" s="150"/>
      <c r="L117" s="150"/>
    </row>
    <row r="118" spans="8:12" x14ac:dyDescent="0.25">
      <c r="H118" s="46"/>
      <c r="I118" s="150"/>
      <c r="J118" s="150"/>
      <c r="K118" s="150"/>
      <c r="L118" s="150"/>
    </row>
    <row r="119" spans="8:12" x14ac:dyDescent="0.25">
      <c r="H119" s="46"/>
      <c r="I119" s="150"/>
      <c r="J119" s="150"/>
      <c r="K119" s="150"/>
      <c r="L119" s="150"/>
    </row>
    <row r="120" spans="8:12" x14ac:dyDescent="0.25">
      <c r="H120" s="46"/>
      <c r="I120" s="150"/>
      <c r="J120" s="150"/>
      <c r="K120" s="150"/>
      <c r="L120" s="150"/>
    </row>
    <row r="121" spans="8:12" x14ac:dyDescent="0.25">
      <c r="H121" s="46"/>
      <c r="I121" s="150"/>
      <c r="J121" s="150"/>
      <c r="K121" s="150"/>
      <c r="L121" s="150"/>
    </row>
    <row r="122" spans="8:12" x14ac:dyDescent="0.25">
      <c r="H122" s="46"/>
      <c r="I122" s="150"/>
      <c r="J122" s="150"/>
      <c r="K122" s="150"/>
      <c r="L122" s="150"/>
    </row>
    <row r="123" spans="8:12" x14ac:dyDescent="0.25">
      <c r="H123" s="46"/>
      <c r="I123" s="150"/>
      <c r="J123" s="150"/>
      <c r="K123" s="150"/>
      <c r="L123" s="150"/>
    </row>
    <row r="124" spans="8:12" x14ac:dyDescent="0.25">
      <c r="H124" s="46"/>
      <c r="I124" s="150"/>
      <c r="J124" s="150"/>
      <c r="K124" s="150"/>
      <c r="L124" s="150"/>
    </row>
    <row r="125" spans="8:12" x14ac:dyDescent="0.25">
      <c r="H125" s="46"/>
      <c r="I125" s="150"/>
      <c r="J125" s="150"/>
      <c r="K125" s="150"/>
      <c r="L125" s="150"/>
    </row>
    <row r="126" spans="8:12" x14ac:dyDescent="0.25">
      <c r="H126" s="46"/>
      <c r="I126" s="150"/>
      <c r="J126" s="150"/>
      <c r="K126" s="150"/>
      <c r="L126" s="150"/>
    </row>
    <row r="127" spans="8:12" x14ac:dyDescent="0.25">
      <c r="H127" s="46"/>
      <c r="I127" s="150"/>
      <c r="J127" s="150"/>
      <c r="K127" s="150"/>
      <c r="L127" s="150"/>
    </row>
    <row r="128" spans="8:12" x14ac:dyDescent="0.25">
      <c r="H128" s="46"/>
      <c r="I128" s="150"/>
      <c r="J128" s="150"/>
      <c r="K128" s="150"/>
      <c r="L128" s="150"/>
    </row>
    <row r="129" spans="8:12" x14ac:dyDescent="0.25">
      <c r="H129" s="46"/>
      <c r="I129" s="150"/>
      <c r="J129" s="150"/>
      <c r="K129" s="150"/>
      <c r="L129" s="150"/>
    </row>
    <row r="130" spans="8:12" x14ac:dyDescent="0.25">
      <c r="H130" s="46"/>
      <c r="I130" s="150"/>
      <c r="J130" s="150"/>
      <c r="K130" s="150"/>
      <c r="L130" s="150"/>
    </row>
    <row r="131" spans="8:12" x14ac:dyDescent="0.25">
      <c r="H131" s="46"/>
      <c r="I131" s="150"/>
      <c r="J131" s="150"/>
      <c r="K131" s="150"/>
      <c r="L131" s="150"/>
    </row>
    <row r="132" spans="8:12" x14ac:dyDescent="0.25">
      <c r="H132" s="46"/>
      <c r="I132" s="150"/>
      <c r="J132" s="150"/>
      <c r="K132" s="150"/>
      <c r="L132" s="150"/>
    </row>
    <row r="133" spans="8:12" x14ac:dyDescent="0.25">
      <c r="H133" s="46"/>
      <c r="I133" s="150"/>
      <c r="J133" s="150"/>
      <c r="K133" s="150"/>
      <c r="L133" s="150"/>
    </row>
    <row r="134" spans="8:12" x14ac:dyDescent="0.25">
      <c r="H134" s="46"/>
      <c r="I134" s="150"/>
      <c r="J134" s="150"/>
      <c r="K134" s="150"/>
      <c r="L134" s="150"/>
    </row>
    <row r="135" spans="8:12" x14ac:dyDescent="0.25">
      <c r="H135" s="46"/>
      <c r="I135" s="150"/>
      <c r="J135" s="150"/>
      <c r="K135" s="150"/>
      <c r="L135" s="150"/>
    </row>
    <row r="136" spans="8:12" x14ac:dyDescent="0.25">
      <c r="H136" s="46"/>
      <c r="I136" s="150"/>
      <c r="J136" s="150"/>
      <c r="K136" s="150"/>
      <c r="L136" s="150"/>
    </row>
    <row r="137" spans="8:12" x14ac:dyDescent="0.25">
      <c r="H137" s="46"/>
      <c r="I137" s="150"/>
      <c r="J137" s="150"/>
      <c r="K137" s="150"/>
      <c r="L137" s="150"/>
    </row>
    <row r="138" spans="8:12" x14ac:dyDescent="0.25">
      <c r="H138" s="46"/>
      <c r="I138" s="150"/>
      <c r="J138" s="150"/>
      <c r="K138" s="150"/>
      <c r="L138" s="150"/>
    </row>
    <row r="139" spans="8:12" x14ac:dyDescent="0.25">
      <c r="H139" s="46"/>
      <c r="I139" s="150"/>
      <c r="J139" s="150"/>
      <c r="K139" s="150"/>
      <c r="L139" s="150"/>
    </row>
    <row r="140" spans="8:12" x14ac:dyDescent="0.25">
      <c r="H140" s="46"/>
      <c r="I140" s="150"/>
      <c r="J140" s="150"/>
      <c r="K140" s="150"/>
      <c r="L140" s="150"/>
    </row>
    <row r="141" spans="8:12" x14ac:dyDescent="0.25">
      <c r="H141" s="46"/>
      <c r="I141" s="150"/>
      <c r="J141" s="150"/>
      <c r="K141" s="150"/>
      <c r="L141" s="150"/>
    </row>
    <row r="142" spans="8:12" x14ac:dyDescent="0.25">
      <c r="H142" s="46"/>
      <c r="I142" s="150"/>
      <c r="J142" s="150"/>
      <c r="K142" s="150"/>
      <c r="L142" s="150"/>
    </row>
    <row r="143" spans="8:12" x14ac:dyDescent="0.25">
      <c r="H143" s="46"/>
      <c r="I143" s="150"/>
      <c r="J143" s="150"/>
      <c r="K143" s="150"/>
      <c r="L143" s="150"/>
    </row>
    <row r="144" spans="8:12" x14ac:dyDescent="0.25">
      <c r="H144" s="46"/>
      <c r="I144" s="150"/>
      <c r="J144" s="150"/>
      <c r="K144" s="150"/>
      <c r="L144" s="150"/>
    </row>
    <row r="145" spans="8:12" x14ac:dyDescent="0.25">
      <c r="H145" s="46"/>
      <c r="I145" s="150"/>
      <c r="J145" s="150"/>
      <c r="K145" s="150"/>
      <c r="L145" s="150"/>
    </row>
    <row r="146" spans="8:12" x14ac:dyDescent="0.25">
      <c r="H146" s="46"/>
      <c r="I146" s="150"/>
      <c r="J146" s="150"/>
      <c r="K146" s="150"/>
      <c r="L146" s="150"/>
    </row>
    <row r="147" spans="8:12" x14ac:dyDescent="0.25">
      <c r="H147" s="46"/>
      <c r="I147" s="150"/>
      <c r="J147" s="150"/>
      <c r="K147" s="150"/>
      <c r="L147" s="150"/>
    </row>
    <row r="148" spans="8:12" x14ac:dyDescent="0.25">
      <c r="H148" s="46"/>
      <c r="I148" s="150"/>
      <c r="J148" s="150"/>
      <c r="K148" s="150"/>
      <c r="L148" s="150"/>
    </row>
    <row r="149" spans="8:12" x14ac:dyDescent="0.25">
      <c r="H149" s="46"/>
      <c r="I149" s="150"/>
      <c r="J149" s="150"/>
      <c r="K149" s="150"/>
      <c r="L149" s="150"/>
    </row>
    <row r="150" spans="8:12" x14ac:dyDescent="0.25">
      <c r="H150" s="46"/>
      <c r="I150" s="150"/>
      <c r="J150" s="150"/>
      <c r="K150" s="150"/>
      <c r="L150" s="150"/>
    </row>
    <row r="151" spans="8:12" x14ac:dyDescent="0.25">
      <c r="H151" s="46"/>
      <c r="I151" s="150"/>
      <c r="J151" s="150"/>
      <c r="K151" s="150"/>
      <c r="L151" s="150"/>
    </row>
    <row r="152" spans="8:12" x14ac:dyDescent="0.25">
      <c r="H152" s="46"/>
      <c r="I152" s="150"/>
      <c r="J152" s="150"/>
      <c r="K152" s="150"/>
      <c r="L152" s="150"/>
    </row>
    <row r="153" spans="8:12" x14ac:dyDescent="0.25">
      <c r="H153" s="46"/>
      <c r="I153" s="150"/>
      <c r="J153" s="150"/>
      <c r="K153" s="150"/>
      <c r="L153" s="150"/>
    </row>
    <row r="154" spans="8:12" x14ac:dyDescent="0.25">
      <c r="H154" s="46"/>
      <c r="I154" s="150"/>
      <c r="J154" s="150"/>
      <c r="K154" s="150"/>
      <c r="L154" s="150"/>
    </row>
    <row r="155" spans="8:12" x14ac:dyDescent="0.25">
      <c r="H155" s="46"/>
      <c r="I155" s="150"/>
      <c r="J155" s="150"/>
      <c r="K155" s="150"/>
      <c r="L155" s="150"/>
    </row>
    <row r="156" spans="8:12" x14ac:dyDescent="0.25">
      <c r="H156" s="46"/>
      <c r="I156" s="150"/>
      <c r="J156" s="150"/>
      <c r="K156" s="150"/>
      <c r="L156" s="150"/>
    </row>
    <row r="157" spans="8:12" x14ac:dyDescent="0.25">
      <c r="H157" s="46"/>
      <c r="I157" s="150"/>
      <c r="J157" s="150"/>
      <c r="K157" s="150"/>
      <c r="L157" s="150"/>
    </row>
    <row r="158" spans="8:12" x14ac:dyDescent="0.25">
      <c r="H158" s="46"/>
      <c r="I158" s="150"/>
      <c r="J158" s="150"/>
      <c r="K158" s="150"/>
      <c r="L158" s="150"/>
    </row>
    <row r="159" spans="8:12" x14ac:dyDescent="0.25">
      <c r="H159" s="46"/>
      <c r="I159" s="150"/>
      <c r="J159" s="150"/>
      <c r="K159" s="150"/>
      <c r="L159" s="150"/>
    </row>
    <row r="160" spans="8:12" x14ac:dyDescent="0.25">
      <c r="H160" s="46"/>
      <c r="I160" s="150"/>
      <c r="J160" s="150"/>
      <c r="K160" s="150"/>
      <c r="L160" s="150"/>
    </row>
    <row r="161" spans="8:12" x14ac:dyDescent="0.25">
      <c r="H161" s="46"/>
      <c r="I161" s="150"/>
      <c r="J161" s="150"/>
      <c r="K161" s="150"/>
      <c r="L161" s="150"/>
    </row>
    <row r="162" spans="8:12" x14ac:dyDescent="0.25">
      <c r="H162" s="46"/>
      <c r="I162" s="150"/>
      <c r="J162" s="150"/>
      <c r="K162" s="150"/>
      <c r="L162" s="150"/>
    </row>
    <row r="163" spans="8:12" x14ac:dyDescent="0.25">
      <c r="H163" s="46"/>
      <c r="I163" s="150"/>
      <c r="J163" s="150"/>
      <c r="K163" s="150"/>
      <c r="L163" s="150"/>
    </row>
    <row r="164" spans="8:12" x14ac:dyDescent="0.25">
      <c r="H164" s="46"/>
      <c r="I164" s="150"/>
      <c r="J164" s="150"/>
      <c r="K164" s="150"/>
      <c r="L164" s="150"/>
    </row>
    <row r="165" spans="8:12" x14ac:dyDescent="0.25">
      <c r="H165" s="46"/>
      <c r="I165" s="150"/>
      <c r="J165" s="150"/>
      <c r="K165" s="150"/>
      <c r="L165" s="150"/>
    </row>
    <row r="166" spans="8:12" x14ac:dyDescent="0.25">
      <c r="H166" s="46"/>
      <c r="I166" s="150"/>
      <c r="J166" s="150"/>
      <c r="K166" s="150"/>
      <c r="L166" s="150"/>
    </row>
    <row r="167" spans="8:12" x14ac:dyDescent="0.25">
      <c r="H167" s="46"/>
      <c r="I167" s="150"/>
      <c r="J167" s="150"/>
      <c r="K167" s="150"/>
      <c r="L167" s="150"/>
    </row>
    <row r="168" spans="8:12" x14ac:dyDescent="0.25">
      <c r="H168" s="46"/>
      <c r="I168" s="150"/>
      <c r="J168" s="150"/>
      <c r="K168" s="150"/>
      <c r="L168" s="150"/>
    </row>
    <row r="169" spans="8:12" x14ac:dyDescent="0.25">
      <c r="H169" s="46"/>
      <c r="I169" s="150"/>
      <c r="J169" s="150"/>
      <c r="K169" s="150"/>
      <c r="L169" s="150"/>
    </row>
    <row r="170" spans="8:12" x14ac:dyDescent="0.25">
      <c r="H170" s="46"/>
      <c r="I170" s="150"/>
      <c r="J170" s="150"/>
      <c r="K170" s="150"/>
      <c r="L170" s="150"/>
    </row>
    <row r="171" spans="8:12" x14ac:dyDescent="0.25">
      <c r="H171" s="46"/>
      <c r="I171" s="150"/>
      <c r="J171" s="150"/>
      <c r="K171" s="150"/>
      <c r="L171" s="150"/>
    </row>
    <row r="172" spans="8:12" x14ac:dyDescent="0.25">
      <c r="H172" s="46"/>
      <c r="I172" s="150"/>
      <c r="J172" s="150"/>
      <c r="K172" s="150"/>
      <c r="L172" s="150"/>
    </row>
    <row r="173" spans="8:12" x14ac:dyDescent="0.25">
      <c r="H173" s="46"/>
      <c r="I173" s="150"/>
      <c r="J173" s="150"/>
      <c r="K173" s="150"/>
      <c r="L173" s="150"/>
    </row>
    <row r="174" spans="8:12" x14ac:dyDescent="0.25">
      <c r="H174" s="46"/>
      <c r="I174" s="150"/>
      <c r="J174" s="150"/>
      <c r="K174" s="150"/>
      <c r="L174" s="150"/>
    </row>
    <row r="175" spans="8:12" x14ac:dyDescent="0.25">
      <c r="H175" s="46"/>
      <c r="I175" s="150"/>
      <c r="J175" s="150"/>
      <c r="K175" s="150"/>
      <c r="L175" s="150"/>
    </row>
    <row r="176" spans="8:12" x14ac:dyDescent="0.25">
      <c r="H176" s="46"/>
      <c r="I176" s="150"/>
      <c r="J176" s="150"/>
      <c r="K176" s="150"/>
      <c r="L176" s="150"/>
    </row>
    <row r="177" spans="8:12" x14ac:dyDescent="0.25">
      <c r="H177" s="46"/>
      <c r="I177" s="150"/>
      <c r="J177" s="150"/>
      <c r="K177" s="150"/>
      <c r="L177" s="150"/>
    </row>
    <row r="178" spans="8:12" x14ac:dyDescent="0.25">
      <c r="H178" s="46"/>
      <c r="I178" s="150"/>
      <c r="J178" s="150"/>
      <c r="K178" s="150"/>
      <c r="L178" s="150"/>
    </row>
    <row r="179" spans="8:12" x14ac:dyDescent="0.25">
      <c r="H179" s="46"/>
      <c r="I179" s="150"/>
      <c r="J179" s="150"/>
      <c r="K179" s="150"/>
      <c r="L179" s="150"/>
    </row>
    <row r="180" spans="8:12" x14ac:dyDescent="0.25">
      <c r="H180" s="46"/>
      <c r="I180" s="150"/>
      <c r="J180" s="150"/>
      <c r="K180" s="150"/>
      <c r="L180" s="150"/>
    </row>
    <row r="181" spans="8:12" x14ac:dyDescent="0.25">
      <c r="H181" s="46"/>
      <c r="I181" s="150"/>
      <c r="J181" s="150"/>
      <c r="K181" s="150"/>
      <c r="L181" s="150"/>
    </row>
    <row r="182" spans="8:12" x14ac:dyDescent="0.25">
      <c r="H182" s="46"/>
      <c r="I182" s="150"/>
      <c r="J182" s="150"/>
      <c r="K182" s="150"/>
      <c r="L182" s="150"/>
    </row>
    <row r="183" spans="8:12" x14ac:dyDescent="0.25">
      <c r="H183" s="46"/>
      <c r="I183" s="150"/>
      <c r="J183" s="150"/>
      <c r="K183" s="150"/>
      <c r="L183" s="150"/>
    </row>
    <row r="184" spans="8:12" x14ac:dyDescent="0.25">
      <c r="H184" s="46"/>
      <c r="I184" s="150"/>
      <c r="J184" s="150"/>
      <c r="K184" s="150"/>
      <c r="L184" s="150"/>
    </row>
    <row r="185" spans="8:12" x14ac:dyDescent="0.25">
      <c r="H185" s="46"/>
      <c r="I185" s="150"/>
      <c r="J185" s="150"/>
      <c r="K185" s="150"/>
      <c r="L185" s="150"/>
    </row>
    <row r="186" spans="8:12" x14ac:dyDescent="0.25">
      <c r="H186" s="46"/>
      <c r="I186" s="46"/>
      <c r="J186" s="46"/>
      <c r="K186" s="46"/>
      <c r="L186" s="46"/>
    </row>
    <row r="187" spans="8:12" x14ac:dyDescent="0.25">
      <c r="H187" s="46"/>
      <c r="I187" s="150"/>
      <c r="J187" s="150"/>
      <c r="K187" s="150"/>
      <c r="L187" s="150"/>
    </row>
    <row r="188" spans="8:12" x14ac:dyDescent="0.25">
      <c r="H188" s="46"/>
      <c r="I188" s="150"/>
      <c r="J188" s="150"/>
      <c r="K188" s="150"/>
      <c r="L188" s="150"/>
    </row>
    <row r="189" spans="8:12" x14ac:dyDescent="0.25">
      <c r="H189" s="46"/>
      <c r="I189" s="150"/>
      <c r="J189" s="150"/>
      <c r="K189" s="150"/>
      <c r="L189" s="150"/>
    </row>
    <row r="190" spans="8:12" x14ac:dyDescent="0.25">
      <c r="H190" s="46"/>
      <c r="I190" s="150"/>
      <c r="J190" s="150"/>
      <c r="K190" s="150"/>
      <c r="L190" s="150"/>
    </row>
    <row r="191" spans="8:12" x14ac:dyDescent="0.25">
      <c r="H191" s="46"/>
      <c r="I191" s="150"/>
      <c r="J191" s="150"/>
      <c r="K191" s="150"/>
      <c r="L191" s="150"/>
    </row>
    <row r="192" spans="8:12" x14ac:dyDescent="0.25">
      <c r="H192" s="46"/>
      <c r="I192" s="150"/>
      <c r="J192" s="150"/>
      <c r="K192" s="150"/>
      <c r="L192" s="150"/>
    </row>
    <row r="193" spans="8:12" x14ac:dyDescent="0.25">
      <c r="H193" s="46"/>
      <c r="I193" s="150"/>
      <c r="J193" s="150"/>
      <c r="K193" s="150"/>
      <c r="L193" s="150"/>
    </row>
    <row r="194" spans="8:12" x14ac:dyDescent="0.25">
      <c r="H194" s="46"/>
      <c r="I194" s="46"/>
      <c r="J194" s="46"/>
      <c r="K194" s="46"/>
      <c r="L194" s="46"/>
    </row>
    <row r="195" spans="8:12" x14ac:dyDescent="0.25">
      <c r="H195" s="46"/>
      <c r="I195" s="150"/>
      <c r="J195" s="150"/>
      <c r="K195" s="150"/>
      <c r="L195" s="150"/>
    </row>
    <row r="196" spans="8:12" x14ac:dyDescent="0.25">
      <c r="H196" s="46"/>
      <c r="I196" s="150"/>
      <c r="J196" s="150"/>
      <c r="K196" s="150"/>
      <c r="L196" s="150"/>
    </row>
    <row r="197" spans="8:12" x14ac:dyDescent="0.25">
      <c r="H197" s="46"/>
      <c r="I197" s="150"/>
      <c r="J197" s="150"/>
      <c r="K197" s="150"/>
      <c r="L197" s="150"/>
    </row>
    <row r="198" spans="8:12" x14ac:dyDescent="0.25">
      <c r="H198" s="46"/>
      <c r="I198" s="150"/>
      <c r="J198" s="150"/>
      <c r="K198" s="150"/>
      <c r="L198" s="150"/>
    </row>
    <row r="199" spans="8:12" x14ac:dyDescent="0.25">
      <c r="H199" s="46"/>
      <c r="I199" s="150"/>
      <c r="J199" s="150"/>
      <c r="K199" s="150"/>
      <c r="L199" s="150"/>
    </row>
    <row r="200" spans="8:12" x14ac:dyDescent="0.25">
      <c r="H200" s="46"/>
      <c r="I200" s="150"/>
      <c r="J200" s="150"/>
      <c r="K200" s="150"/>
      <c r="L200" s="150"/>
    </row>
    <row r="201" spans="8:12" x14ac:dyDescent="0.25">
      <c r="H201" s="46"/>
      <c r="I201" s="150"/>
      <c r="J201" s="150"/>
      <c r="K201" s="150"/>
      <c r="L201" s="150"/>
    </row>
    <row r="202" spans="8:12" x14ac:dyDescent="0.25">
      <c r="H202" s="46"/>
      <c r="I202" s="150"/>
      <c r="J202" s="150"/>
      <c r="K202" s="150"/>
      <c r="L202" s="150"/>
    </row>
    <row r="203" spans="8:12" x14ac:dyDescent="0.25">
      <c r="H203" s="46"/>
      <c r="I203" s="150"/>
      <c r="J203" s="150"/>
      <c r="K203" s="150"/>
      <c r="L203" s="150"/>
    </row>
    <row r="204" spans="8:12" x14ac:dyDescent="0.25">
      <c r="H204" s="46"/>
      <c r="I204" s="150"/>
      <c r="J204" s="150"/>
      <c r="K204" s="150"/>
      <c r="L204" s="150"/>
    </row>
    <row r="205" spans="8:12" x14ac:dyDescent="0.25">
      <c r="H205" s="46"/>
      <c r="I205" s="150"/>
      <c r="J205" s="150"/>
      <c r="K205" s="150"/>
      <c r="L205" s="150"/>
    </row>
    <row r="206" spans="8:12" x14ac:dyDescent="0.25">
      <c r="H206" s="46"/>
      <c r="I206" s="150"/>
      <c r="J206" s="150"/>
      <c r="K206" s="150"/>
      <c r="L206" s="150"/>
    </row>
    <row r="207" spans="8:12" x14ac:dyDescent="0.25">
      <c r="H207" s="46"/>
      <c r="I207" s="150"/>
      <c r="J207" s="150"/>
      <c r="K207" s="150"/>
      <c r="L207" s="150"/>
    </row>
    <row r="208" spans="8:12" x14ac:dyDescent="0.25">
      <c r="H208" s="46"/>
      <c r="I208" s="150"/>
      <c r="J208" s="150"/>
      <c r="K208" s="150"/>
      <c r="L208" s="150"/>
    </row>
    <row r="209" spans="8:12" x14ac:dyDescent="0.25">
      <c r="H209" s="46"/>
      <c r="I209" s="150"/>
      <c r="J209" s="150"/>
      <c r="K209" s="150"/>
      <c r="L209" s="150"/>
    </row>
    <row r="210" spans="8:12" x14ac:dyDescent="0.25">
      <c r="H210" s="46"/>
      <c r="I210" s="150"/>
      <c r="J210" s="150"/>
      <c r="K210" s="150"/>
      <c r="L210" s="150"/>
    </row>
    <row r="211" spans="8:12" x14ac:dyDescent="0.25">
      <c r="H211" s="46"/>
      <c r="I211" s="150"/>
      <c r="J211" s="150"/>
      <c r="K211" s="150"/>
      <c r="L211" s="150"/>
    </row>
    <row r="212" spans="8:12" x14ac:dyDescent="0.25">
      <c r="H212" s="59"/>
    </row>
    <row r="213" spans="8:12" x14ac:dyDescent="0.25">
      <c r="H213" s="59"/>
    </row>
    <row r="214" spans="8:12" x14ac:dyDescent="0.25">
      <c r="H214" s="59"/>
    </row>
    <row r="215" spans="8:12" x14ac:dyDescent="0.25">
      <c r="H215" s="59"/>
    </row>
    <row r="216" spans="8:12" x14ac:dyDescent="0.25">
      <c r="H216" s="59"/>
    </row>
    <row r="217" spans="8:12" x14ac:dyDescent="0.25">
      <c r="H217" s="59"/>
    </row>
    <row r="218" spans="8:12" x14ac:dyDescent="0.25">
      <c r="H218" s="59"/>
    </row>
    <row r="219" spans="8:12" x14ac:dyDescent="0.25">
      <c r="H219" s="59"/>
    </row>
    <row r="220" spans="8:12" x14ac:dyDescent="0.25">
      <c r="H220" s="59"/>
    </row>
    <row r="221" spans="8:12" x14ac:dyDescent="0.25">
      <c r="H221" s="59"/>
    </row>
    <row r="222" spans="8:12" x14ac:dyDescent="0.25">
      <c r="H222" s="59"/>
    </row>
  </sheetData>
  <mergeCells count="3">
    <mergeCell ref="A4:A5"/>
    <mergeCell ref="B4:E4"/>
    <mergeCell ref="F4:F5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B33"/>
  <sheetViews>
    <sheetView zoomScaleNormal="100" workbookViewId="0"/>
  </sheetViews>
  <sheetFormatPr defaultRowHeight="15" x14ac:dyDescent="0.25"/>
  <cols>
    <col min="1" max="1" width="49.85546875" style="4" customWidth="1"/>
    <col min="2" max="2" width="18.28515625" style="4" customWidth="1"/>
    <col min="3" max="16384" width="9.140625" style="4"/>
  </cols>
  <sheetData>
    <row r="1" spans="1:2" x14ac:dyDescent="0.25">
      <c r="A1" s="10" t="s">
        <v>39</v>
      </c>
    </row>
    <row r="2" spans="1:2" x14ac:dyDescent="0.25">
      <c r="A2" s="34">
        <v>42369</v>
      </c>
    </row>
    <row r="4" spans="1:2" ht="45.75" thickBot="1" x14ac:dyDescent="0.3">
      <c r="A4" s="22" t="s">
        <v>1</v>
      </c>
      <c r="B4" s="3" t="s">
        <v>40</v>
      </c>
    </row>
    <row r="5" spans="1:2" ht="15.75" thickTop="1" x14ac:dyDescent="0.25">
      <c r="A5" s="5" t="s">
        <v>12</v>
      </c>
      <c r="B5" s="12">
        <v>17</v>
      </c>
    </row>
    <row r="6" spans="1:2" x14ac:dyDescent="0.25">
      <c r="A6" s="6" t="s">
        <v>13</v>
      </c>
      <c r="B6" s="13">
        <v>7</v>
      </c>
    </row>
    <row r="7" spans="1:2" x14ac:dyDescent="0.25">
      <c r="A7" s="6" t="s">
        <v>14</v>
      </c>
      <c r="B7" s="13">
        <v>44</v>
      </c>
    </row>
    <row r="8" spans="1:2" x14ac:dyDescent="0.25">
      <c r="A8" s="6" t="s">
        <v>15</v>
      </c>
      <c r="B8" s="13">
        <v>102</v>
      </c>
    </row>
    <row r="9" spans="1:2" x14ac:dyDescent="0.25">
      <c r="A9" s="6" t="s">
        <v>16</v>
      </c>
      <c r="B9" s="13">
        <v>20</v>
      </c>
    </row>
    <row r="10" spans="1:2" x14ac:dyDescent="0.25">
      <c r="A10" s="6" t="s">
        <v>17</v>
      </c>
      <c r="B10" s="13">
        <v>76</v>
      </c>
    </row>
    <row r="11" spans="1:2" x14ac:dyDescent="0.25">
      <c r="A11" s="6" t="s">
        <v>18</v>
      </c>
      <c r="B11" s="13">
        <v>326</v>
      </c>
    </row>
    <row r="12" spans="1:2" x14ac:dyDescent="0.25">
      <c r="A12" s="6" t="s">
        <v>19</v>
      </c>
      <c r="B12" s="13">
        <v>22</v>
      </c>
    </row>
    <row r="13" spans="1:2" x14ac:dyDescent="0.25">
      <c r="A13" s="6" t="s">
        <v>20</v>
      </c>
      <c r="B13" s="13">
        <v>69</v>
      </c>
    </row>
    <row r="14" spans="1:2" x14ac:dyDescent="0.25">
      <c r="A14" s="6" t="s">
        <v>21</v>
      </c>
      <c r="B14" s="13">
        <v>39</v>
      </c>
    </row>
    <row r="15" spans="1:2" x14ac:dyDescent="0.25">
      <c r="A15" s="6" t="s">
        <v>22</v>
      </c>
      <c r="B15" s="13">
        <v>32</v>
      </c>
    </row>
    <row r="16" spans="1:2" x14ac:dyDescent="0.25">
      <c r="A16" s="6" t="s">
        <v>23</v>
      </c>
      <c r="B16" s="13">
        <v>52</v>
      </c>
    </row>
    <row r="17" spans="1:2" x14ac:dyDescent="0.25">
      <c r="A17" s="7" t="s">
        <v>24</v>
      </c>
      <c r="B17" s="13">
        <v>34</v>
      </c>
    </row>
    <row r="18" spans="1:2" x14ac:dyDescent="0.25">
      <c r="A18" s="7" t="s">
        <v>25</v>
      </c>
      <c r="B18" s="31">
        <v>350</v>
      </c>
    </row>
    <row r="19" spans="1:2" x14ac:dyDescent="0.25">
      <c r="A19" s="7" t="s">
        <v>26</v>
      </c>
      <c r="B19" s="13">
        <v>245</v>
      </c>
    </row>
    <row r="20" spans="1:2" x14ac:dyDescent="0.25">
      <c r="A20" s="7" t="s">
        <v>27</v>
      </c>
      <c r="B20" s="13">
        <v>18</v>
      </c>
    </row>
    <row r="21" spans="1:2" x14ac:dyDescent="0.25">
      <c r="A21" s="7" t="s">
        <v>28</v>
      </c>
      <c r="B21" s="13">
        <v>54</v>
      </c>
    </row>
    <row r="22" spans="1:2" x14ac:dyDescent="0.25">
      <c r="A22" s="7" t="s">
        <v>29</v>
      </c>
      <c r="B22" s="13">
        <v>39</v>
      </c>
    </row>
    <row r="23" spans="1:2" x14ac:dyDescent="0.25">
      <c r="A23" s="7" t="s">
        <v>30</v>
      </c>
      <c r="B23" s="13">
        <v>34</v>
      </c>
    </row>
    <row r="24" spans="1:2" x14ac:dyDescent="0.25">
      <c r="A24" s="7" t="s">
        <v>31</v>
      </c>
      <c r="B24" s="13">
        <v>26</v>
      </c>
    </row>
    <row r="25" spans="1:2" x14ac:dyDescent="0.25">
      <c r="A25" s="7" t="s">
        <v>32</v>
      </c>
      <c r="B25" s="13">
        <v>21</v>
      </c>
    </row>
    <row r="26" spans="1:2" x14ac:dyDescent="0.25">
      <c r="A26" s="7" t="s">
        <v>33</v>
      </c>
      <c r="B26" s="13">
        <v>9</v>
      </c>
    </row>
    <row r="27" spans="1:2" x14ac:dyDescent="0.25">
      <c r="A27" s="7" t="s">
        <v>34</v>
      </c>
      <c r="B27" s="13">
        <v>28</v>
      </c>
    </row>
    <row r="28" spans="1:2" x14ac:dyDescent="0.25">
      <c r="A28" s="7" t="s">
        <v>35</v>
      </c>
      <c r="B28" s="13">
        <v>6</v>
      </c>
    </row>
    <row r="29" spans="1:2" x14ac:dyDescent="0.25">
      <c r="A29" s="7" t="s">
        <v>36</v>
      </c>
      <c r="B29" s="13">
        <v>38</v>
      </c>
    </row>
    <row r="30" spans="1:2" ht="15.75" thickBot="1" x14ac:dyDescent="0.3">
      <c r="A30" s="8" t="s">
        <v>37</v>
      </c>
      <c r="B30" s="14">
        <v>25</v>
      </c>
    </row>
    <row r="31" spans="1:2" ht="15.75" thickTop="1" x14ac:dyDescent="0.25">
      <c r="A31" s="9" t="s">
        <v>4</v>
      </c>
      <c r="B31" s="12">
        <f>SUM(B5:B30)</f>
        <v>1733</v>
      </c>
    </row>
    <row r="33" spans="1:1" x14ac:dyDescent="0.25">
      <c r="A33" s="23" t="s">
        <v>41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1:M59"/>
  <sheetViews>
    <sheetView zoomScaleNormal="100" workbookViewId="0"/>
  </sheetViews>
  <sheetFormatPr defaultRowHeight="15" x14ac:dyDescent="0.25"/>
  <cols>
    <col min="1" max="1" width="49.85546875" style="4" customWidth="1"/>
    <col min="2" max="5" width="12.85546875" style="4" customWidth="1"/>
    <col min="6" max="16384" width="9.140625" style="4"/>
  </cols>
  <sheetData>
    <row r="1" spans="1:5" x14ac:dyDescent="0.25">
      <c r="A1" s="10" t="s">
        <v>42</v>
      </c>
    </row>
    <row r="2" spans="1:5" x14ac:dyDescent="0.25">
      <c r="A2" s="34">
        <v>42369</v>
      </c>
    </row>
    <row r="4" spans="1:5" x14ac:dyDescent="0.25">
      <c r="A4" s="228" t="s">
        <v>1</v>
      </c>
      <c r="B4" s="203" t="s">
        <v>43</v>
      </c>
      <c r="C4" s="203"/>
      <c r="D4" s="203" t="s">
        <v>44</v>
      </c>
      <c r="E4" s="203"/>
    </row>
    <row r="5" spans="1:5" ht="30.75" thickBot="1" x14ac:dyDescent="0.3">
      <c r="A5" s="229"/>
      <c r="B5" s="3" t="s">
        <v>45</v>
      </c>
      <c r="C5" s="3" t="s">
        <v>46</v>
      </c>
      <c r="D5" s="3" t="s">
        <v>45</v>
      </c>
      <c r="E5" s="3" t="s">
        <v>46</v>
      </c>
    </row>
    <row r="6" spans="1:5" ht="15.75" thickTop="1" x14ac:dyDescent="0.25">
      <c r="A6" s="5" t="s">
        <v>12</v>
      </c>
      <c r="B6" s="12">
        <v>3</v>
      </c>
      <c r="C6" s="16">
        <v>63</v>
      </c>
      <c r="D6" s="12">
        <v>6</v>
      </c>
      <c r="E6" s="16">
        <v>58.7</v>
      </c>
    </row>
    <row r="7" spans="1:5" x14ac:dyDescent="0.25">
      <c r="A7" s="6" t="s">
        <v>13</v>
      </c>
      <c r="B7" s="13">
        <v>0</v>
      </c>
      <c r="C7" s="17"/>
      <c r="D7" s="13">
        <v>1</v>
      </c>
      <c r="E7" s="17">
        <v>36</v>
      </c>
    </row>
    <row r="8" spans="1:5" x14ac:dyDescent="0.25">
      <c r="A8" s="37" t="s">
        <v>14</v>
      </c>
      <c r="B8" s="13">
        <v>4</v>
      </c>
      <c r="C8" s="17">
        <v>38</v>
      </c>
      <c r="D8" s="13">
        <v>14</v>
      </c>
      <c r="E8" s="17">
        <v>41</v>
      </c>
    </row>
    <row r="9" spans="1:5" x14ac:dyDescent="0.25">
      <c r="A9" s="37" t="s">
        <v>15</v>
      </c>
      <c r="B9" s="13">
        <v>7</v>
      </c>
      <c r="C9" s="17">
        <v>45.71</v>
      </c>
      <c r="D9" s="13">
        <v>25</v>
      </c>
      <c r="E9" s="17">
        <v>41.55</v>
      </c>
    </row>
    <row r="10" spans="1:5" x14ac:dyDescent="0.25">
      <c r="A10" s="6" t="s">
        <v>16</v>
      </c>
      <c r="B10" s="13">
        <v>1</v>
      </c>
      <c r="C10" s="17">
        <v>66</v>
      </c>
      <c r="D10" s="13">
        <v>4</v>
      </c>
      <c r="E10" s="17">
        <v>39.5</v>
      </c>
    </row>
    <row r="11" spans="1:5" x14ac:dyDescent="0.25">
      <c r="A11" s="6" t="s">
        <v>17</v>
      </c>
      <c r="B11" s="13">
        <v>1</v>
      </c>
      <c r="C11" s="17">
        <v>43</v>
      </c>
      <c r="D11" s="13">
        <v>16</v>
      </c>
      <c r="E11" s="17">
        <v>42</v>
      </c>
    </row>
    <row r="12" spans="1:5" x14ac:dyDescent="0.25">
      <c r="A12" s="6" t="s">
        <v>18</v>
      </c>
      <c r="B12" s="13">
        <v>7</v>
      </c>
      <c r="C12" s="17">
        <v>43.1</v>
      </c>
      <c r="D12" s="13">
        <v>48</v>
      </c>
      <c r="E12" s="17">
        <v>43.2</v>
      </c>
    </row>
    <row r="13" spans="1:5" x14ac:dyDescent="0.25">
      <c r="A13" s="6" t="s">
        <v>19</v>
      </c>
      <c r="B13" s="13">
        <v>3</v>
      </c>
      <c r="C13" s="17">
        <v>40.700000000000003</v>
      </c>
      <c r="D13" s="13">
        <v>5</v>
      </c>
      <c r="E13" s="17">
        <v>36</v>
      </c>
    </row>
    <row r="14" spans="1:5" x14ac:dyDescent="0.25">
      <c r="A14" s="6" t="s">
        <v>20</v>
      </c>
      <c r="B14" s="13">
        <v>0</v>
      </c>
      <c r="C14" s="17"/>
      <c r="D14" s="13">
        <v>11</v>
      </c>
      <c r="E14" s="17">
        <v>43.73</v>
      </c>
    </row>
    <row r="15" spans="1:5" x14ac:dyDescent="0.25">
      <c r="A15" s="6" t="s">
        <v>21</v>
      </c>
      <c r="B15" s="13">
        <v>0</v>
      </c>
      <c r="C15" s="17"/>
      <c r="D15" s="13">
        <v>10</v>
      </c>
      <c r="E15" s="17">
        <v>39</v>
      </c>
    </row>
    <row r="16" spans="1:5" x14ac:dyDescent="0.25">
      <c r="A16" s="6" t="s">
        <v>22</v>
      </c>
      <c r="B16" s="13">
        <v>2</v>
      </c>
      <c r="C16" s="17">
        <v>46.5</v>
      </c>
      <c r="D16" s="13">
        <v>8</v>
      </c>
      <c r="E16" s="17">
        <v>45</v>
      </c>
    </row>
    <row r="17" spans="1:8" x14ac:dyDescent="0.25">
      <c r="A17" s="6" t="s">
        <v>23</v>
      </c>
      <c r="B17" s="13">
        <v>2</v>
      </c>
      <c r="C17" s="17">
        <v>60</v>
      </c>
      <c r="D17" s="13">
        <v>7</v>
      </c>
      <c r="E17" s="17">
        <v>42</v>
      </c>
    </row>
    <row r="18" spans="1:8" x14ac:dyDescent="0.25">
      <c r="A18" s="7" t="s">
        <v>24</v>
      </c>
      <c r="B18" s="13">
        <v>1</v>
      </c>
      <c r="C18" s="17">
        <v>58</v>
      </c>
      <c r="D18" s="13">
        <v>8</v>
      </c>
      <c r="E18" s="17">
        <v>46</v>
      </c>
    </row>
    <row r="19" spans="1:8" s="15" customFormat="1" x14ac:dyDescent="0.25">
      <c r="A19" s="7" t="s">
        <v>25</v>
      </c>
      <c r="B19" s="31">
        <v>34</v>
      </c>
      <c r="C19" s="33">
        <v>50.97</v>
      </c>
      <c r="D19" s="31">
        <v>81</v>
      </c>
      <c r="E19" s="33">
        <v>44.306666666666665</v>
      </c>
      <c r="G19" s="4"/>
    </row>
    <row r="20" spans="1:8" x14ac:dyDescent="0.25">
      <c r="A20" s="7" t="s">
        <v>26</v>
      </c>
      <c r="B20" s="13">
        <v>9</v>
      </c>
      <c r="C20" s="17">
        <v>52</v>
      </c>
      <c r="D20" s="13">
        <v>22</v>
      </c>
      <c r="E20" s="17">
        <v>40.9</v>
      </c>
    </row>
    <row r="21" spans="1:8" x14ac:dyDescent="0.25">
      <c r="A21" s="7" t="s">
        <v>27</v>
      </c>
      <c r="B21" s="13">
        <v>3</v>
      </c>
      <c r="C21" s="17">
        <v>43</v>
      </c>
      <c r="D21" s="13">
        <v>8</v>
      </c>
      <c r="E21" s="17">
        <v>45</v>
      </c>
    </row>
    <row r="22" spans="1:8" x14ac:dyDescent="0.25">
      <c r="A22" s="7" t="s">
        <v>28</v>
      </c>
      <c r="B22" s="13">
        <v>4</v>
      </c>
      <c r="C22" s="17">
        <v>46</v>
      </c>
      <c r="D22" s="13">
        <v>4</v>
      </c>
      <c r="E22" s="17">
        <v>38</v>
      </c>
    </row>
    <row r="23" spans="1:8" x14ac:dyDescent="0.25">
      <c r="A23" s="7" t="s">
        <v>29</v>
      </c>
      <c r="B23" s="13">
        <v>0</v>
      </c>
      <c r="C23" s="17"/>
      <c r="D23" s="13">
        <v>2</v>
      </c>
      <c r="E23" s="17">
        <v>37.5</v>
      </c>
    </row>
    <row r="24" spans="1:8" x14ac:dyDescent="0.25">
      <c r="A24" s="7" t="s">
        <v>30</v>
      </c>
      <c r="B24" s="13">
        <v>3</v>
      </c>
      <c r="C24" s="17">
        <v>47</v>
      </c>
      <c r="D24" s="13">
        <v>24</v>
      </c>
      <c r="E24" s="17">
        <v>43</v>
      </c>
    </row>
    <row r="25" spans="1:8" x14ac:dyDescent="0.25">
      <c r="A25" s="7" t="s">
        <v>31</v>
      </c>
      <c r="B25" s="13">
        <v>2</v>
      </c>
      <c r="C25" s="17">
        <v>49</v>
      </c>
      <c r="D25" s="13">
        <v>12</v>
      </c>
      <c r="E25" s="17">
        <v>39.666666666666664</v>
      </c>
    </row>
    <row r="26" spans="1:8" x14ac:dyDescent="0.25">
      <c r="A26" s="7" t="s">
        <v>32</v>
      </c>
      <c r="B26" s="13">
        <v>3</v>
      </c>
      <c r="C26" s="17">
        <v>51</v>
      </c>
      <c r="D26" s="13">
        <v>15</v>
      </c>
      <c r="E26" s="17">
        <v>41.26</v>
      </c>
    </row>
    <row r="27" spans="1:8" x14ac:dyDescent="0.25">
      <c r="A27" s="7" t="s">
        <v>33</v>
      </c>
      <c r="B27" s="13">
        <v>0</v>
      </c>
      <c r="C27" s="24"/>
      <c r="D27" s="13">
        <v>0</v>
      </c>
      <c r="E27" s="24"/>
    </row>
    <row r="28" spans="1:8" x14ac:dyDescent="0.25">
      <c r="A28" s="7" t="s">
        <v>34</v>
      </c>
      <c r="B28" s="13">
        <v>0</v>
      </c>
      <c r="C28" s="24"/>
      <c r="D28" s="13">
        <v>1</v>
      </c>
      <c r="E28" s="162">
        <v>49</v>
      </c>
    </row>
    <row r="29" spans="1:8" x14ac:dyDescent="0.25">
      <c r="A29" s="7" t="s">
        <v>35</v>
      </c>
      <c r="B29" s="13">
        <v>2</v>
      </c>
      <c r="C29" s="17">
        <v>51</v>
      </c>
      <c r="D29" s="13">
        <v>3</v>
      </c>
      <c r="E29" s="17">
        <v>47</v>
      </c>
    </row>
    <row r="30" spans="1:8" x14ac:dyDescent="0.25">
      <c r="A30" s="7" t="s">
        <v>36</v>
      </c>
      <c r="B30" s="13">
        <v>4</v>
      </c>
      <c r="C30" s="17">
        <v>43.5</v>
      </c>
      <c r="D30" s="13">
        <v>31</v>
      </c>
      <c r="E30" s="17">
        <v>42.3125</v>
      </c>
    </row>
    <row r="31" spans="1:8" ht="15.75" thickBot="1" x14ac:dyDescent="0.3">
      <c r="A31" s="8" t="s">
        <v>37</v>
      </c>
      <c r="B31" s="14">
        <v>1</v>
      </c>
      <c r="C31" s="18">
        <v>45</v>
      </c>
      <c r="D31" s="14">
        <v>8</v>
      </c>
      <c r="E31" s="18">
        <v>44</v>
      </c>
    </row>
    <row r="32" spans="1:8" ht="15.75" thickTop="1" x14ac:dyDescent="0.25">
      <c r="A32" s="9" t="s">
        <v>4</v>
      </c>
      <c r="B32" s="12">
        <f>SUM(B6:B31)</f>
        <v>96</v>
      </c>
      <c r="C32" s="25">
        <f>(B6*C6+B7*C7+B8*C8+B9*C9+B10*C10+B11*C11+B12*C12+B13*C13+B14*C14+B15*C15+B16*C16+B17*C17+B18*C18+B19*C19+B20*C20+B21*C21+B22*C22+B23*C23+B24*C24+B25*C25+B26*C26+B27*C27+B28*C28+B29*C29+B30*C30+B31*C31)/B32</f>
        <v>48.872395833333336</v>
      </c>
      <c r="D32" s="12">
        <f>SUM(D6:D31)</f>
        <v>374</v>
      </c>
      <c r="E32" s="25">
        <f>(D6*E6+D7*E7+D8*E8+D9*E9+D10*E10+D11*E11+D12*E12+D13*E13+D14*E14+D15*E15+D16*E16+D17*E17+D18*E18+D19*E19+D20*E20+D21*E21+D22*E22+D23*E23+D24*E24+D25*E25+D26*E26+D27*E27+D28*E28+D29*E29+D30*E30+D31*E31)/D32</f>
        <v>42.871143048128339</v>
      </c>
      <c r="H32" s="130"/>
    </row>
    <row r="34" spans="1:13" x14ac:dyDescent="0.25">
      <c r="A34" s="4" t="s">
        <v>47</v>
      </c>
      <c r="C34" s="130"/>
    </row>
    <row r="36" spans="1:13" x14ac:dyDescent="0.25">
      <c r="M36" s="129"/>
    </row>
    <row r="37" spans="1:13" x14ac:dyDescent="0.25">
      <c r="M37" s="129"/>
    </row>
    <row r="38" spans="1:13" x14ac:dyDescent="0.25">
      <c r="M38" s="129"/>
    </row>
    <row r="39" spans="1:13" x14ac:dyDescent="0.25">
      <c r="M39" s="129"/>
    </row>
    <row r="40" spans="1:13" x14ac:dyDescent="0.25">
      <c r="M40" s="129"/>
    </row>
    <row r="41" spans="1:13" x14ac:dyDescent="0.25">
      <c r="M41" s="129"/>
    </row>
    <row r="42" spans="1:13" x14ac:dyDescent="0.25">
      <c r="M42" s="129"/>
    </row>
    <row r="43" spans="1:13" x14ac:dyDescent="0.25">
      <c r="M43" s="129"/>
    </row>
    <row r="44" spans="1:13" x14ac:dyDescent="0.25">
      <c r="M44" s="129"/>
    </row>
    <row r="45" spans="1:13" x14ac:dyDescent="0.25">
      <c r="M45" s="129"/>
    </row>
    <row r="46" spans="1:13" x14ac:dyDescent="0.25">
      <c r="M46" s="129"/>
    </row>
    <row r="47" spans="1:13" x14ac:dyDescent="0.25">
      <c r="M47" s="129"/>
    </row>
    <row r="48" spans="1:13" x14ac:dyDescent="0.25">
      <c r="M48" s="129"/>
    </row>
    <row r="49" spans="13:13" x14ac:dyDescent="0.25">
      <c r="M49" s="129"/>
    </row>
    <row r="50" spans="13:13" x14ac:dyDescent="0.25">
      <c r="M50" s="129"/>
    </row>
    <row r="51" spans="13:13" x14ac:dyDescent="0.25">
      <c r="M51" s="129"/>
    </row>
    <row r="52" spans="13:13" x14ac:dyDescent="0.25">
      <c r="M52" s="129"/>
    </row>
    <row r="53" spans="13:13" x14ac:dyDescent="0.25">
      <c r="M53" s="129"/>
    </row>
    <row r="54" spans="13:13" x14ac:dyDescent="0.25">
      <c r="M54" s="129"/>
    </row>
    <row r="55" spans="13:13" x14ac:dyDescent="0.25">
      <c r="M55" s="129"/>
    </row>
    <row r="56" spans="13:13" x14ac:dyDescent="0.25">
      <c r="M56" s="129"/>
    </row>
    <row r="57" spans="13:13" x14ac:dyDescent="0.25">
      <c r="M57" s="129"/>
    </row>
    <row r="58" spans="13:13" x14ac:dyDescent="0.25">
      <c r="M58" s="129"/>
    </row>
    <row r="59" spans="13:13" x14ac:dyDescent="0.25">
      <c r="M59" s="129"/>
    </row>
  </sheetData>
  <mergeCells count="3">
    <mergeCell ref="A4:A5"/>
    <mergeCell ref="B4:C4"/>
    <mergeCell ref="D4:E4"/>
  </mergeCells>
  <pageMargins left="0.7" right="0.7" top="0.78740157499999996" bottom="0.78740157499999996" header="0.3" footer="0.3"/>
  <pageSetup paperSize="9" orientation="portrait" r:id="rId1"/>
  <ignoredErrors>
    <ignoredError sqref="C32:D32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:G34"/>
  <sheetViews>
    <sheetView zoomScaleNormal="100" workbookViewId="0"/>
  </sheetViews>
  <sheetFormatPr defaultRowHeight="15" x14ac:dyDescent="0.25"/>
  <cols>
    <col min="1" max="1" width="48.7109375" customWidth="1"/>
    <col min="2" max="7" width="12.28515625" customWidth="1"/>
  </cols>
  <sheetData>
    <row r="1" spans="1:7" s="4" customFormat="1" x14ac:dyDescent="0.25">
      <c r="A1" s="10" t="s">
        <v>406</v>
      </c>
    </row>
    <row r="2" spans="1:7" s="4" customFormat="1" x14ac:dyDescent="0.25">
      <c r="A2" s="34">
        <v>42369</v>
      </c>
    </row>
    <row r="3" spans="1:7" s="4" customFormat="1" x14ac:dyDescent="0.25">
      <c r="A3" s="109"/>
    </row>
    <row r="4" spans="1:7" s="4" customFormat="1" ht="30" customHeight="1" x14ac:dyDescent="0.25">
      <c r="A4" s="170" t="s">
        <v>1</v>
      </c>
      <c r="B4" s="230" t="s">
        <v>407</v>
      </c>
      <c r="C4" s="230"/>
      <c r="D4" s="230" t="s">
        <v>408</v>
      </c>
      <c r="E4" s="230"/>
      <c r="F4" s="230" t="s">
        <v>409</v>
      </c>
      <c r="G4" s="230"/>
    </row>
    <row r="5" spans="1:7" s="4" customFormat="1" ht="30.75" thickBot="1" x14ac:dyDescent="0.3">
      <c r="A5" s="171"/>
      <c r="B5" s="85" t="s">
        <v>410</v>
      </c>
      <c r="C5" s="85" t="s">
        <v>411</v>
      </c>
      <c r="D5" s="85" t="s">
        <v>410</v>
      </c>
      <c r="E5" s="85" t="s">
        <v>411</v>
      </c>
      <c r="F5" s="85" t="s">
        <v>410</v>
      </c>
      <c r="G5" s="85" t="s">
        <v>411</v>
      </c>
    </row>
    <row r="6" spans="1:7" ht="15.75" thickTop="1" x14ac:dyDescent="0.25">
      <c r="A6" s="96" t="s">
        <v>12</v>
      </c>
      <c r="B6" s="122">
        <v>4</v>
      </c>
      <c r="C6" s="122">
        <v>28</v>
      </c>
      <c r="D6" s="122">
        <v>7</v>
      </c>
      <c r="E6" s="122">
        <v>68</v>
      </c>
      <c r="F6" s="122">
        <v>0</v>
      </c>
      <c r="G6" s="122">
        <v>0</v>
      </c>
    </row>
    <row r="7" spans="1:7" x14ac:dyDescent="0.25">
      <c r="A7" s="89" t="s">
        <v>13</v>
      </c>
      <c r="B7" s="106">
        <v>0</v>
      </c>
      <c r="C7" s="106">
        <v>0</v>
      </c>
      <c r="D7" s="106">
        <v>0</v>
      </c>
      <c r="E7" s="106">
        <v>0</v>
      </c>
      <c r="F7" s="106">
        <v>0</v>
      </c>
      <c r="G7" s="106">
        <v>0</v>
      </c>
    </row>
    <row r="8" spans="1:7" x14ac:dyDescent="0.25">
      <c r="A8" s="89" t="s">
        <v>14</v>
      </c>
      <c r="B8" s="106">
        <v>26</v>
      </c>
      <c r="C8" s="106">
        <v>424</v>
      </c>
      <c r="D8" s="106">
        <v>59</v>
      </c>
      <c r="E8" s="106">
        <v>454</v>
      </c>
      <c r="F8" s="106">
        <v>37</v>
      </c>
      <c r="G8" s="106">
        <v>961</v>
      </c>
    </row>
    <row r="9" spans="1:7" x14ac:dyDescent="0.25">
      <c r="A9" s="89" t="s">
        <v>15</v>
      </c>
      <c r="B9" s="106">
        <v>0</v>
      </c>
      <c r="C9" s="106">
        <v>0</v>
      </c>
      <c r="D9" s="106">
        <v>3</v>
      </c>
      <c r="E9" s="106">
        <v>40</v>
      </c>
      <c r="F9" s="106">
        <v>1</v>
      </c>
      <c r="G9" s="106">
        <v>7</v>
      </c>
    </row>
    <row r="10" spans="1:7" x14ac:dyDescent="0.25">
      <c r="A10" s="89" t="s">
        <v>16</v>
      </c>
      <c r="B10" s="106">
        <v>13</v>
      </c>
      <c r="C10" s="106">
        <v>27</v>
      </c>
      <c r="D10" s="106">
        <v>9</v>
      </c>
      <c r="E10" s="106">
        <v>90</v>
      </c>
      <c r="F10" s="106">
        <v>31</v>
      </c>
      <c r="G10" s="106">
        <v>74</v>
      </c>
    </row>
    <row r="11" spans="1:7" x14ac:dyDescent="0.25">
      <c r="A11" s="89" t="s">
        <v>17</v>
      </c>
      <c r="B11" s="106">
        <v>3</v>
      </c>
      <c r="C11" s="106">
        <v>14</v>
      </c>
      <c r="D11" s="106">
        <v>35</v>
      </c>
      <c r="E11" s="106">
        <v>112</v>
      </c>
      <c r="F11" s="106">
        <v>16</v>
      </c>
      <c r="G11" s="106">
        <v>33</v>
      </c>
    </row>
    <row r="12" spans="1:7" x14ac:dyDescent="0.25">
      <c r="A12" s="89" t="s">
        <v>18</v>
      </c>
      <c r="B12" s="106">
        <v>44</v>
      </c>
      <c r="C12" s="106">
        <v>111</v>
      </c>
      <c r="D12" s="106">
        <v>27</v>
      </c>
      <c r="E12" s="106">
        <v>141</v>
      </c>
      <c r="F12" s="106">
        <v>71</v>
      </c>
      <c r="G12" s="106">
        <v>189</v>
      </c>
    </row>
    <row r="13" spans="1:7" x14ac:dyDescent="0.25">
      <c r="A13" s="89" t="s">
        <v>19</v>
      </c>
      <c r="B13" s="106">
        <v>6</v>
      </c>
      <c r="C13" s="106">
        <v>53</v>
      </c>
      <c r="D13" s="106">
        <v>18</v>
      </c>
      <c r="E13" s="106">
        <v>127</v>
      </c>
      <c r="F13" s="106">
        <v>5</v>
      </c>
      <c r="G13" s="106">
        <v>55</v>
      </c>
    </row>
    <row r="14" spans="1:7" x14ac:dyDescent="0.25">
      <c r="A14" s="89" t="s">
        <v>20</v>
      </c>
      <c r="B14" s="106">
        <v>0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</row>
    <row r="15" spans="1:7" x14ac:dyDescent="0.25">
      <c r="A15" s="89" t="s">
        <v>21</v>
      </c>
      <c r="B15" s="106">
        <v>1</v>
      </c>
      <c r="C15" s="106">
        <v>30</v>
      </c>
      <c r="D15" s="106">
        <v>1</v>
      </c>
      <c r="E15" s="106">
        <v>1</v>
      </c>
      <c r="F15" s="106">
        <v>34</v>
      </c>
      <c r="G15" s="106">
        <v>294</v>
      </c>
    </row>
    <row r="16" spans="1:7" x14ac:dyDescent="0.25">
      <c r="A16" s="89" t="s">
        <v>22</v>
      </c>
      <c r="B16" s="106">
        <v>22</v>
      </c>
      <c r="C16" s="106">
        <v>426</v>
      </c>
      <c r="D16" s="106">
        <v>33</v>
      </c>
      <c r="E16" s="106">
        <v>173</v>
      </c>
      <c r="F16" s="106">
        <v>27</v>
      </c>
      <c r="G16" s="106">
        <v>87</v>
      </c>
    </row>
    <row r="17" spans="1:7" x14ac:dyDescent="0.25">
      <c r="A17" s="89" t="s">
        <v>23</v>
      </c>
      <c r="B17" s="106">
        <v>2</v>
      </c>
      <c r="C17" s="106">
        <v>24</v>
      </c>
      <c r="D17" s="106">
        <v>1</v>
      </c>
      <c r="E17" s="106">
        <v>12</v>
      </c>
      <c r="F17" s="106">
        <v>1</v>
      </c>
      <c r="G17" s="106">
        <v>54</v>
      </c>
    </row>
    <row r="18" spans="1:7" x14ac:dyDescent="0.25">
      <c r="A18" s="89" t="s">
        <v>24</v>
      </c>
      <c r="B18" s="106">
        <v>96</v>
      </c>
      <c r="C18" s="106">
        <v>1809</v>
      </c>
      <c r="D18" s="106">
        <v>5</v>
      </c>
      <c r="E18" s="106">
        <v>135</v>
      </c>
      <c r="F18" s="106">
        <v>25</v>
      </c>
      <c r="G18" s="106">
        <v>31</v>
      </c>
    </row>
    <row r="19" spans="1:7" x14ac:dyDescent="0.25">
      <c r="A19" s="89" t="s">
        <v>25</v>
      </c>
      <c r="B19" s="63">
        <v>40</v>
      </c>
      <c r="C19" s="63">
        <v>399</v>
      </c>
      <c r="D19" s="63">
        <v>17</v>
      </c>
      <c r="E19" s="63">
        <v>207</v>
      </c>
      <c r="F19" s="63">
        <v>39</v>
      </c>
      <c r="G19" s="63">
        <v>2284</v>
      </c>
    </row>
    <row r="20" spans="1:7" x14ac:dyDescent="0.25">
      <c r="A20" s="89" t="s">
        <v>26</v>
      </c>
      <c r="B20" s="63">
        <v>0</v>
      </c>
      <c r="C20" s="63">
        <v>0</v>
      </c>
      <c r="D20" s="63">
        <v>7</v>
      </c>
      <c r="E20" s="63">
        <v>67</v>
      </c>
      <c r="F20" s="63">
        <v>9</v>
      </c>
      <c r="G20" s="63">
        <v>289</v>
      </c>
    </row>
    <row r="21" spans="1:7" x14ac:dyDescent="0.25">
      <c r="A21" s="89" t="s">
        <v>27</v>
      </c>
      <c r="B21" s="63">
        <v>9</v>
      </c>
      <c r="C21" s="63">
        <v>33</v>
      </c>
      <c r="D21" s="63">
        <v>9</v>
      </c>
      <c r="E21" s="63">
        <v>141</v>
      </c>
      <c r="F21" s="63">
        <v>91</v>
      </c>
      <c r="G21" s="63">
        <v>644</v>
      </c>
    </row>
    <row r="22" spans="1:7" x14ac:dyDescent="0.25">
      <c r="A22" s="89" t="s">
        <v>28</v>
      </c>
      <c r="B22" s="63">
        <v>3</v>
      </c>
      <c r="C22" s="63">
        <v>171</v>
      </c>
      <c r="D22" s="63">
        <v>8</v>
      </c>
      <c r="E22" s="63">
        <v>146</v>
      </c>
      <c r="F22" s="63">
        <v>114</v>
      </c>
      <c r="G22" s="63">
        <v>1066</v>
      </c>
    </row>
    <row r="23" spans="1:7" x14ac:dyDescent="0.25">
      <c r="A23" s="89" t="s">
        <v>29</v>
      </c>
      <c r="B23" s="63">
        <v>1</v>
      </c>
      <c r="C23" s="63">
        <v>4</v>
      </c>
      <c r="D23" s="63">
        <v>21</v>
      </c>
      <c r="E23" s="63">
        <v>318</v>
      </c>
      <c r="F23" s="63">
        <v>21</v>
      </c>
      <c r="G23" s="63">
        <v>148</v>
      </c>
    </row>
    <row r="24" spans="1:7" x14ac:dyDescent="0.25">
      <c r="A24" s="89" t="s">
        <v>30</v>
      </c>
      <c r="B24" s="63">
        <v>5</v>
      </c>
      <c r="C24" s="63">
        <v>19</v>
      </c>
      <c r="D24" s="63">
        <v>12</v>
      </c>
      <c r="E24" s="63">
        <v>84</v>
      </c>
      <c r="F24" s="63">
        <v>10</v>
      </c>
      <c r="G24" s="63">
        <v>113</v>
      </c>
    </row>
    <row r="25" spans="1:7" x14ac:dyDescent="0.25">
      <c r="A25" s="89" t="s">
        <v>31</v>
      </c>
      <c r="B25" s="63">
        <v>23</v>
      </c>
      <c r="C25" s="63">
        <v>109</v>
      </c>
      <c r="D25" s="63">
        <v>7</v>
      </c>
      <c r="E25" s="63">
        <v>46</v>
      </c>
      <c r="F25" s="63">
        <v>2</v>
      </c>
      <c r="G25" s="63">
        <v>10</v>
      </c>
    </row>
    <row r="26" spans="1:7" x14ac:dyDescent="0.25">
      <c r="A26" s="89" t="s">
        <v>32</v>
      </c>
      <c r="B26" s="63">
        <v>3</v>
      </c>
      <c r="C26" s="63">
        <v>20</v>
      </c>
      <c r="D26" s="63">
        <v>34</v>
      </c>
      <c r="E26" s="63">
        <v>339</v>
      </c>
      <c r="F26" s="63">
        <v>23</v>
      </c>
      <c r="G26" s="63">
        <v>802</v>
      </c>
    </row>
    <row r="27" spans="1:7" x14ac:dyDescent="0.25">
      <c r="A27" s="89" t="s">
        <v>33</v>
      </c>
      <c r="B27" s="63">
        <v>7</v>
      </c>
      <c r="C27" s="63">
        <v>6</v>
      </c>
      <c r="D27" s="63">
        <v>9</v>
      </c>
      <c r="E27" s="63">
        <v>161</v>
      </c>
      <c r="F27" s="63">
        <v>63</v>
      </c>
      <c r="G27" s="63">
        <v>56</v>
      </c>
    </row>
    <row r="28" spans="1:7" ht="15" customHeight="1" x14ac:dyDescent="0.25">
      <c r="A28" s="89" t="s">
        <v>34</v>
      </c>
      <c r="B28" s="63">
        <v>1</v>
      </c>
      <c r="C28" s="63">
        <v>5</v>
      </c>
      <c r="D28" s="63">
        <v>2</v>
      </c>
      <c r="E28" s="63">
        <v>25</v>
      </c>
      <c r="F28" s="63">
        <v>3</v>
      </c>
      <c r="G28" s="63">
        <v>20</v>
      </c>
    </row>
    <row r="29" spans="1:7" x14ac:dyDescent="0.25">
      <c r="A29" s="89" t="s">
        <v>35</v>
      </c>
      <c r="B29" s="63">
        <v>0</v>
      </c>
      <c r="C29" s="63">
        <v>0</v>
      </c>
      <c r="D29" s="63">
        <v>0</v>
      </c>
      <c r="E29" s="63">
        <v>0</v>
      </c>
      <c r="F29" s="63">
        <v>1</v>
      </c>
      <c r="G29" s="63">
        <v>4</v>
      </c>
    </row>
    <row r="30" spans="1:7" x14ac:dyDescent="0.25">
      <c r="A30" s="89" t="s">
        <v>36</v>
      </c>
      <c r="B30" s="63">
        <v>1</v>
      </c>
      <c r="C30" s="63">
        <v>25</v>
      </c>
      <c r="D30" s="63">
        <v>183</v>
      </c>
      <c r="E30" s="63">
        <v>1583</v>
      </c>
      <c r="F30" s="63">
        <v>0</v>
      </c>
      <c r="G30" s="63">
        <v>0</v>
      </c>
    </row>
    <row r="31" spans="1:7" ht="15.75" thickBot="1" x14ac:dyDescent="0.3">
      <c r="A31" s="90" t="s">
        <v>37</v>
      </c>
      <c r="B31" s="65">
        <v>9</v>
      </c>
      <c r="C31" s="65">
        <v>12</v>
      </c>
      <c r="D31" s="65">
        <v>32</v>
      </c>
      <c r="E31" s="65">
        <v>45</v>
      </c>
      <c r="F31" s="65">
        <v>4</v>
      </c>
      <c r="G31" s="65">
        <v>0</v>
      </c>
    </row>
    <row r="32" spans="1:7" ht="15.75" thickTop="1" x14ac:dyDescent="0.25">
      <c r="A32" s="96" t="s">
        <v>4</v>
      </c>
      <c r="B32" s="61">
        <f>SUM(B6:B31)</f>
        <v>319</v>
      </c>
      <c r="C32" s="61">
        <f t="shared" ref="C32:G32" si="0">SUM(C6:C31)</f>
        <v>3749</v>
      </c>
      <c r="D32" s="61">
        <f t="shared" si="0"/>
        <v>539</v>
      </c>
      <c r="E32" s="61">
        <f t="shared" si="0"/>
        <v>4515</v>
      </c>
      <c r="F32" s="61">
        <f t="shared" si="0"/>
        <v>628</v>
      </c>
      <c r="G32" s="61">
        <f t="shared" si="0"/>
        <v>7221</v>
      </c>
    </row>
    <row r="34" spans="2:7" x14ac:dyDescent="0.25">
      <c r="B34" s="41"/>
      <c r="C34" s="41"/>
      <c r="D34" s="41"/>
      <c r="E34" s="41"/>
      <c r="F34" s="41"/>
      <c r="G34" s="41"/>
    </row>
  </sheetData>
  <mergeCells count="4">
    <mergeCell ref="A4:A5"/>
    <mergeCell ref="B4:C4"/>
    <mergeCell ref="D4:E4"/>
    <mergeCell ref="F4:G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J379"/>
  <sheetViews>
    <sheetView zoomScaleNormal="100" workbookViewId="0">
      <selection activeCell="C5" sqref="C5"/>
    </sheetView>
  </sheetViews>
  <sheetFormatPr defaultRowHeight="15" x14ac:dyDescent="0.25"/>
  <cols>
    <col min="1" max="1" width="49.85546875" style="15" customWidth="1"/>
    <col min="2" max="9" width="12.85546875" style="15" customWidth="1"/>
    <col min="10" max="16384" width="9.140625" style="15"/>
  </cols>
  <sheetData>
    <row r="1" spans="1:9" x14ac:dyDescent="0.25">
      <c r="A1" s="113" t="s">
        <v>367</v>
      </c>
    </row>
    <row r="2" spans="1:9" x14ac:dyDescent="0.25">
      <c r="A2" s="114">
        <v>42369</v>
      </c>
    </row>
    <row r="4" spans="1:9" x14ac:dyDescent="0.25">
      <c r="A4" s="172" t="s">
        <v>1</v>
      </c>
      <c r="B4" s="174" t="s">
        <v>353</v>
      </c>
      <c r="C4" s="177"/>
      <c r="D4" s="174" t="s">
        <v>354</v>
      </c>
      <c r="E4" s="177"/>
      <c r="F4" s="174" t="s">
        <v>515</v>
      </c>
      <c r="G4" s="177"/>
      <c r="H4" s="178" t="s">
        <v>356</v>
      </c>
      <c r="I4" s="170" t="s">
        <v>4</v>
      </c>
    </row>
    <row r="5" spans="1:9" ht="15.75" thickBot="1" x14ac:dyDescent="0.3">
      <c r="A5" s="173"/>
      <c r="B5" s="133" t="s">
        <v>357</v>
      </c>
      <c r="C5" s="153" t="s">
        <v>498</v>
      </c>
      <c r="D5" s="133" t="s">
        <v>357</v>
      </c>
      <c r="E5" s="153" t="s">
        <v>498</v>
      </c>
      <c r="F5" s="133" t="s">
        <v>357</v>
      </c>
      <c r="G5" s="153" t="s">
        <v>498</v>
      </c>
      <c r="H5" s="179"/>
      <c r="I5" s="171"/>
    </row>
    <row r="6" spans="1:9" ht="15.75" thickTop="1" x14ac:dyDescent="0.25">
      <c r="A6" s="9" t="s">
        <v>12</v>
      </c>
      <c r="B6" s="74">
        <v>3</v>
      </c>
      <c r="C6" s="74">
        <v>0</v>
      </c>
      <c r="D6" s="74">
        <v>0</v>
      </c>
      <c r="E6" s="74">
        <v>0</v>
      </c>
      <c r="F6" s="74">
        <v>7</v>
      </c>
      <c r="G6" s="74">
        <v>0</v>
      </c>
      <c r="H6" s="75">
        <v>2</v>
      </c>
      <c r="I6" s="73">
        <v>12</v>
      </c>
    </row>
    <row r="7" spans="1:9" x14ac:dyDescent="0.25">
      <c r="A7" s="7" t="s">
        <v>13</v>
      </c>
      <c r="B7" s="74">
        <v>0</v>
      </c>
      <c r="C7" s="74">
        <v>0</v>
      </c>
      <c r="D7" s="74">
        <v>0</v>
      </c>
      <c r="E7" s="74">
        <v>0</v>
      </c>
      <c r="F7" s="74">
        <v>0</v>
      </c>
      <c r="G7" s="74">
        <v>0</v>
      </c>
      <c r="H7" s="75">
        <v>0</v>
      </c>
      <c r="I7" s="74">
        <v>0</v>
      </c>
    </row>
    <row r="8" spans="1:9" x14ac:dyDescent="0.25">
      <c r="A8" s="7" t="s">
        <v>14</v>
      </c>
      <c r="B8" s="74">
        <v>9</v>
      </c>
      <c r="C8" s="74">
        <v>3</v>
      </c>
      <c r="D8" s="74">
        <v>0</v>
      </c>
      <c r="E8" s="74">
        <v>0</v>
      </c>
      <c r="F8" s="74">
        <v>14</v>
      </c>
      <c r="G8" s="74">
        <v>1</v>
      </c>
      <c r="H8" s="75">
        <v>15</v>
      </c>
      <c r="I8" s="74">
        <v>42</v>
      </c>
    </row>
    <row r="9" spans="1:9" x14ac:dyDescent="0.25">
      <c r="A9" s="7" t="s">
        <v>15</v>
      </c>
      <c r="B9" s="74">
        <v>14</v>
      </c>
      <c r="C9" s="74">
        <v>10</v>
      </c>
      <c r="D9" s="74">
        <v>0</v>
      </c>
      <c r="E9" s="74">
        <v>0</v>
      </c>
      <c r="F9" s="74">
        <v>23</v>
      </c>
      <c r="G9" s="74">
        <v>11</v>
      </c>
      <c r="H9" s="75">
        <v>9</v>
      </c>
      <c r="I9" s="74">
        <v>67</v>
      </c>
    </row>
    <row r="10" spans="1:9" x14ac:dyDescent="0.25">
      <c r="A10" s="7" t="s">
        <v>16</v>
      </c>
      <c r="B10" s="74">
        <v>1</v>
      </c>
      <c r="C10" s="74">
        <v>0</v>
      </c>
      <c r="D10" s="74">
        <v>0</v>
      </c>
      <c r="E10" s="74">
        <v>0</v>
      </c>
      <c r="F10" s="74">
        <v>1</v>
      </c>
      <c r="G10" s="74">
        <v>0</v>
      </c>
      <c r="H10" s="75">
        <v>1</v>
      </c>
      <c r="I10" s="74">
        <v>3</v>
      </c>
    </row>
    <row r="11" spans="1:9" x14ac:dyDescent="0.25">
      <c r="A11" s="7" t="s">
        <v>17</v>
      </c>
      <c r="B11" s="74">
        <v>4</v>
      </c>
      <c r="C11" s="74">
        <v>1</v>
      </c>
      <c r="D11" s="74">
        <v>0</v>
      </c>
      <c r="E11" s="74">
        <v>0</v>
      </c>
      <c r="F11" s="74">
        <v>9</v>
      </c>
      <c r="G11" s="74">
        <v>3</v>
      </c>
      <c r="H11" s="75">
        <v>13</v>
      </c>
      <c r="I11" s="74">
        <v>30</v>
      </c>
    </row>
    <row r="12" spans="1:9" x14ac:dyDescent="0.25">
      <c r="A12" s="7" t="s">
        <v>18</v>
      </c>
      <c r="B12" s="74">
        <v>8</v>
      </c>
      <c r="C12" s="74">
        <v>2</v>
      </c>
      <c r="D12" s="74">
        <v>6</v>
      </c>
      <c r="E12" s="74">
        <v>0</v>
      </c>
      <c r="F12" s="74">
        <v>19</v>
      </c>
      <c r="G12" s="74">
        <v>3</v>
      </c>
      <c r="H12" s="75">
        <v>51</v>
      </c>
      <c r="I12" s="74">
        <v>89</v>
      </c>
    </row>
    <row r="13" spans="1:9" x14ac:dyDescent="0.25">
      <c r="A13" s="7" t="s">
        <v>19</v>
      </c>
      <c r="B13" s="74">
        <v>6</v>
      </c>
      <c r="C13" s="74">
        <v>1</v>
      </c>
      <c r="D13" s="74">
        <v>0</v>
      </c>
      <c r="E13" s="74">
        <v>0</v>
      </c>
      <c r="F13" s="74">
        <v>8</v>
      </c>
      <c r="G13" s="74">
        <v>2</v>
      </c>
      <c r="H13" s="75">
        <v>13</v>
      </c>
      <c r="I13" s="74">
        <v>30</v>
      </c>
    </row>
    <row r="14" spans="1:9" x14ac:dyDescent="0.25">
      <c r="A14" s="7" t="s">
        <v>20</v>
      </c>
      <c r="B14" s="74">
        <v>6</v>
      </c>
      <c r="C14" s="74">
        <v>2</v>
      </c>
      <c r="D14" s="74">
        <v>0</v>
      </c>
      <c r="E14" s="74">
        <v>0</v>
      </c>
      <c r="F14" s="74">
        <v>3</v>
      </c>
      <c r="G14" s="74">
        <v>1</v>
      </c>
      <c r="H14" s="75">
        <v>5</v>
      </c>
      <c r="I14" s="74">
        <v>17</v>
      </c>
    </row>
    <row r="15" spans="1:9" x14ac:dyDescent="0.25">
      <c r="A15" s="7" t="s">
        <v>21</v>
      </c>
      <c r="B15" s="74">
        <v>3</v>
      </c>
      <c r="C15" s="74">
        <v>0</v>
      </c>
      <c r="D15" s="74">
        <v>0</v>
      </c>
      <c r="E15" s="74">
        <v>0</v>
      </c>
      <c r="F15" s="74">
        <v>3</v>
      </c>
      <c r="G15" s="74">
        <v>0</v>
      </c>
      <c r="H15" s="75">
        <v>7</v>
      </c>
      <c r="I15" s="74">
        <v>13</v>
      </c>
    </row>
    <row r="16" spans="1:9" x14ac:dyDescent="0.25">
      <c r="A16" s="7" t="s">
        <v>22</v>
      </c>
      <c r="B16" s="74">
        <v>4</v>
      </c>
      <c r="C16" s="74">
        <v>0</v>
      </c>
      <c r="D16" s="74">
        <v>1</v>
      </c>
      <c r="E16" s="74">
        <v>0</v>
      </c>
      <c r="F16" s="74">
        <v>6</v>
      </c>
      <c r="G16" s="74">
        <v>1</v>
      </c>
      <c r="H16" s="75">
        <v>5</v>
      </c>
      <c r="I16" s="74">
        <v>17</v>
      </c>
    </row>
    <row r="17" spans="1:9" x14ac:dyDescent="0.25">
      <c r="A17" s="7" t="s">
        <v>23</v>
      </c>
      <c r="B17" s="74">
        <v>15</v>
      </c>
      <c r="C17" s="74">
        <v>6</v>
      </c>
      <c r="D17" s="74">
        <v>0</v>
      </c>
      <c r="E17" s="74">
        <v>0</v>
      </c>
      <c r="F17" s="74">
        <v>15</v>
      </c>
      <c r="G17" s="74">
        <v>9</v>
      </c>
      <c r="H17" s="75">
        <v>14</v>
      </c>
      <c r="I17" s="74">
        <v>59</v>
      </c>
    </row>
    <row r="18" spans="1:9" x14ac:dyDescent="0.25">
      <c r="A18" s="7" t="s">
        <v>24</v>
      </c>
      <c r="B18" s="74">
        <v>5</v>
      </c>
      <c r="C18" s="74">
        <v>0</v>
      </c>
      <c r="D18" s="74">
        <v>0</v>
      </c>
      <c r="E18" s="74">
        <v>0</v>
      </c>
      <c r="F18" s="74">
        <v>4</v>
      </c>
      <c r="G18" s="74">
        <v>0</v>
      </c>
      <c r="H18" s="75">
        <v>16</v>
      </c>
      <c r="I18" s="74">
        <v>25</v>
      </c>
    </row>
    <row r="19" spans="1:9" x14ac:dyDescent="0.25">
      <c r="A19" s="7" t="s">
        <v>25</v>
      </c>
      <c r="B19" s="31">
        <v>17</v>
      </c>
      <c r="C19" s="31">
        <v>5</v>
      </c>
      <c r="D19" s="31">
        <v>11</v>
      </c>
      <c r="E19" s="31">
        <v>0</v>
      </c>
      <c r="F19" s="31">
        <v>30</v>
      </c>
      <c r="G19" s="31">
        <v>12</v>
      </c>
      <c r="H19" s="31">
        <v>162</v>
      </c>
      <c r="I19" s="74">
        <v>237</v>
      </c>
    </row>
    <row r="20" spans="1:9" x14ac:dyDescent="0.25">
      <c r="A20" s="7" t="s">
        <v>26</v>
      </c>
      <c r="B20" s="74">
        <v>0</v>
      </c>
      <c r="C20" s="74">
        <v>0</v>
      </c>
      <c r="D20" s="74">
        <v>2</v>
      </c>
      <c r="E20" s="74">
        <v>0</v>
      </c>
      <c r="F20" s="74">
        <v>3</v>
      </c>
      <c r="G20" s="74">
        <v>0</v>
      </c>
      <c r="H20" s="75">
        <v>13</v>
      </c>
      <c r="I20" s="74">
        <v>18</v>
      </c>
    </row>
    <row r="21" spans="1:9" x14ac:dyDescent="0.25">
      <c r="A21" s="7" t="s">
        <v>27</v>
      </c>
      <c r="B21" s="74">
        <v>3</v>
      </c>
      <c r="C21" s="74">
        <v>1</v>
      </c>
      <c r="D21" s="74">
        <v>0</v>
      </c>
      <c r="E21" s="74">
        <v>0</v>
      </c>
      <c r="F21" s="74">
        <v>4</v>
      </c>
      <c r="G21" s="74">
        <v>1</v>
      </c>
      <c r="H21" s="75">
        <v>14</v>
      </c>
      <c r="I21" s="74">
        <v>23</v>
      </c>
    </row>
    <row r="22" spans="1:9" x14ac:dyDescent="0.25">
      <c r="A22" s="7" t="s">
        <v>28</v>
      </c>
      <c r="B22" s="74">
        <v>0</v>
      </c>
      <c r="C22" s="74">
        <v>0</v>
      </c>
      <c r="D22" s="74">
        <v>0</v>
      </c>
      <c r="E22" s="74">
        <v>0</v>
      </c>
      <c r="F22" s="74">
        <v>4</v>
      </c>
      <c r="G22" s="74">
        <v>0</v>
      </c>
      <c r="H22" s="75">
        <v>8</v>
      </c>
      <c r="I22" s="74">
        <v>12</v>
      </c>
    </row>
    <row r="23" spans="1:9" x14ac:dyDescent="0.25">
      <c r="A23" s="7" t="s">
        <v>29</v>
      </c>
      <c r="B23" s="74">
        <v>1</v>
      </c>
      <c r="C23" s="74">
        <v>1</v>
      </c>
      <c r="D23" s="74">
        <v>3</v>
      </c>
      <c r="E23" s="74">
        <v>0</v>
      </c>
      <c r="F23" s="74">
        <v>1</v>
      </c>
      <c r="G23" s="74">
        <v>0</v>
      </c>
      <c r="H23" s="75">
        <v>3</v>
      </c>
      <c r="I23" s="74">
        <v>9</v>
      </c>
    </row>
    <row r="24" spans="1:9" x14ac:dyDescent="0.25">
      <c r="A24" s="7" t="s">
        <v>30</v>
      </c>
      <c r="B24" s="74">
        <v>12</v>
      </c>
      <c r="C24" s="74">
        <v>7</v>
      </c>
      <c r="D24" s="74">
        <v>0</v>
      </c>
      <c r="E24" s="74">
        <v>0</v>
      </c>
      <c r="F24" s="74">
        <v>20</v>
      </c>
      <c r="G24" s="74">
        <v>11</v>
      </c>
      <c r="H24" s="75">
        <v>23</v>
      </c>
      <c r="I24" s="74">
        <v>73</v>
      </c>
    </row>
    <row r="25" spans="1:9" x14ac:dyDescent="0.25">
      <c r="A25" s="7" t="s">
        <v>31</v>
      </c>
      <c r="B25" s="74">
        <v>4</v>
      </c>
      <c r="C25" s="74">
        <v>0</v>
      </c>
      <c r="D25" s="74">
        <v>0</v>
      </c>
      <c r="E25" s="74">
        <v>0</v>
      </c>
      <c r="F25" s="74">
        <v>12</v>
      </c>
      <c r="G25" s="74">
        <v>1</v>
      </c>
      <c r="H25" s="75">
        <v>18</v>
      </c>
      <c r="I25" s="74">
        <v>35</v>
      </c>
    </row>
    <row r="26" spans="1:9" x14ac:dyDescent="0.25">
      <c r="A26" s="7" t="s">
        <v>32</v>
      </c>
      <c r="B26" s="74">
        <v>4</v>
      </c>
      <c r="C26" s="74">
        <v>0</v>
      </c>
      <c r="D26" s="74">
        <v>0</v>
      </c>
      <c r="E26" s="74">
        <v>0</v>
      </c>
      <c r="F26" s="74">
        <v>7</v>
      </c>
      <c r="G26" s="74">
        <v>0</v>
      </c>
      <c r="H26" s="75">
        <v>15</v>
      </c>
      <c r="I26" s="74">
        <v>26</v>
      </c>
    </row>
    <row r="27" spans="1:9" x14ac:dyDescent="0.25">
      <c r="A27" s="7" t="s">
        <v>33</v>
      </c>
      <c r="B27" s="74">
        <v>0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5">
        <v>0</v>
      </c>
      <c r="I27" s="74">
        <v>0</v>
      </c>
    </row>
    <row r="28" spans="1:9" x14ac:dyDescent="0.25">
      <c r="A28" s="7" t="s">
        <v>34</v>
      </c>
      <c r="B28" s="74">
        <v>0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5">
        <v>0</v>
      </c>
      <c r="I28" s="74">
        <v>0</v>
      </c>
    </row>
    <row r="29" spans="1:9" x14ac:dyDescent="0.25">
      <c r="A29" s="7" t="s">
        <v>35</v>
      </c>
      <c r="B29" s="74">
        <v>0</v>
      </c>
      <c r="C29" s="74">
        <v>0</v>
      </c>
      <c r="D29" s="74">
        <v>0</v>
      </c>
      <c r="E29" s="74">
        <v>0</v>
      </c>
      <c r="F29" s="74">
        <v>1</v>
      </c>
      <c r="G29" s="74">
        <v>0</v>
      </c>
      <c r="H29" s="75">
        <v>0</v>
      </c>
      <c r="I29" s="74">
        <v>1</v>
      </c>
    </row>
    <row r="30" spans="1:9" x14ac:dyDescent="0.25">
      <c r="A30" s="7" t="s">
        <v>36</v>
      </c>
      <c r="B30" s="74">
        <v>3</v>
      </c>
      <c r="C30" s="74">
        <v>0</v>
      </c>
      <c r="D30" s="74">
        <v>0</v>
      </c>
      <c r="E30" s="74">
        <v>0</v>
      </c>
      <c r="F30" s="74">
        <v>6</v>
      </c>
      <c r="G30" s="74">
        <v>0</v>
      </c>
      <c r="H30" s="75">
        <v>18</v>
      </c>
      <c r="I30" s="74">
        <v>27</v>
      </c>
    </row>
    <row r="31" spans="1:9" ht="15.75" thickBot="1" x14ac:dyDescent="0.3">
      <c r="A31" s="8" t="s">
        <v>37</v>
      </c>
      <c r="B31" s="76">
        <v>1</v>
      </c>
      <c r="C31" s="76">
        <v>0</v>
      </c>
      <c r="D31" s="76">
        <v>0</v>
      </c>
      <c r="E31" s="76">
        <v>0</v>
      </c>
      <c r="F31" s="76">
        <v>1</v>
      </c>
      <c r="G31" s="76">
        <v>0</v>
      </c>
      <c r="H31" s="76">
        <v>5</v>
      </c>
      <c r="I31" s="76">
        <v>7</v>
      </c>
    </row>
    <row r="32" spans="1:9" ht="15.75" thickTop="1" x14ac:dyDescent="0.25">
      <c r="A32" s="9" t="s">
        <v>4</v>
      </c>
      <c r="B32" s="73">
        <v>123</v>
      </c>
      <c r="C32" s="73">
        <v>39</v>
      </c>
      <c r="D32" s="73">
        <v>23</v>
      </c>
      <c r="E32" s="73">
        <v>0</v>
      </c>
      <c r="F32" s="73">
        <v>201</v>
      </c>
      <c r="G32" s="73">
        <v>56</v>
      </c>
      <c r="H32" s="73">
        <v>430</v>
      </c>
      <c r="I32" s="73">
        <v>872</v>
      </c>
    </row>
    <row r="38" spans="1:9" x14ac:dyDescent="0.25">
      <c r="A38" s="172" t="s">
        <v>1</v>
      </c>
      <c r="B38" s="170" t="s">
        <v>353</v>
      </c>
      <c r="C38" s="176"/>
      <c r="D38" s="170" t="s">
        <v>354</v>
      </c>
      <c r="E38" s="176"/>
      <c r="F38" s="170" t="s">
        <v>515</v>
      </c>
      <c r="G38" s="176"/>
      <c r="H38" s="170" t="s">
        <v>356</v>
      </c>
      <c r="I38" s="170" t="s">
        <v>4</v>
      </c>
    </row>
    <row r="39" spans="1:9" ht="15.75" thickBot="1" x14ac:dyDescent="0.3">
      <c r="A39" s="173"/>
      <c r="B39" s="133" t="s">
        <v>357</v>
      </c>
      <c r="C39" s="154" t="s">
        <v>498</v>
      </c>
      <c r="D39" s="133" t="s">
        <v>357</v>
      </c>
      <c r="E39" s="154" t="s">
        <v>498</v>
      </c>
      <c r="F39" s="133" t="s">
        <v>357</v>
      </c>
      <c r="G39" s="154" t="s">
        <v>498</v>
      </c>
      <c r="H39" s="171"/>
      <c r="I39" s="171"/>
    </row>
    <row r="40" spans="1:9" ht="15.75" thickTop="1" x14ac:dyDescent="0.25">
      <c r="A40" s="9" t="s">
        <v>361</v>
      </c>
      <c r="B40" s="9">
        <v>31</v>
      </c>
      <c r="C40" s="9">
        <v>8</v>
      </c>
      <c r="D40" s="9">
        <v>0</v>
      </c>
      <c r="E40" s="9">
        <v>0</v>
      </c>
      <c r="F40" s="9">
        <v>35</v>
      </c>
      <c r="G40" s="9">
        <v>7</v>
      </c>
      <c r="H40" s="9">
        <v>122</v>
      </c>
      <c r="I40" s="9">
        <v>203</v>
      </c>
    </row>
    <row r="41" spans="1:9" x14ac:dyDescent="0.25">
      <c r="A41" s="7" t="s">
        <v>363</v>
      </c>
      <c r="B41" s="7">
        <v>35</v>
      </c>
      <c r="C41" s="7">
        <v>15</v>
      </c>
      <c r="D41" s="7">
        <v>1</v>
      </c>
      <c r="E41" s="7">
        <v>0</v>
      </c>
      <c r="F41" s="7">
        <v>60</v>
      </c>
      <c r="G41" s="7">
        <v>24</v>
      </c>
      <c r="H41" s="7">
        <v>78</v>
      </c>
      <c r="I41" s="7">
        <v>213</v>
      </c>
    </row>
    <row r="42" spans="1:9" x14ac:dyDescent="0.25">
      <c r="A42" s="7" t="s">
        <v>366</v>
      </c>
      <c r="B42" s="7">
        <v>7</v>
      </c>
      <c r="C42" s="7">
        <v>1</v>
      </c>
      <c r="D42" s="7">
        <v>2</v>
      </c>
      <c r="E42" s="7">
        <v>0</v>
      </c>
      <c r="F42" s="7">
        <v>12</v>
      </c>
      <c r="G42" s="7">
        <v>2</v>
      </c>
      <c r="H42" s="7">
        <v>13</v>
      </c>
      <c r="I42" s="7">
        <v>37</v>
      </c>
    </row>
    <row r="43" spans="1:9" x14ac:dyDescent="0.25">
      <c r="A43" s="7" t="s">
        <v>317</v>
      </c>
      <c r="B43" s="7">
        <v>5</v>
      </c>
      <c r="C43" s="7">
        <v>2</v>
      </c>
      <c r="D43" s="7">
        <v>14</v>
      </c>
      <c r="E43" s="7">
        <v>0</v>
      </c>
      <c r="F43" s="7">
        <v>3</v>
      </c>
      <c r="G43" s="7">
        <v>2</v>
      </c>
      <c r="H43" s="7">
        <v>95</v>
      </c>
      <c r="I43" s="7">
        <v>121</v>
      </c>
    </row>
    <row r="44" spans="1:9" x14ac:dyDescent="0.25">
      <c r="A44" s="7" t="s">
        <v>362</v>
      </c>
      <c r="B44" s="7">
        <v>6</v>
      </c>
      <c r="C44" s="7">
        <v>2</v>
      </c>
      <c r="D44" s="7">
        <v>0</v>
      </c>
      <c r="E44" s="7">
        <v>0</v>
      </c>
      <c r="F44" s="7">
        <v>28</v>
      </c>
      <c r="G44" s="7">
        <v>8</v>
      </c>
      <c r="H44" s="7">
        <v>48</v>
      </c>
      <c r="I44" s="7">
        <v>92</v>
      </c>
    </row>
    <row r="45" spans="1:9" x14ac:dyDescent="0.25">
      <c r="A45" s="7" t="s">
        <v>358</v>
      </c>
      <c r="B45" s="7">
        <v>27</v>
      </c>
      <c r="C45" s="7">
        <v>5</v>
      </c>
      <c r="D45" s="7">
        <v>4</v>
      </c>
      <c r="E45" s="7">
        <v>0</v>
      </c>
      <c r="F45" s="7">
        <v>39</v>
      </c>
      <c r="G45" s="7">
        <v>4</v>
      </c>
      <c r="H45" s="7">
        <v>46</v>
      </c>
      <c r="I45" s="7">
        <v>125</v>
      </c>
    </row>
    <row r="46" spans="1:9" x14ac:dyDescent="0.25">
      <c r="A46" s="7" t="s">
        <v>488</v>
      </c>
      <c r="B46" s="7">
        <v>0</v>
      </c>
      <c r="C46" s="7">
        <v>0</v>
      </c>
      <c r="D46" s="7">
        <v>1</v>
      </c>
      <c r="E46" s="7">
        <v>0</v>
      </c>
      <c r="F46" s="7">
        <v>0</v>
      </c>
      <c r="G46" s="7">
        <v>0</v>
      </c>
      <c r="H46" s="7">
        <v>4</v>
      </c>
      <c r="I46" s="7">
        <v>5</v>
      </c>
    </row>
    <row r="47" spans="1:9" x14ac:dyDescent="0.25">
      <c r="A47" s="7" t="s">
        <v>489</v>
      </c>
      <c r="B47" s="7">
        <v>8</v>
      </c>
      <c r="C47" s="7">
        <v>6</v>
      </c>
      <c r="D47" s="7">
        <v>1</v>
      </c>
      <c r="E47" s="7">
        <v>0</v>
      </c>
      <c r="F47" s="7">
        <v>12</v>
      </c>
      <c r="G47" s="7">
        <v>9</v>
      </c>
      <c r="H47" s="7">
        <v>14</v>
      </c>
      <c r="I47" s="7">
        <v>50</v>
      </c>
    </row>
    <row r="48" spans="1:9" x14ac:dyDescent="0.25">
      <c r="A48" s="7" t="s">
        <v>311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3</v>
      </c>
      <c r="I48" s="7">
        <v>3</v>
      </c>
    </row>
    <row r="49" spans="1:9" ht="15.75" thickBot="1" x14ac:dyDescent="0.3">
      <c r="A49" s="8" t="s">
        <v>364</v>
      </c>
      <c r="B49" s="8">
        <v>4</v>
      </c>
      <c r="C49" s="8">
        <v>0</v>
      </c>
      <c r="D49" s="8">
        <v>0</v>
      </c>
      <c r="E49" s="8">
        <v>0</v>
      </c>
      <c r="F49" s="8">
        <v>12</v>
      </c>
      <c r="G49" s="8">
        <v>0</v>
      </c>
      <c r="H49" s="8">
        <v>7</v>
      </c>
      <c r="I49" s="8">
        <v>23</v>
      </c>
    </row>
    <row r="50" spans="1:9" ht="15.75" thickTop="1" x14ac:dyDescent="0.25">
      <c r="A50" s="9" t="s">
        <v>4</v>
      </c>
      <c r="B50" s="73">
        <v>123</v>
      </c>
      <c r="C50" s="73">
        <v>39</v>
      </c>
      <c r="D50" s="73">
        <v>23</v>
      </c>
      <c r="E50" s="73">
        <v>0</v>
      </c>
      <c r="F50" s="73">
        <v>201</v>
      </c>
      <c r="G50" s="73">
        <v>56</v>
      </c>
      <c r="H50" s="73">
        <v>430</v>
      </c>
      <c r="I50" s="73">
        <v>872</v>
      </c>
    </row>
    <row r="378" spans="1:10" x14ac:dyDescent="0.25">
      <c r="A378" s="155"/>
      <c r="B378" s="158"/>
      <c r="C378" s="158"/>
      <c r="D378" s="158"/>
      <c r="E378" s="158"/>
      <c r="F378" s="158"/>
      <c r="G378" s="158"/>
      <c r="H378" s="158"/>
      <c r="I378" s="158"/>
      <c r="J378" s="155"/>
    </row>
    <row r="379" spans="1:10" x14ac:dyDescent="0.25">
      <c r="A379" s="155"/>
      <c r="B379" s="155"/>
      <c r="C379" s="155"/>
      <c r="D379" s="155"/>
      <c r="E379" s="155"/>
      <c r="F379" s="155"/>
      <c r="G379" s="155"/>
      <c r="H379" s="155"/>
      <c r="I379" s="155"/>
      <c r="J379" s="155"/>
    </row>
  </sheetData>
  <mergeCells count="12">
    <mergeCell ref="I38:I39"/>
    <mergeCell ref="A4:A5"/>
    <mergeCell ref="B4:C4"/>
    <mergeCell ref="D4:E4"/>
    <mergeCell ref="F4:G4"/>
    <mergeCell ref="H4:H5"/>
    <mergeCell ref="I4:I5"/>
    <mergeCell ref="A38:A39"/>
    <mergeCell ref="B38:C38"/>
    <mergeCell ref="D38:E38"/>
    <mergeCell ref="F38:G38"/>
    <mergeCell ref="H38:H39"/>
  </mergeCells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AF54"/>
  <sheetViews>
    <sheetView zoomScaleNormal="100" workbookViewId="0">
      <selection activeCell="O53" sqref="O53"/>
    </sheetView>
  </sheetViews>
  <sheetFormatPr defaultRowHeight="15" x14ac:dyDescent="0.25"/>
  <cols>
    <col min="1" max="1" width="50.5703125" customWidth="1"/>
  </cols>
  <sheetData>
    <row r="1" spans="1:16" x14ac:dyDescent="0.25">
      <c r="A1" s="10" t="s">
        <v>412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x14ac:dyDescent="0.25">
      <c r="A2" s="34">
        <v>42369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6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x14ac:dyDescent="0.25">
      <c r="A4" s="172" t="s">
        <v>1</v>
      </c>
      <c r="B4" s="195" t="s">
        <v>413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203" t="s">
        <v>4</v>
      </c>
    </row>
    <row r="5" spans="1:16" ht="109.5" customHeight="1" x14ac:dyDescent="0.25">
      <c r="A5" s="231"/>
      <c r="B5" s="232" t="s">
        <v>414</v>
      </c>
      <c r="C5" s="232" t="s">
        <v>415</v>
      </c>
      <c r="D5" s="232" t="s">
        <v>416</v>
      </c>
      <c r="E5" s="232" t="s">
        <v>417</v>
      </c>
      <c r="F5" s="232" t="s">
        <v>418</v>
      </c>
      <c r="G5" s="234" t="s">
        <v>419</v>
      </c>
      <c r="H5" s="234"/>
      <c r="I5" s="232" t="s">
        <v>420</v>
      </c>
      <c r="J5" s="232" t="s">
        <v>421</v>
      </c>
      <c r="K5" s="232" t="s">
        <v>422</v>
      </c>
      <c r="L5" s="232" t="s">
        <v>423</v>
      </c>
      <c r="M5" s="203"/>
    </row>
    <row r="6" spans="1:16" ht="63.75" customHeight="1" thickBot="1" x14ac:dyDescent="0.3">
      <c r="A6" s="173"/>
      <c r="B6" s="233"/>
      <c r="C6" s="233"/>
      <c r="D6" s="233"/>
      <c r="E6" s="233"/>
      <c r="F6" s="233"/>
      <c r="G6" s="98" t="s">
        <v>5</v>
      </c>
      <c r="H6" s="98" t="s">
        <v>424</v>
      </c>
      <c r="I6" s="233"/>
      <c r="J6" s="233"/>
      <c r="K6" s="233"/>
      <c r="L6" s="233"/>
      <c r="M6" s="208"/>
    </row>
    <row r="7" spans="1:16" ht="15.75" thickTop="1" x14ac:dyDescent="0.25">
      <c r="A7" s="96" t="s">
        <v>12</v>
      </c>
      <c r="B7" s="142">
        <v>43</v>
      </c>
      <c r="C7" s="142">
        <v>75</v>
      </c>
      <c r="D7" s="142">
        <v>53</v>
      </c>
      <c r="E7" s="142">
        <v>25</v>
      </c>
      <c r="F7" s="142">
        <v>9</v>
      </c>
      <c r="G7" s="142">
        <v>729</v>
      </c>
      <c r="H7" s="142">
        <v>762</v>
      </c>
      <c r="I7" s="142">
        <v>27</v>
      </c>
      <c r="J7" s="142">
        <v>5</v>
      </c>
      <c r="K7" s="142">
        <v>66</v>
      </c>
      <c r="L7" s="142">
        <v>45</v>
      </c>
      <c r="M7" s="164">
        <v>1077</v>
      </c>
      <c r="N7" s="41"/>
      <c r="O7" s="41"/>
      <c r="P7" s="41"/>
    </row>
    <row r="8" spans="1:16" x14ac:dyDescent="0.25">
      <c r="A8" s="89" t="s">
        <v>13</v>
      </c>
      <c r="B8" s="141">
        <v>22</v>
      </c>
      <c r="C8" s="141">
        <v>0</v>
      </c>
      <c r="D8" s="141">
        <v>10</v>
      </c>
      <c r="E8" s="141">
        <v>0</v>
      </c>
      <c r="F8" s="141">
        <v>6</v>
      </c>
      <c r="G8" s="141">
        <v>180</v>
      </c>
      <c r="H8" s="141">
        <v>180</v>
      </c>
      <c r="I8" s="141">
        <v>0</v>
      </c>
      <c r="J8" s="141">
        <v>0</v>
      </c>
      <c r="K8" s="141">
        <v>18</v>
      </c>
      <c r="L8" s="141">
        <v>0</v>
      </c>
      <c r="M8" s="165">
        <v>236</v>
      </c>
      <c r="N8" s="41"/>
      <c r="O8" s="41"/>
      <c r="P8" s="41"/>
    </row>
    <row r="9" spans="1:16" x14ac:dyDescent="0.25">
      <c r="A9" s="89" t="s">
        <v>14</v>
      </c>
      <c r="B9" s="141">
        <v>277</v>
      </c>
      <c r="C9" s="141">
        <v>0</v>
      </c>
      <c r="D9" s="141">
        <v>0</v>
      </c>
      <c r="E9" s="141">
        <v>133</v>
      </c>
      <c r="F9" s="141">
        <v>0</v>
      </c>
      <c r="G9" s="141">
        <v>0</v>
      </c>
      <c r="H9" s="141">
        <v>10220</v>
      </c>
      <c r="I9" s="141">
        <v>655</v>
      </c>
      <c r="J9" s="141">
        <v>97</v>
      </c>
      <c r="K9" s="141">
        <v>1393</v>
      </c>
      <c r="L9" s="141">
        <v>1222</v>
      </c>
      <c r="M9" s="165">
        <v>13997</v>
      </c>
      <c r="N9" s="41"/>
      <c r="O9" s="41"/>
      <c r="P9" s="41"/>
    </row>
    <row r="10" spans="1:16" x14ac:dyDescent="0.25">
      <c r="A10" s="89" t="s">
        <v>15</v>
      </c>
      <c r="B10" s="141">
        <v>2762</v>
      </c>
      <c r="C10" s="141">
        <v>878</v>
      </c>
      <c r="D10" s="141">
        <v>706</v>
      </c>
      <c r="E10" s="141">
        <v>97</v>
      </c>
      <c r="F10" s="141">
        <v>279</v>
      </c>
      <c r="G10" s="141">
        <v>12790</v>
      </c>
      <c r="H10" s="141">
        <v>11625</v>
      </c>
      <c r="I10" s="141">
        <v>606</v>
      </c>
      <c r="J10" s="141">
        <v>21</v>
      </c>
      <c r="K10" s="141">
        <v>855</v>
      </c>
      <c r="L10" s="141">
        <v>519</v>
      </c>
      <c r="M10" s="165">
        <v>19513</v>
      </c>
      <c r="N10" s="41"/>
      <c r="O10" s="41"/>
      <c r="P10" s="41"/>
    </row>
    <row r="11" spans="1:16" x14ac:dyDescent="0.25">
      <c r="A11" s="89" t="s">
        <v>16</v>
      </c>
      <c r="B11" s="141">
        <v>44</v>
      </c>
      <c r="C11" s="141">
        <v>334</v>
      </c>
      <c r="D11" s="141">
        <v>0</v>
      </c>
      <c r="E11" s="141">
        <v>0</v>
      </c>
      <c r="F11" s="141">
        <v>7</v>
      </c>
      <c r="G11" s="141">
        <v>554</v>
      </c>
      <c r="H11" s="141">
        <v>554</v>
      </c>
      <c r="I11" s="141">
        <v>70</v>
      </c>
      <c r="J11" s="141">
        <v>3</v>
      </c>
      <c r="K11" s="141">
        <v>98</v>
      </c>
      <c r="L11" s="141">
        <v>297</v>
      </c>
      <c r="M11" s="165">
        <v>1407</v>
      </c>
      <c r="N11" s="41"/>
      <c r="O11" s="41"/>
      <c r="P11" s="41"/>
    </row>
    <row r="12" spans="1:16" x14ac:dyDescent="0.25">
      <c r="A12" s="89" t="s">
        <v>17</v>
      </c>
      <c r="B12" s="141">
        <v>360</v>
      </c>
      <c r="C12" s="141">
        <v>232</v>
      </c>
      <c r="D12" s="141">
        <v>489</v>
      </c>
      <c r="E12" s="141">
        <v>2</v>
      </c>
      <c r="F12" s="141">
        <v>97</v>
      </c>
      <c r="G12" s="141">
        <v>6941</v>
      </c>
      <c r="H12" s="141">
        <v>6651</v>
      </c>
      <c r="I12" s="141">
        <v>106</v>
      </c>
      <c r="J12" s="141">
        <v>9</v>
      </c>
      <c r="K12" s="141">
        <v>493</v>
      </c>
      <c r="L12" s="141">
        <v>0</v>
      </c>
      <c r="M12" s="165">
        <v>8729</v>
      </c>
      <c r="N12" s="41"/>
      <c r="O12" s="41"/>
      <c r="P12" s="41"/>
    </row>
    <row r="13" spans="1:16" x14ac:dyDescent="0.25">
      <c r="A13" s="89" t="s">
        <v>18</v>
      </c>
      <c r="B13" s="141">
        <v>1264</v>
      </c>
      <c r="C13" s="141">
        <v>1147</v>
      </c>
      <c r="D13" s="141">
        <v>1628</v>
      </c>
      <c r="E13" s="141">
        <v>320</v>
      </c>
      <c r="F13" s="141">
        <v>306</v>
      </c>
      <c r="G13" s="141">
        <v>15583</v>
      </c>
      <c r="H13" s="141">
        <v>15468</v>
      </c>
      <c r="I13" s="141">
        <v>2947</v>
      </c>
      <c r="J13" s="141">
        <v>101</v>
      </c>
      <c r="K13" s="141">
        <v>1737</v>
      </c>
      <c r="L13" s="141">
        <v>5634</v>
      </c>
      <c r="M13" s="165">
        <v>30667</v>
      </c>
      <c r="N13" s="41"/>
      <c r="O13" s="41"/>
      <c r="P13" s="41"/>
    </row>
    <row r="14" spans="1:16" x14ac:dyDescent="0.25">
      <c r="A14" s="89" t="s">
        <v>19</v>
      </c>
      <c r="B14" s="141">
        <v>500</v>
      </c>
      <c r="C14" s="141">
        <v>40</v>
      </c>
      <c r="D14" s="141">
        <v>553</v>
      </c>
      <c r="E14" s="141">
        <v>2</v>
      </c>
      <c r="F14" s="141">
        <v>113</v>
      </c>
      <c r="G14" s="141">
        <v>0</v>
      </c>
      <c r="H14" s="141">
        <v>6643</v>
      </c>
      <c r="I14" s="141">
        <v>46</v>
      </c>
      <c r="J14" s="141">
        <v>18</v>
      </c>
      <c r="K14" s="141">
        <v>797</v>
      </c>
      <c r="L14" s="141">
        <v>786</v>
      </c>
      <c r="M14" s="165">
        <v>9498</v>
      </c>
      <c r="N14" s="41"/>
      <c r="O14" s="41"/>
      <c r="P14" s="41"/>
    </row>
    <row r="15" spans="1:16" x14ac:dyDescent="0.25">
      <c r="A15" s="89" t="s">
        <v>20</v>
      </c>
      <c r="B15" s="141">
        <v>633</v>
      </c>
      <c r="C15" s="141">
        <v>1415</v>
      </c>
      <c r="D15" s="141">
        <v>341</v>
      </c>
      <c r="E15" s="141">
        <v>0</v>
      </c>
      <c r="F15" s="141">
        <v>169</v>
      </c>
      <c r="G15" s="141">
        <v>4791</v>
      </c>
      <c r="H15" s="141">
        <v>4304</v>
      </c>
      <c r="I15" s="141">
        <v>252</v>
      </c>
      <c r="J15" s="141">
        <v>12</v>
      </c>
      <c r="K15" s="141">
        <v>272</v>
      </c>
      <c r="L15" s="141">
        <v>2</v>
      </c>
      <c r="M15" s="165">
        <v>7887</v>
      </c>
      <c r="N15" s="41"/>
      <c r="O15" s="41"/>
      <c r="P15" s="41"/>
    </row>
    <row r="16" spans="1:16" x14ac:dyDescent="0.25">
      <c r="A16" s="89" t="s">
        <v>21</v>
      </c>
      <c r="B16" s="141">
        <v>56</v>
      </c>
      <c r="C16" s="141">
        <v>77</v>
      </c>
      <c r="D16" s="141">
        <v>81</v>
      </c>
      <c r="E16" s="141">
        <v>1</v>
      </c>
      <c r="F16" s="141">
        <v>109</v>
      </c>
      <c r="G16" s="141">
        <v>2404</v>
      </c>
      <c r="H16" s="141">
        <v>1798</v>
      </c>
      <c r="I16" s="141">
        <v>0</v>
      </c>
      <c r="J16" s="141">
        <v>79</v>
      </c>
      <c r="K16" s="141">
        <v>65</v>
      </c>
      <c r="L16" s="141">
        <v>0</v>
      </c>
      <c r="M16" s="165">
        <v>2872</v>
      </c>
      <c r="N16" s="41"/>
      <c r="O16" s="41"/>
      <c r="P16" s="41"/>
    </row>
    <row r="17" spans="1:16" x14ac:dyDescent="0.25">
      <c r="A17" s="89" t="s">
        <v>22</v>
      </c>
      <c r="B17" s="141">
        <v>468</v>
      </c>
      <c r="C17" s="141">
        <v>346</v>
      </c>
      <c r="D17" s="141">
        <v>347</v>
      </c>
      <c r="E17" s="141">
        <v>1</v>
      </c>
      <c r="F17" s="141">
        <v>91</v>
      </c>
      <c r="G17" s="141">
        <v>4706</v>
      </c>
      <c r="H17" s="141">
        <v>3819</v>
      </c>
      <c r="I17" s="141">
        <v>26</v>
      </c>
      <c r="J17" s="141">
        <v>107</v>
      </c>
      <c r="K17" s="141">
        <v>252</v>
      </c>
      <c r="L17" s="141">
        <v>0</v>
      </c>
      <c r="M17" s="165">
        <v>6344</v>
      </c>
      <c r="N17" s="41"/>
      <c r="O17" s="41"/>
      <c r="P17" s="41"/>
    </row>
    <row r="18" spans="1:16" x14ac:dyDescent="0.25">
      <c r="A18" s="89" t="s">
        <v>23</v>
      </c>
      <c r="B18" s="141">
        <v>622</v>
      </c>
      <c r="C18" s="141">
        <v>278</v>
      </c>
      <c r="D18" s="141">
        <v>0</v>
      </c>
      <c r="E18" s="141">
        <v>98</v>
      </c>
      <c r="F18" s="141">
        <v>0</v>
      </c>
      <c r="G18" s="141">
        <v>3179</v>
      </c>
      <c r="H18" s="141">
        <v>2089</v>
      </c>
      <c r="I18" s="141">
        <v>248</v>
      </c>
      <c r="J18" s="141">
        <v>53</v>
      </c>
      <c r="K18" s="141">
        <v>109</v>
      </c>
      <c r="L18" s="141">
        <v>150</v>
      </c>
      <c r="M18" s="165">
        <v>4737</v>
      </c>
      <c r="N18" s="41"/>
      <c r="O18" s="41"/>
      <c r="P18" s="41"/>
    </row>
    <row r="19" spans="1:16" x14ac:dyDescent="0.25">
      <c r="A19" s="89" t="s">
        <v>24</v>
      </c>
      <c r="B19" s="141">
        <v>2230</v>
      </c>
      <c r="C19" s="141">
        <v>0</v>
      </c>
      <c r="D19" s="141">
        <v>2294</v>
      </c>
      <c r="E19" s="141">
        <v>221</v>
      </c>
      <c r="F19" s="141">
        <v>977</v>
      </c>
      <c r="G19" s="141">
        <v>19909</v>
      </c>
      <c r="H19" s="141">
        <v>19909</v>
      </c>
      <c r="I19" s="141">
        <v>15485</v>
      </c>
      <c r="J19" s="141">
        <v>900</v>
      </c>
      <c r="K19" s="141">
        <v>7627</v>
      </c>
      <c r="L19" s="141">
        <v>15591</v>
      </c>
      <c r="M19" s="165">
        <v>65234</v>
      </c>
      <c r="N19" s="41"/>
      <c r="O19" s="41"/>
      <c r="P19" s="41"/>
    </row>
    <row r="20" spans="1:16" x14ac:dyDescent="0.25">
      <c r="A20" s="89" t="s">
        <v>25</v>
      </c>
      <c r="B20" s="134">
        <v>3800</v>
      </c>
      <c r="C20" s="134">
        <v>2869</v>
      </c>
      <c r="D20" s="134">
        <v>1315</v>
      </c>
      <c r="E20" s="134">
        <v>900</v>
      </c>
      <c r="F20" s="134">
        <v>165</v>
      </c>
      <c r="G20" s="134">
        <v>4511</v>
      </c>
      <c r="H20" s="134">
        <v>3635</v>
      </c>
      <c r="I20" s="134">
        <v>1650</v>
      </c>
      <c r="J20" s="134">
        <v>290</v>
      </c>
      <c r="K20" s="134">
        <v>31574</v>
      </c>
      <c r="L20" s="134">
        <v>17</v>
      </c>
      <c r="M20" s="166">
        <v>47091</v>
      </c>
      <c r="N20" s="41"/>
      <c r="O20" s="41"/>
      <c r="P20" s="41"/>
    </row>
    <row r="21" spans="1:16" x14ac:dyDescent="0.25">
      <c r="A21" s="89" t="s">
        <v>26</v>
      </c>
      <c r="B21" s="134">
        <v>1230</v>
      </c>
      <c r="C21" s="134">
        <v>1905</v>
      </c>
      <c r="D21" s="134">
        <v>1012</v>
      </c>
      <c r="E21" s="134">
        <v>14</v>
      </c>
      <c r="F21" s="134">
        <v>335</v>
      </c>
      <c r="G21" s="134">
        <v>0</v>
      </c>
      <c r="H21" s="134">
        <v>8914</v>
      </c>
      <c r="I21" s="134">
        <v>319</v>
      </c>
      <c r="J21" s="134">
        <v>30</v>
      </c>
      <c r="K21" s="134">
        <v>1179</v>
      </c>
      <c r="L21" s="134">
        <v>1270</v>
      </c>
      <c r="M21" s="166">
        <v>16208</v>
      </c>
      <c r="N21" s="41"/>
      <c r="O21" s="41"/>
      <c r="P21" s="41"/>
    </row>
    <row r="22" spans="1:16" x14ac:dyDescent="0.25">
      <c r="A22" s="89" t="s">
        <v>27</v>
      </c>
      <c r="B22" s="134">
        <v>768</v>
      </c>
      <c r="C22" s="134">
        <v>56</v>
      </c>
      <c r="D22" s="134">
        <v>362</v>
      </c>
      <c r="E22" s="134">
        <v>9</v>
      </c>
      <c r="F22" s="134">
        <v>138</v>
      </c>
      <c r="G22" s="134">
        <v>5271</v>
      </c>
      <c r="H22" s="134">
        <v>5021</v>
      </c>
      <c r="I22" s="134">
        <v>261</v>
      </c>
      <c r="J22" s="134">
        <v>47</v>
      </c>
      <c r="K22" s="134">
        <v>303</v>
      </c>
      <c r="L22" s="134">
        <v>16</v>
      </c>
      <c r="M22" s="166">
        <v>7231</v>
      </c>
      <c r="N22" s="41"/>
      <c r="O22" s="41"/>
      <c r="P22" s="41"/>
    </row>
    <row r="23" spans="1:16" x14ac:dyDescent="0.25">
      <c r="A23" s="89" t="s">
        <v>28</v>
      </c>
      <c r="B23" s="134">
        <v>342</v>
      </c>
      <c r="C23" s="134">
        <v>59</v>
      </c>
      <c r="D23" s="134">
        <v>289</v>
      </c>
      <c r="E23" s="134">
        <v>7</v>
      </c>
      <c r="F23" s="134">
        <v>83</v>
      </c>
      <c r="G23" s="134">
        <v>5800</v>
      </c>
      <c r="H23" s="134">
        <v>4217</v>
      </c>
      <c r="I23" s="134">
        <v>327</v>
      </c>
      <c r="J23" s="134">
        <v>134</v>
      </c>
      <c r="K23" s="134">
        <v>229</v>
      </c>
      <c r="L23" s="134">
        <v>0</v>
      </c>
      <c r="M23" s="166">
        <v>7270</v>
      </c>
      <c r="N23" s="41"/>
      <c r="O23" s="41"/>
      <c r="P23" s="41"/>
    </row>
    <row r="24" spans="1:16" x14ac:dyDescent="0.25">
      <c r="A24" s="89" t="s">
        <v>29</v>
      </c>
      <c r="B24" s="134">
        <v>232</v>
      </c>
      <c r="C24" s="134">
        <v>0</v>
      </c>
      <c r="D24" s="134">
        <v>102</v>
      </c>
      <c r="E24" s="134">
        <v>0</v>
      </c>
      <c r="F24" s="134">
        <v>27</v>
      </c>
      <c r="G24" s="134">
        <v>1664</v>
      </c>
      <c r="H24" s="134">
        <v>1664</v>
      </c>
      <c r="I24" s="134">
        <v>155</v>
      </c>
      <c r="J24" s="134">
        <v>2</v>
      </c>
      <c r="K24" s="134">
        <v>125</v>
      </c>
      <c r="L24" s="134">
        <v>254</v>
      </c>
      <c r="M24" s="166">
        <v>2561</v>
      </c>
      <c r="N24" s="41"/>
      <c r="O24" s="41"/>
      <c r="P24" s="41"/>
    </row>
    <row r="25" spans="1:16" ht="15" customHeight="1" x14ac:dyDescent="0.25">
      <c r="A25" s="89" t="s">
        <v>30</v>
      </c>
      <c r="B25" s="134">
        <v>738</v>
      </c>
      <c r="C25" s="134">
        <v>922</v>
      </c>
      <c r="D25" s="134">
        <v>4</v>
      </c>
      <c r="E25" s="134">
        <v>45</v>
      </c>
      <c r="F25" s="134">
        <v>278</v>
      </c>
      <c r="G25" s="134">
        <v>5625</v>
      </c>
      <c r="H25" s="134">
        <v>5615</v>
      </c>
      <c r="I25" s="134">
        <v>427</v>
      </c>
      <c r="J25" s="134">
        <v>104</v>
      </c>
      <c r="K25" s="134">
        <v>1403</v>
      </c>
      <c r="L25" s="134">
        <v>874</v>
      </c>
      <c r="M25" s="166">
        <v>10420</v>
      </c>
      <c r="N25" s="41"/>
      <c r="O25" s="41"/>
      <c r="P25" s="41"/>
    </row>
    <row r="26" spans="1:16" x14ac:dyDescent="0.25">
      <c r="A26" s="89" t="s">
        <v>31</v>
      </c>
      <c r="B26" s="134">
        <v>543</v>
      </c>
      <c r="C26" s="134">
        <v>2662</v>
      </c>
      <c r="D26" s="134">
        <v>348</v>
      </c>
      <c r="E26" s="134">
        <v>0</v>
      </c>
      <c r="F26" s="134">
        <v>51</v>
      </c>
      <c r="G26" s="134">
        <v>9271</v>
      </c>
      <c r="H26" s="134">
        <v>9271</v>
      </c>
      <c r="I26" s="134">
        <v>940</v>
      </c>
      <c r="J26" s="134">
        <v>24</v>
      </c>
      <c r="K26" s="134">
        <v>359</v>
      </c>
      <c r="L26" s="134">
        <v>0</v>
      </c>
      <c r="M26" s="166">
        <v>14198</v>
      </c>
      <c r="N26" s="41"/>
      <c r="O26" s="41"/>
      <c r="P26" s="41"/>
    </row>
    <row r="27" spans="1:16" x14ac:dyDescent="0.25">
      <c r="A27" s="89" t="s">
        <v>32</v>
      </c>
      <c r="B27" s="134">
        <v>506</v>
      </c>
      <c r="C27" s="134">
        <v>150</v>
      </c>
      <c r="D27" s="134">
        <v>1178</v>
      </c>
      <c r="E27" s="134">
        <v>121</v>
      </c>
      <c r="F27" s="134">
        <v>92</v>
      </c>
      <c r="G27" s="134">
        <v>3425</v>
      </c>
      <c r="H27" s="134">
        <v>3192</v>
      </c>
      <c r="I27" s="134">
        <v>213</v>
      </c>
      <c r="J27" s="134">
        <v>8</v>
      </c>
      <c r="K27" s="134">
        <v>615</v>
      </c>
      <c r="L27" s="134">
        <v>325</v>
      </c>
      <c r="M27" s="166">
        <v>6633</v>
      </c>
      <c r="N27" s="41"/>
      <c r="O27" s="41"/>
      <c r="P27" s="41"/>
    </row>
    <row r="28" spans="1:16" x14ac:dyDescent="0.25">
      <c r="A28" s="89" t="s">
        <v>33</v>
      </c>
      <c r="B28" s="134">
        <v>257</v>
      </c>
      <c r="C28" s="134">
        <v>75</v>
      </c>
      <c r="D28" s="134">
        <v>0</v>
      </c>
      <c r="E28" s="134">
        <v>0</v>
      </c>
      <c r="F28" s="134">
        <v>27</v>
      </c>
      <c r="G28" s="134">
        <v>691</v>
      </c>
      <c r="H28" s="134">
        <v>691</v>
      </c>
      <c r="I28" s="134">
        <v>62</v>
      </c>
      <c r="J28" s="134">
        <v>3</v>
      </c>
      <c r="K28" s="134">
        <v>0</v>
      </c>
      <c r="L28" s="134">
        <v>68</v>
      </c>
      <c r="M28" s="166">
        <v>1183</v>
      </c>
      <c r="N28" s="41"/>
      <c r="O28" s="41"/>
      <c r="P28" s="41"/>
    </row>
    <row r="29" spans="1:16" ht="15" customHeight="1" x14ac:dyDescent="0.25">
      <c r="A29" s="89" t="s">
        <v>34</v>
      </c>
      <c r="B29" s="134">
        <v>516</v>
      </c>
      <c r="C29" s="134">
        <v>3</v>
      </c>
      <c r="D29" s="134">
        <v>204</v>
      </c>
      <c r="E29" s="134">
        <v>0</v>
      </c>
      <c r="F29" s="134">
        <v>217</v>
      </c>
      <c r="G29" s="134">
        <v>2568</v>
      </c>
      <c r="H29" s="134">
        <v>2352</v>
      </c>
      <c r="I29" s="134">
        <v>87</v>
      </c>
      <c r="J29" s="134">
        <v>13</v>
      </c>
      <c r="K29" s="134">
        <v>0</v>
      </c>
      <c r="L29" s="134">
        <v>0</v>
      </c>
      <c r="M29" s="166">
        <v>3608</v>
      </c>
      <c r="N29" s="41"/>
      <c r="O29" s="41"/>
      <c r="P29" s="41"/>
    </row>
    <row r="30" spans="1:16" x14ac:dyDescent="0.25">
      <c r="A30" s="89" t="s">
        <v>35</v>
      </c>
      <c r="B30" s="134">
        <v>4</v>
      </c>
      <c r="C30" s="134">
        <v>0</v>
      </c>
      <c r="D30" s="134">
        <v>46</v>
      </c>
      <c r="E30" s="134">
        <v>0</v>
      </c>
      <c r="F30" s="134">
        <v>4</v>
      </c>
      <c r="G30" s="134">
        <v>247</v>
      </c>
      <c r="H30" s="134">
        <v>247</v>
      </c>
      <c r="I30" s="134">
        <v>58</v>
      </c>
      <c r="J30" s="134">
        <v>8</v>
      </c>
      <c r="K30" s="134">
        <v>21</v>
      </c>
      <c r="L30" s="134">
        <v>264</v>
      </c>
      <c r="M30" s="166">
        <v>652</v>
      </c>
      <c r="N30" s="41"/>
      <c r="O30" s="41"/>
      <c r="P30" s="41"/>
    </row>
    <row r="31" spans="1:16" x14ac:dyDescent="0.25">
      <c r="A31" s="89" t="s">
        <v>36</v>
      </c>
      <c r="B31" s="134">
        <v>1472</v>
      </c>
      <c r="C31" s="134">
        <v>2681</v>
      </c>
      <c r="D31" s="134">
        <v>1128</v>
      </c>
      <c r="E31" s="134">
        <v>0</v>
      </c>
      <c r="F31" s="134">
        <v>257</v>
      </c>
      <c r="G31" s="134">
        <v>0</v>
      </c>
      <c r="H31" s="134">
        <v>14603</v>
      </c>
      <c r="I31" s="134">
        <v>1773</v>
      </c>
      <c r="J31" s="134">
        <v>11</v>
      </c>
      <c r="K31" s="134">
        <v>1291</v>
      </c>
      <c r="L31" s="134">
        <v>471</v>
      </c>
      <c r="M31" s="166">
        <v>23687</v>
      </c>
      <c r="N31" s="41"/>
      <c r="O31" s="41"/>
      <c r="P31" s="41"/>
    </row>
    <row r="32" spans="1:16" ht="15.75" thickBot="1" x14ac:dyDescent="0.3">
      <c r="A32" s="90" t="s">
        <v>37</v>
      </c>
      <c r="B32" s="143">
        <v>776</v>
      </c>
      <c r="C32" s="143">
        <v>2702</v>
      </c>
      <c r="D32" s="143">
        <v>644</v>
      </c>
      <c r="E32" s="143">
        <v>0</v>
      </c>
      <c r="F32" s="143">
        <v>67</v>
      </c>
      <c r="G32" s="143">
        <v>5128</v>
      </c>
      <c r="H32" s="143">
        <v>5128</v>
      </c>
      <c r="I32" s="143">
        <v>590</v>
      </c>
      <c r="J32" s="143">
        <v>11</v>
      </c>
      <c r="K32" s="143">
        <v>455</v>
      </c>
      <c r="L32" s="143">
        <v>0</v>
      </c>
      <c r="M32" s="167">
        <v>10373</v>
      </c>
      <c r="N32" s="41"/>
      <c r="O32" s="41"/>
      <c r="P32" s="41"/>
    </row>
    <row r="33" spans="1:32" ht="15.75" thickTop="1" x14ac:dyDescent="0.25">
      <c r="A33" s="96" t="s">
        <v>4</v>
      </c>
      <c r="B33" s="144">
        <v>20465</v>
      </c>
      <c r="C33" s="144">
        <v>18906</v>
      </c>
      <c r="D33" s="144">
        <v>13134</v>
      </c>
      <c r="E33" s="144">
        <v>1996</v>
      </c>
      <c r="F33" s="144">
        <v>3904</v>
      </c>
      <c r="G33" s="144">
        <v>115967</v>
      </c>
      <c r="H33" s="144">
        <v>148572</v>
      </c>
      <c r="I33" s="144">
        <v>27330</v>
      </c>
      <c r="J33" s="144">
        <v>2090</v>
      </c>
      <c r="K33" s="144">
        <v>51336</v>
      </c>
      <c r="L33" s="144">
        <v>27805</v>
      </c>
      <c r="M33" s="168">
        <v>323313</v>
      </c>
      <c r="O33" s="41"/>
    </row>
    <row r="34" spans="1:32" x14ac:dyDescent="0.25">
      <c r="O34" s="41"/>
    </row>
    <row r="35" spans="1:32" x14ac:dyDescent="0.25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32" x14ac:dyDescent="0.25">
      <c r="M36" s="41"/>
    </row>
    <row r="37" spans="1:32" x14ac:dyDescent="0.25"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x14ac:dyDescent="0.25"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x14ac:dyDescent="0.25"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x14ac:dyDescent="0.25"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x14ac:dyDescent="0.25"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x14ac:dyDescent="0.25"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x14ac:dyDescent="0.25"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x14ac:dyDescent="0.25"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x14ac:dyDescent="0.25"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x14ac:dyDescent="0.25"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x14ac:dyDescent="0.25"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x14ac:dyDescent="0.25"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8:32" x14ac:dyDescent="0.25"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8:32" x14ac:dyDescent="0.25"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8:32" x14ac:dyDescent="0.25"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8:32" x14ac:dyDescent="0.25"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8:32" x14ac:dyDescent="0.25"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8:32" x14ac:dyDescent="0.25"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</sheetData>
  <mergeCells count="13">
    <mergeCell ref="A4:A6"/>
    <mergeCell ref="B4:L4"/>
    <mergeCell ref="M4:M6"/>
    <mergeCell ref="B5:B6"/>
    <mergeCell ref="C5:C6"/>
    <mergeCell ref="D5:D6"/>
    <mergeCell ref="E5:E6"/>
    <mergeCell ref="F5:F6"/>
    <mergeCell ref="G5:H5"/>
    <mergeCell ref="I5:I6"/>
    <mergeCell ref="J5:J6"/>
    <mergeCell ref="K5:K6"/>
    <mergeCell ref="L5:L6"/>
  </mergeCell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P34"/>
  <sheetViews>
    <sheetView zoomScaleNormal="100" workbookViewId="0"/>
  </sheetViews>
  <sheetFormatPr defaultRowHeight="15" x14ac:dyDescent="0.25"/>
  <cols>
    <col min="1" max="1" width="49.42578125" customWidth="1"/>
    <col min="2" max="9" width="14" customWidth="1"/>
    <col min="11" max="11" width="9.85546875" bestFit="1" customWidth="1"/>
  </cols>
  <sheetData>
    <row r="1" spans="1:16" x14ac:dyDescent="0.25">
      <c r="A1" s="10" t="s">
        <v>425</v>
      </c>
      <c r="B1" s="4"/>
      <c r="C1" s="4"/>
      <c r="D1" s="4"/>
      <c r="E1" s="4"/>
      <c r="F1" s="4"/>
      <c r="G1" s="4"/>
      <c r="H1" s="4"/>
      <c r="I1" s="4"/>
    </row>
    <row r="2" spans="1:16" x14ac:dyDescent="0.25">
      <c r="A2" s="34">
        <v>42369</v>
      </c>
      <c r="B2" s="4"/>
      <c r="C2" s="4"/>
      <c r="D2" s="4"/>
      <c r="E2" s="4"/>
      <c r="F2" s="4"/>
      <c r="G2" s="4"/>
      <c r="H2" s="4"/>
      <c r="I2" s="4"/>
    </row>
    <row r="3" spans="1:16" x14ac:dyDescent="0.25">
      <c r="A3" s="4"/>
      <c r="B3" s="4"/>
      <c r="C3" s="4"/>
      <c r="D3" s="4"/>
      <c r="E3" s="4"/>
      <c r="F3" s="4"/>
      <c r="G3" s="4"/>
      <c r="H3" s="4"/>
      <c r="I3" s="4"/>
    </row>
    <row r="4" spans="1:16" x14ac:dyDescent="0.25">
      <c r="A4" s="170" t="s">
        <v>1</v>
      </c>
      <c r="B4" s="203" t="s">
        <v>426</v>
      </c>
      <c r="C4" s="203" t="s">
        <v>427</v>
      </c>
      <c r="D4" s="203" t="s">
        <v>509</v>
      </c>
      <c r="E4" s="203" t="s">
        <v>508</v>
      </c>
      <c r="F4" s="203" t="s">
        <v>516</v>
      </c>
      <c r="G4" s="195" t="s">
        <v>507</v>
      </c>
      <c r="H4" s="195"/>
      <c r="I4" s="195"/>
    </row>
    <row r="5" spans="1:16" ht="61.5" customHeight="1" thickBot="1" x14ac:dyDescent="0.3">
      <c r="A5" s="171"/>
      <c r="B5" s="208"/>
      <c r="C5" s="208"/>
      <c r="D5" s="208"/>
      <c r="E5" s="208"/>
      <c r="F5" s="208"/>
      <c r="G5" s="97" t="s">
        <v>428</v>
      </c>
      <c r="H5" s="97" t="s">
        <v>429</v>
      </c>
      <c r="I5" s="97" t="s">
        <v>430</v>
      </c>
    </row>
    <row r="6" spans="1:16" ht="15.75" thickTop="1" x14ac:dyDescent="0.25">
      <c r="A6" s="96" t="s">
        <v>12</v>
      </c>
      <c r="B6" s="142" t="s">
        <v>501</v>
      </c>
      <c r="C6" s="142">
        <v>20</v>
      </c>
      <c r="D6" s="142">
        <v>156</v>
      </c>
      <c r="E6" s="142">
        <v>124</v>
      </c>
      <c r="F6" s="142">
        <v>33624</v>
      </c>
      <c r="G6" s="142">
        <v>0</v>
      </c>
      <c r="H6" s="142">
        <v>0</v>
      </c>
      <c r="I6" s="142">
        <v>0</v>
      </c>
      <c r="K6" s="41"/>
    </row>
    <row r="7" spans="1:16" x14ac:dyDescent="0.25">
      <c r="A7" s="89" t="s">
        <v>13</v>
      </c>
      <c r="B7" s="141">
        <v>0</v>
      </c>
      <c r="C7" s="141">
        <v>0</v>
      </c>
      <c r="D7" s="141">
        <v>0</v>
      </c>
      <c r="E7" s="141">
        <v>0</v>
      </c>
      <c r="F7" s="141">
        <v>0</v>
      </c>
      <c r="G7" s="141">
        <v>6685</v>
      </c>
      <c r="H7" s="141">
        <v>0</v>
      </c>
      <c r="I7" s="141">
        <v>0</v>
      </c>
      <c r="K7" s="41"/>
    </row>
    <row r="8" spans="1:16" x14ac:dyDescent="0.25">
      <c r="A8" s="89" t="s">
        <v>14</v>
      </c>
      <c r="B8" s="141">
        <v>2233</v>
      </c>
      <c r="C8" s="141">
        <v>0</v>
      </c>
      <c r="D8" s="141">
        <v>2757</v>
      </c>
      <c r="E8" s="141">
        <v>2233</v>
      </c>
      <c r="F8" s="141">
        <v>603028</v>
      </c>
      <c r="G8" s="141">
        <v>218705</v>
      </c>
      <c r="H8" s="141">
        <v>101658</v>
      </c>
      <c r="I8" s="141">
        <v>2244</v>
      </c>
      <c r="K8" s="41"/>
    </row>
    <row r="9" spans="1:16" x14ac:dyDescent="0.25">
      <c r="A9" s="89" t="s">
        <v>15</v>
      </c>
      <c r="B9" s="141">
        <v>8012</v>
      </c>
      <c r="C9" s="141">
        <v>0</v>
      </c>
      <c r="D9" s="141">
        <v>9687</v>
      </c>
      <c r="E9" s="141">
        <v>9687</v>
      </c>
      <c r="F9" s="141">
        <v>2063181</v>
      </c>
      <c r="G9" s="141">
        <v>1055909</v>
      </c>
      <c r="H9" s="141">
        <v>93172</v>
      </c>
      <c r="I9" s="141">
        <v>522896</v>
      </c>
      <c r="K9" s="41"/>
    </row>
    <row r="10" spans="1:16" x14ac:dyDescent="0.25">
      <c r="A10" s="89" t="s">
        <v>16</v>
      </c>
      <c r="B10" s="141">
        <v>233</v>
      </c>
      <c r="C10" s="141">
        <v>0</v>
      </c>
      <c r="D10" s="141">
        <v>318</v>
      </c>
      <c r="E10" s="141">
        <v>257</v>
      </c>
      <c r="F10" s="141">
        <v>52692</v>
      </c>
      <c r="G10" s="141">
        <v>0</v>
      </c>
      <c r="H10" s="141">
        <v>0</v>
      </c>
      <c r="I10" s="141">
        <v>0</v>
      </c>
      <c r="K10" s="41"/>
    </row>
    <row r="11" spans="1:16" x14ac:dyDescent="0.25">
      <c r="A11" s="89" t="s">
        <v>17</v>
      </c>
      <c r="B11" s="141">
        <v>2306</v>
      </c>
      <c r="C11" s="141">
        <v>0</v>
      </c>
      <c r="D11" s="141">
        <v>2610</v>
      </c>
      <c r="E11" s="141">
        <v>2323</v>
      </c>
      <c r="F11" s="141">
        <v>549300</v>
      </c>
      <c r="G11" s="141">
        <v>401234</v>
      </c>
      <c r="H11" s="141">
        <v>77695</v>
      </c>
      <c r="I11" s="141">
        <v>498944</v>
      </c>
      <c r="K11" s="41"/>
      <c r="M11" s="1"/>
      <c r="N11" s="1"/>
      <c r="O11" s="1"/>
      <c r="P11" s="1"/>
    </row>
    <row r="12" spans="1:16" x14ac:dyDescent="0.25">
      <c r="A12" s="89" t="s">
        <v>18</v>
      </c>
      <c r="B12" s="141">
        <v>4206</v>
      </c>
      <c r="C12" s="141">
        <v>144</v>
      </c>
      <c r="D12" s="141">
        <v>0</v>
      </c>
      <c r="E12" s="141">
        <v>0</v>
      </c>
      <c r="F12" s="141">
        <v>922979</v>
      </c>
      <c r="G12" s="141">
        <v>1146923</v>
      </c>
      <c r="H12" s="141">
        <v>101713</v>
      </c>
      <c r="I12" s="141">
        <v>104724</v>
      </c>
      <c r="K12" s="41"/>
      <c r="M12" s="1"/>
      <c r="N12" s="1"/>
      <c r="O12" s="1"/>
      <c r="P12" s="1"/>
    </row>
    <row r="13" spans="1:16" x14ac:dyDescent="0.25">
      <c r="A13" s="89" t="s">
        <v>19</v>
      </c>
      <c r="B13" s="141">
        <v>2962</v>
      </c>
      <c r="C13" s="141"/>
      <c r="D13" s="141">
        <v>2898</v>
      </c>
      <c r="E13" s="141">
        <v>2898</v>
      </c>
      <c r="F13" s="141">
        <v>710035</v>
      </c>
      <c r="G13" s="141">
        <v>398215</v>
      </c>
      <c r="H13" s="141">
        <v>146251</v>
      </c>
      <c r="I13" s="141">
        <v>42412</v>
      </c>
      <c r="K13" s="41"/>
      <c r="M13" s="1"/>
      <c r="N13" s="1"/>
      <c r="O13" s="1"/>
      <c r="P13" s="1"/>
    </row>
    <row r="14" spans="1:16" x14ac:dyDescent="0.25">
      <c r="A14" s="89" t="s">
        <v>20</v>
      </c>
      <c r="B14" s="141">
        <v>576</v>
      </c>
      <c r="C14" s="141">
        <v>0</v>
      </c>
      <c r="D14" s="141">
        <v>587</v>
      </c>
      <c r="E14" s="141">
        <v>531</v>
      </c>
      <c r="F14" s="141">
        <v>115631</v>
      </c>
      <c r="G14" s="141">
        <v>61896</v>
      </c>
      <c r="H14" s="141">
        <v>5652</v>
      </c>
      <c r="I14" s="141">
        <v>134</v>
      </c>
      <c r="K14" s="41"/>
      <c r="M14" s="1"/>
      <c r="N14" s="1"/>
      <c r="O14" s="1"/>
      <c r="P14" s="1"/>
    </row>
    <row r="15" spans="1:16" x14ac:dyDescent="0.25">
      <c r="A15" s="89" t="s">
        <v>21</v>
      </c>
      <c r="B15" s="141">
        <v>786</v>
      </c>
      <c r="C15" s="141">
        <v>0</v>
      </c>
      <c r="D15" s="141">
        <v>335</v>
      </c>
      <c r="E15" s="141">
        <v>316</v>
      </c>
      <c r="F15" s="141">
        <v>115396</v>
      </c>
      <c r="G15" s="141">
        <v>233286</v>
      </c>
      <c r="H15" s="141">
        <v>74217</v>
      </c>
      <c r="I15" s="141">
        <v>4139</v>
      </c>
      <c r="K15" s="41"/>
      <c r="M15" s="1"/>
      <c r="N15" s="1"/>
      <c r="O15" s="1"/>
      <c r="P15" s="1"/>
    </row>
    <row r="16" spans="1:16" x14ac:dyDescent="0.25">
      <c r="A16" s="89" t="s">
        <v>22</v>
      </c>
      <c r="B16" s="141">
        <v>3525</v>
      </c>
      <c r="C16" s="141">
        <v>0</v>
      </c>
      <c r="D16" s="141">
        <v>2515</v>
      </c>
      <c r="E16" s="141">
        <v>2515</v>
      </c>
      <c r="F16" s="141">
        <v>591535</v>
      </c>
      <c r="G16" s="141">
        <v>153325</v>
      </c>
      <c r="H16" s="141">
        <v>99403</v>
      </c>
      <c r="I16" s="141">
        <v>68637</v>
      </c>
      <c r="K16" s="41"/>
      <c r="M16" s="1"/>
      <c r="N16" s="1"/>
      <c r="O16" s="1"/>
      <c r="P16" s="1"/>
    </row>
    <row r="17" spans="1:11" x14ac:dyDescent="0.25">
      <c r="A17" s="89" t="s">
        <v>23</v>
      </c>
      <c r="B17" s="141">
        <v>876</v>
      </c>
      <c r="C17" s="141">
        <v>0</v>
      </c>
      <c r="D17" s="141">
        <v>847</v>
      </c>
      <c r="E17" s="141">
        <v>847</v>
      </c>
      <c r="F17" s="141">
        <v>175064</v>
      </c>
      <c r="G17" s="141">
        <v>22440</v>
      </c>
      <c r="H17" s="141">
        <v>0</v>
      </c>
      <c r="I17" s="141">
        <v>0</v>
      </c>
      <c r="K17" s="41"/>
    </row>
    <row r="18" spans="1:11" s="107" customFormat="1" x14ac:dyDescent="0.25">
      <c r="A18" s="89" t="s">
        <v>24</v>
      </c>
      <c r="B18" s="141">
        <v>1363</v>
      </c>
      <c r="C18" s="141">
        <v>0</v>
      </c>
      <c r="D18" s="141">
        <v>978</v>
      </c>
      <c r="E18" s="141">
        <v>833</v>
      </c>
      <c r="F18" s="169">
        <v>0</v>
      </c>
      <c r="G18" s="141">
        <v>11032</v>
      </c>
      <c r="H18" s="141">
        <v>21484</v>
      </c>
      <c r="I18" s="141">
        <v>9511</v>
      </c>
      <c r="K18" s="41"/>
    </row>
    <row r="19" spans="1:11" x14ac:dyDescent="0.25">
      <c r="A19" s="89" t="s">
        <v>25</v>
      </c>
      <c r="B19" s="134">
        <v>11786</v>
      </c>
      <c r="C19" s="134">
        <v>90</v>
      </c>
      <c r="D19" s="134">
        <v>9114</v>
      </c>
      <c r="E19" s="134">
        <v>9114</v>
      </c>
      <c r="F19" s="134">
        <v>3240223</v>
      </c>
      <c r="G19" s="134">
        <v>686863</v>
      </c>
      <c r="H19" s="134">
        <v>110806</v>
      </c>
      <c r="I19" s="134">
        <v>61185</v>
      </c>
      <c r="K19" s="41"/>
    </row>
    <row r="20" spans="1:11" x14ac:dyDescent="0.25">
      <c r="A20" s="89" t="s">
        <v>26</v>
      </c>
      <c r="B20" s="134">
        <v>4820</v>
      </c>
      <c r="C20" s="134">
        <v>0</v>
      </c>
      <c r="D20" s="134">
        <v>4622</v>
      </c>
      <c r="E20" s="134">
        <v>4622</v>
      </c>
      <c r="F20" s="134">
        <v>1115717</v>
      </c>
      <c r="G20" s="134">
        <v>442769</v>
      </c>
      <c r="H20" s="134">
        <v>102855</v>
      </c>
      <c r="I20" s="134">
        <v>60622</v>
      </c>
      <c r="K20" s="41"/>
    </row>
    <row r="21" spans="1:11" x14ac:dyDescent="0.25">
      <c r="A21" s="89" t="s">
        <v>27</v>
      </c>
      <c r="B21" s="134">
        <v>1650</v>
      </c>
      <c r="C21" s="134">
        <v>18</v>
      </c>
      <c r="D21" s="134">
        <v>1511</v>
      </c>
      <c r="E21" s="134">
        <v>1511</v>
      </c>
      <c r="F21" s="134">
        <v>402557</v>
      </c>
      <c r="G21" s="134">
        <v>233494</v>
      </c>
      <c r="H21" s="134">
        <v>76436</v>
      </c>
      <c r="I21" s="134" t="s">
        <v>502</v>
      </c>
      <c r="K21" s="41"/>
    </row>
    <row r="22" spans="1:11" x14ac:dyDescent="0.25">
      <c r="A22" s="89" t="s">
        <v>28</v>
      </c>
      <c r="B22" s="134">
        <v>866</v>
      </c>
      <c r="C22" s="134">
        <v>0</v>
      </c>
      <c r="D22" s="134">
        <v>945</v>
      </c>
      <c r="E22" s="134">
        <v>863</v>
      </c>
      <c r="F22" s="134">
        <v>342634</v>
      </c>
      <c r="G22" s="134">
        <v>171846</v>
      </c>
      <c r="H22" s="134">
        <v>64194</v>
      </c>
      <c r="I22" s="134">
        <v>16558</v>
      </c>
      <c r="K22" s="41"/>
    </row>
    <row r="23" spans="1:11" ht="15" customHeight="1" x14ac:dyDescent="0.25">
      <c r="A23" s="89" t="s">
        <v>29</v>
      </c>
      <c r="B23" s="134">
        <v>449</v>
      </c>
      <c r="C23" s="134">
        <v>156</v>
      </c>
      <c r="D23" s="134">
        <v>575</v>
      </c>
      <c r="E23" s="134">
        <v>575</v>
      </c>
      <c r="F23" s="134">
        <v>130659</v>
      </c>
      <c r="G23" s="134">
        <v>0</v>
      </c>
      <c r="H23" s="134">
        <v>0</v>
      </c>
      <c r="I23" s="134">
        <v>0</v>
      </c>
      <c r="K23" s="41"/>
    </row>
    <row r="24" spans="1:11" ht="15" customHeight="1" x14ac:dyDescent="0.25">
      <c r="A24" s="89" t="s">
        <v>30</v>
      </c>
      <c r="B24" s="134">
        <v>3074</v>
      </c>
      <c r="C24" s="134">
        <v>0</v>
      </c>
      <c r="D24" s="134">
        <v>3213</v>
      </c>
      <c r="E24" s="134">
        <v>2892</v>
      </c>
      <c r="F24" s="134">
        <v>751889</v>
      </c>
      <c r="G24" s="134">
        <v>204728</v>
      </c>
      <c r="H24" s="134">
        <v>162833</v>
      </c>
      <c r="I24" s="134">
        <v>4462</v>
      </c>
      <c r="K24" s="41"/>
    </row>
    <row r="25" spans="1:11" ht="15" customHeight="1" x14ac:dyDescent="0.25">
      <c r="A25" s="89" t="s">
        <v>31</v>
      </c>
      <c r="B25" s="134">
        <v>4425</v>
      </c>
      <c r="C25" s="134">
        <v>0</v>
      </c>
      <c r="D25" s="134">
        <v>4674</v>
      </c>
      <c r="E25" s="134">
        <v>4674</v>
      </c>
      <c r="F25" s="134">
        <v>1156349</v>
      </c>
      <c r="G25" s="134">
        <v>317380</v>
      </c>
      <c r="H25" s="134">
        <v>76329</v>
      </c>
      <c r="I25" s="134">
        <v>43487</v>
      </c>
      <c r="K25" s="41"/>
    </row>
    <row r="26" spans="1:11" ht="15" customHeight="1" x14ac:dyDescent="0.25">
      <c r="A26" s="89" t="s">
        <v>32</v>
      </c>
      <c r="B26" s="134">
        <v>1519</v>
      </c>
      <c r="C26" s="134">
        <v>0</v>
      </c>
      <c r="D26" s="134">
        <v>2134</v>
      </c>
      <c r="E26" s="134">
        <v>2087</v>
      </c>
      <c r="F26" s="134">
        <v>480719</v>
      </c>
      <c r="G26" s="134">
        <v>89541</v>
      </c>
      <c r="H26" s="134">
        <v>4269</v>
      </c>
      <c r="I26" s="134">
        <v>5008</v>
      </c>
      <c r="K26" s="41"/>
    </row>
    <row r="27" spans="1:11" ht="15" customHeight="1" x14ac:dyDescent="0.25">
      <c r="A27" s="89" t="s">
        <v>33</v>
      </c>
      <c r="B27" s="134">
        <v>134</v>
      </c>
      <c r="C27" s="134">
        <v>114</v>
      </c>
      <c r="D27" s="134">
        <v>169</v>
      </c>
      <c r="E27" s="134">
        <v>117</v>
      </c>
      <c r="F27" s="134">
        <v>28242</v>
      </c>
      <c r="G27" s="134">
        <v>28011</v>
      </c>
      <c r="H27" s="134">
        <v>15238</v>
      </c>
      <c r="I27" s="134">
        <v>48385</v>
      </c>
      <c r="K27" s="41"/>
    </row>
    <row r="28" spans="1:11" ht="15" customHeight="1" x14ac:dyDescent="0.25">
      <c r="A28" s="89" t="s">
        <v>34</v>
      </c>
      <c r="B28" s="134">
        <v>54</v>
      </c>
      <c r="C28" s="134">
        <v>40</v>
      </c>
      <c r="D28" s="134">
        <v>140</v>
      </c>
      <c r="E28" s="134">
        <v>125</v>
      </c>
      <c r="F28" s="134">
        <v>13664</v>
      </c>
      <c r="G28" s="134">
        <v>27775</v>
      </c>
      <c r="H28" s="134">
        <v>23509</v>
      </c>
      <c r="I28" s="134">
        <v>26052</v>
      </c>
      <c r="K28" s="41"/>
    </row>
    <row r="29" spans="1:11" ht="15" customHeight="1" x14ac:dyDescent="0.25">
      <c r="A29" s="89" t="s">
        <v>35</v>
      </c>
      <c r="B29" s="134">
        <v>66</v>
      </c>
      <c r="C29" s="134">
        <v>66</v>
      </c>
      <c r="D29" s="134">
        <v>106</v>
      </c>
      <c r="E29" s="134">
        <v>66</v>
      </c>
      <c r="F29" s="134">
        <v>15830</v>
      </c>
      <c r="G29" s="134">
        <v>0</v>
      </c>
      <c r="H29" s="134">
        <v>0</v>
      </c>
      <c r="I29" s="134">
        <v>0</v>
      </c>
      <c r="K29" s="41"/>
    </row>
    <row r="30" spans="1:11" x14ac:dyDescent="0.25">
      <c r="A30" s="89" t="s">
        <v>36</v>
      </c>
      <c r="B30" s="134">
        <v>6457</v>
      </c>
      <c r="C30" s="134">
        <v>0</v>
      </c>
      <c r="D30" s="134">
        <v>2691</v>
      </c>
      <c r="E30" s="134">
        <v>2691</v>
      </c>
      <c r="F30" s="134" t="s">
        <v>503</v>
      </c>
      <c r="G30" s="134" t="s">
        <v>504</v>
      </c>
      <c r="H30" s="134" t="s">
        <v>505</v>
      </c>
      <c r="I30" s="134">
        <v>74349</v>
      </c>
      <c r="K30" s="41"/>
    </row>
    <row r="31" spans="1:11" ht="15.75" thickBot="1" x14ac:dyDescent="0.3">
      <c r="A31" s="90" t="s">
        <v>37</v>
      </c>
      <c r="B31" s="143" t="s">
        <v>506</v>
      </c>
      <c r="C31" s="143">
        <v>0</v>
      </c>
      <c r="D31" s="143">
        <v>2247</v>
      </c>
      <c r="E31" s="143">
        <v>2123</v>
      </c>
      <c r="F31" s="143">
        <v>613339</v>
      </c>
      <c r="G31" s="143">
        <v>401696</v>
      </c>
      <c r="H31" s="143">
        <v>93337</v>
      </c>
      <c r="I31" s="143">
        <v>53065</v>
      </c>
      <c r="K31" s="41"/>
    </row>
    <row r="32" spans="1:11" ht="15.75" thickTop="1" x14ac:dyDescent="0.25">
      <c r="A32" s="96" t="s">
        <v>4</v>
      </c>
      <c r="B32" s="144">
        <v>62378</v>
      </c>
      <c r="C32" s="144">
        <v>648</v>
      </c>
      <c r="D32" s="144">
        <v>55829</v>
      </c>
      <c r="E32" s="144">
        <v>54024</v>
      </c>
      <c r="F32" s="144">
        <v>14234322</v>
      </c>
      <c r="G32" s="144">
        <v>6313753</v>
      </c>
      <c r="H32" s="144">
        <v>1451051</v>
      </c>
      <c r="I32" s="144">
        <v>1646814</v>
      </c>
      <c r="K32" s="41"/>
    </row>
    <row r="34" spans="2:9" x14ac:dyDescent="0.25">
      <c r="B34" s="41"/>
      <c r="C34" s="41"/>
      <c r="D34" s="41"/>
      <c r="E34" s="41"/>
      <c r="F34" s="41"/>
      <c r="G34" s="41"/>
      <c r="H34" s="41"/>
      <c r="I34" s="41"/>
    </row>
  </sheetData>
  <mergeCells count="7">
    <mergeCell ref="G4:I4"/>
    <mergeCell ref="A4:A5"/>
    <mergeCell ref="B4:B5"/>
    <mergeCell ref="C4:C5"/>
    <mergeCell ref="D4:D5"/>
    <mergeCell ref="E4:E5"/>
    <mergeCell ref="F4:F5"/>
  </mergeCells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1:F34"/>
  <sheetViews>
    <sheetView zoomScaleNormal="100" workbookViewId="0"/>
  </sheetViews>
  <sheetFormatPr defaultRowHeight="15" x14ac:dyDescent="0.25"/>
  <cols>
    <col min="1" max="1" width="47.28515625" customWidth="1"/>
    <col min="2" max="6" width="12" customWidth="1"/>
  </cols>
  <sheetData>
    <row r="1" spans="1:6" s="4" customFormat="1" x14ac:dyDescent="0.25">
      <c r="A1" s="10" t="s">
        <v>431</v>
      </c>
    </row>
    <row r="2" spans="1:6" s="4" customFormat="1" x14ac:dyDescent="0.25">
      <c r="A2" s="34">
        <v>42369</v>
      </c>
    </row>
    <row r="3" spans="1:6" s="4" customFormat="1" x14ac:dyDescent="0.25"/>
    <row r="4" spans="1:6" s="4" customFormat="1" x14ac:dyDescent="0.25">
      <c r="A4" s="170" t="s">
        <v>1</v>
      </c>
      <c r="B4" s="195" t="s">
        <v>432</v>
      </c>
      <c r="C4" s="195"/>
      <c r="D4" s="203" t="s">
        <v>433</v>
      </c>
      <c r="E4" s="203"/>
      <c r="F4" s="203"/>
    </row>
    <row r="5" spans="1:6" s="4" customFormat="1" ht="30.75" thickBot="1" x14ac:dyDescent="0.3">
      <c r="A5" s="171"/>
      <c r="B5" s="100" t="s">
        <v>517</v>
      </c>
      <c r="C5" s="99" t="s">
        <v>5</v>
      </c>
      <c r="D5" s="99" t="s">
        <v>434</v>
      </c>
      <c r="E5" s="99" t="s">
        <v>435</v>
      </c>
      <c r="F5" s="100" t="s">
        <v>436</v>
      </c>
    </row>
    <row r="6" spans="1:6" ht="15.75" thickTop="1" x14ac:dyDescent="0.25">
      <c r="A6" s="96" t="s">
        <v>12</v>
      </c>
      <c r="B6" s="122">
        <v>5713</v>
      </c>
      <c r="C6" s="122">
        <v>200262</v>
      </c>
      <c r="D6" s="122">
        <v>70</v>
      </c>
      <c r="E6" s="122">
        <v>0</v>
      </c>
      <c r="F6" s="122">
        <v>0</v>
      </c>
    </row>
    <row r="7" spans="1:6" x14ac:dyDescent="0.25">
      <c r="A7" s="89" t="s">
        <v>13</v>
      </c>
      <c r="B7" s="106">
        <v>798</v>
      </c>
      <c r="C7" s="106">
        <v>63124</v>
      </c>
      <c r="D7" s="106">
        <v>0</v>
      </c>
      <c r="E7" s="106">
        <v>49</v>
      </c>
      <c r="F7" s="106">
        <v>0</v>
      </c>
    </row>
    <row r="8" spans="1:6" x14ac:dyDescent="0.25">
      <c r="A8" s="89" t="s">
        <v>14</v>
      </c>
      <c r="B8" s="106">
        <v>2400</v>
      </c>
      <c r="C8" s="106">
        <v>156042</v>
      </c>
      <c r="D8" s="106">
        <v>227</v>
      </c>
      <c r="E8" s="106">
        <v>15</v>
      </c>
      <c r="F8" s="106">
        <v>0</v>
      </c>
    </row>
    <row r="9" spans="1:6" x14ac:dyDescent="0.25">
      <c r="A9" s="89" t="s">
        <v>15</v>
      </c>
      <c r="B9" s="106">
        <v>6003</v>
      </c>
      <c r="C9" s="106">
        <v>482605</v>
      </c>
      <c r="D9" s="106">
        <v>316</v>
      </c>
      <c r="E9" s="106">
        <v>4</v>
      </c>
      <c r="F9" s="106">
        <v>0</v>
      </c>
    </row>
    <row r="10" spans="1:6" x14ac:dyDescent="0.25">
      <c r="A10" s="89" t="s">
        <v>16</v>
      </c>
      <c r="B10" s="106">
        <v>1813</v>
      </c>
      <c r="C10" s="106">
        <v>112715</v>
      </c>
      <c r="D10" s="106">
        <v>48</v>
      </c>
      <c r="E10" s="106">
        <v>3</v>
      </c>
      <c r="F10" s="106">
        <v>0</v>
      </c>
    </row>
    <row r="11" spans="1:6" x14ac:dyDescent="0.25">
      <c r="A11" s="89" t="s">
        <v>17</v>
      </c>
      <c r="B11" s="106">
        <v>11037</v>
      </c>
      <c r="C11" s="106">
        <v>460503</v>
      </c>
      <c r="D11" s="106">
        <v>674</v>
      </c>
      <c r="E11" s="106">
        <v>31</v>
      </c>
      <c r="F11" s="106">
        <v>0</v>
      </c>
    </row>
    <row r="12" spans="1:6" x14ac:dyDescent="0.25">
      <c r="A12" s="89" t="s">
        <v>18</v>
      </c>
      <c r="B12" s="106">
        <v>41774</v>
      </c>
      <c r="C12" s="106">
        <v>1864205</v>
      </c>
      <c r="D12" s="106">
        <v>2309</v>
      </c>
      <c r="E12" s="106">
        <v>444</v>
      </c>
      <c r="F12" s="106">
        <v>58</v>
      </c>
    </row>
    <row r="13" spans="1:6" x14ac:dyDescent="0.25">
      <c r="A13" s="89" t="s">
        <v>19</v>
      </c>
      <c r="B13" s="106">
        <v>14773</v>
      </c>
      <c r="C13" s="106">
        <v>428596</v>
      </c>
      <c r="D13" s="106">
        <v>563</v>
      </c>
      <c r="E13" s="106">
        <v>97</v>
      </c>
      <c r="F13" s="106">
        <v>0</v>
      </c>
    </row>
    <row r="14" spans="1:6" x14ac:dyDescent="0.25">
      <c r="A14" s="89" t="s">
        <v>20</v>
      </c>
      <c r="B14" s="106">
        <v>9295</v>
      </c>
      <c r="C14" s="106">
        <v>259333</v>
      </c>
      <c r="D14" s="106">
        <v>328</v>
      </c>
      <c r="E14" s="106">
        <v>2</v>
      </c>
      <c r="F14" s="106">
        <v>0</v>
      </c>
    </row>
    <row r="15" spans="1:6" x14ac:dyDescent="0.25">
      <c r="A15" s="89" t="s">
        <v>21</v>
      </c>
      <c r="B15" s="106">
        <v>13046</v>
      </c>
      <c r="C15" s="106">
        <v>217300</v>
      </c>
      <c r="D15" s="106">
        <v>261</v>
      </c>
      <c r="E15" s="106">
        <v>40</v>
      </c>
      <c r="F15" s="106">
        <v>0</v>
      </c>
    </row>
    <row r="16" spans="1:6" x14ac:dyDescent="0.25">
      <c r="A16" s="89" t="s">
        <v>22</v>
      </c>
      <c r="B16" s="106">
        <v>6373</v>
      </c>
      <c r="C16" s="106">
        <v>226631</v>
      </c>
      <c r="D16" s="106">
        <v>239</v>
      </c>
      <c r="E16" s="106">
        <v>0</v>
      </c>
      <c r="F16" s="106">
        <v>0</v>
      </c>
    </row>
    <row r="17" spans="1:6" x14ac:dyDescent="0.25">
      <c r="A17" s="89" t="s">
        <v>23</v>
      </c>
      <c r="B17" s="106">
        <v>1803</v>
      </c>
      <c r="C17" s="106">
        <v>278073</v>
      </c>
      <c r="D17" s="106">
        <v>176</v>
      </c>
      <c r="E17" s="106">
        <v>2</v>
      </c>
      <c r="F17" s="106">
        <v>0</v>
      </c>
    </row>
    <row r="18" spans="1:6" s="107" customFormat="1" x14ac:dyDescent="0.25">
      <c r="A18" s="89" t="s">
        <v>24</v>
      </c>
      <c r="B18" s="106">
        <v>12255</v>
      </c>
      <c r="C18" s="106">
        <v>344097</v>
      </c>
      <c r="D18" s="106">
        <v>341</v>
      </c>
      <c r="E18" s="106">
        <v>2</v>
      </c>
      <c r="F18" s="106">
        <v>0</v>
      </c>
    </row>
    <row r="19" spans="1:6" x14ac:dyDescent="0.25">
      <c r="A19" s="89" t="s">
        <v>25</v>
      </c>
      <c r="B19" s="63">
        <v>65695</v>
      </c>
      <c r="C19" s="63">
        <v>4692954</v>
      </c>
      <c r="D19" s="63">
        <v>3745</v>
      </c>
      <c r="E19" s="63">
        <v>492</v>
      </c>
      <c r="F19" s="106">
        <v>0</v>
      </c>
    </row>
    <row r="20" spans="1:6" x14ac:dyDescent="0.25">
      <c r="A20" s="89" t="s">
        <v>26</v>
      </c>
      <c r="B20" s="63">
        <v>13334</v>
      </c>
      <c r="C20" s="63">
        <v>686500</v>
      </c>
      <c r="D20" s="63">
        <v>771</v>
      </c>
      <c r="E20" s="63">
        <v>400</v>
      </c>
      <c r="F20" s="106">
        <v>0</v>
      </c>
    </row>
    <row r="21" spans="1:6" x14ac:dyDescent="0.25">
      <c r="A21" s="89" t="s">
        <v>27</v>
      </c>
      <c r="B21" s="63">
        <v>2943</v>
      </c>
      <c r="C21" s="63">
        <v>204729</v>
      </c>
      <c r="D21" s="63">
        <v>313</v>
      </c>
      <c r="E21" s="63">
        <v>356</v>
      </c>
      <c r="F21" s="106">
        <v>0</v>
      </c>
    </row>
    <row r="22" spans="1:6" x14ac:dyDescent="0.25">
      <c r="A22" s="89" t="s">
        <v>28</v>
      </c>
      <c r="B22" s="63">
        <v>5908</v>
      </c>
      <c r="C22" s="63">
        <v>126278</v>
      </c>
      <c r="D22" s="63">
        <v>205</v>
      </c>
      <c r="E22" s="63">
        <v>750</v>
      </c>
      <c r="F22" s="106">
        <v>0</v>
      </c>
    </row>
    <row r="23" spans="1:6" ht="15" customHeight="1" x14ac:dyDescent="0.25">
      <c r="A23" s="89" t="s">
        <v>29</v>
      </c>
      <c r="B23" s="63">
        <v>3925</v>
      </c>
      <c r="C23" s="63">
        <v>110461</v>
      </c>
      <c r="D23" s="63">
        <v>85</v>
      </c>
      <c r="E23" s="63">
        <v>24</v>
      </c>
      <c r="F23" s="106">
        <v>0</v>
      </c>
    </row>
    <row r="24" spans="1:6" ht="15" customHeight="1" x14ac:dyDescent="0.25">
      <c r="A24" s="89" t="s">
        <v>30</v>
      </c>
      <c r="B24" s="63">
        <v>8354</v>
      </c>
      <c r="C24" s="63">
        <v>370586</v>
      </c>
      <c r="D24" s="63">
        <v>267</v>
      </c>
      <c r="E24" s="63">
        <v>20</v>
      </c>
      <c r="F24" s="106">
        <v>0</v>
      </c>
    </row>
    <row r="25" spans="1:6" ht="15" customHeight="1" x14ac:dyDescent="0.25">
      <c r="A25" s="89" t="s">
        <v>31</v>
      </c>
      <c r="B25" s="63">
        <v>6429</v>
      </c>
      <c r="C25" s="63">
        <v>401607</v>
      </c>
      <c r="D25" s="63">
        <v>317</v>
      </c>
      <c r="E25" s="63">
        <v>101</v>
      </c>
      <c r="F25" s="106">
        <v>0</v>
      </c>
    </row>
    <row r="26" spans="1:6" ht="15" customHeight="1" x14ac:dyDescent="0.25">
      <c r="A26" s="89" t="s">
        <v>32</v>
      </c>
      <c r="B26" s="63">
        <v>843</v>
      </c>
      <c r="C26" s="63">
        <v>92546</v>
      </c>
      <c r="D26" s="63">
        <v>71</v>
      </c>
      <c r="E26" s="63">
        <v>39</v>
      </c>
      <c r="F26" s="106">
        <v>0</v>
      </c>
    </row>
    <row r="27" spans="1:6" ht="15" customHeight="1" x14ac:dyDescent="0.25">
      <c r="A27" s="89" t="s">
        <v>33</v>
      </c>
      <c r="B27" s="63">
        <v>1795</v>
      </c>
      <c r="C27" s="63">
        <v>58080</v>
      </c>
      <c r="D27" s="63">
        <v>48</v>
      </c>
      <c r="E27" s="63">
        <v>0</v>
      </c>
      <c r="F27" s="106">
        <v>0</v>
      </c>
    </row>
    <row r="28" spans="1:6" ht="15" customHeight="1" x14ac:dyDescent="0.25">
      <c r="A28" s="89" t="s">
        <v>34</v>
      </c>
      <c r="B28" s="63">
        <v>1732</v>
      </c>
      <c r="C28" s="63">
        <v>13058</v>
      </c>
      <c r="D28" s="63">
        <v>78</v>
      </c>
      <c r="E28" s="63">
        <v>0</v>
      </c>
      <c r="F28" s="106">
        <v>0</v>
      </c>
    </row>
    <row r="29" spans="1:6" ht="15" customHeight="1" x14ac:dyDescent="0.25">
      <c r="A29" s="89" t="s">
        <v>35</v>
      </c>
      <c r="B29" s="63">
        <v>954</v>
      </c>
      <c r="C29" s="63">
        <v>67482</v>
      </c>
      <c r="D29" s="63">
        <v>74</v>
      </c>
      <c r="E29" s="63">
        <v>0</v>
      </c>
      <c r="F29" s="106">
        <v>0</v>
      </c>
    </row>
    <row r="30" spans="1:6" x14ac:dyDescent="0.25">
      <c r="A30" s="89" t="s">
        <v>36</v>
      </c>
      <c r="B30" s="63">
        <v>9439</v>
      </c>
      <c r="C30" s="63">
        <v>229718</v>
      </c>
      <c r="D30" s="63">
        <v>801</v>
      </c>
      <c r="E30" s="63">
        <v>100</v>
      </c>
      <c r="F30" s="106">
        <v>0</v>
      </c>
    </row>
    <row r="31" spans="1:6" ht="15.75" thickBot="1" x14ac:dyDescent="0.3">
      <c r="A31" s="90" t="s">
        <v>37</v>
      </c>
      <c r="B31" s="65">
        <v>17104</v>
      </c>
      <c r="C31" s="65">
        <v>526392</v>
      </c>
      <c r="D31" s="65">
        <v>298</v>
      </c>
      <c r="E31" s="65">
        <v>2</v>
      </c>
      <c r="F31" s="106">
        <v>0</v>
      </c>
    </row>
    <row r="32" spans="1:6" ht="15.75" thickTop="1" x14ac:dyDescent="0.25">
      <c r="A32" s="96" t="s">
        <v>4</v>
      </c>
      <c r="B32" s="61">
        <f>SUM(B6:B31)</f>
        <v>265538</v>
      </c>
      <c r="C32" s="61">
        <f t="shared" ref="C32:F32" si="0">SUM(C6:C31)</f>
        <v>12673877</v>
      </c>
      <c r="D32" s="61">
        <f t="shared" si="0"/>
        <v>12625</v>
      </c>
      <c r="E32" s="61">
        <f t="shared" si="0"/>
        <v>2973</v>
      </c>
      <c r="F32" s="61">
        <f t="shared" si="0"/>
        <v>58</v>
      </c>
    </row>
    <row r="34" spans="2:6" x14ac:dyDescent="0.25">
      <c r="B34" s="41"/>
      <c r="C34" s="41"/>
      <c r="D34" s="41"/>
      <c r="E34" s="41"/>
      <c r="F34" s="41"/>
    </row>
  </sheetData>
  <mergeCells count="3">
    <mergeCell ref="A4:A5"/>
    <mergeCell ref="B4:C4"/>
    <mergeCell ref="D4:F4"/>
  </mergeCells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K34"/>
  <sheetViews>
    <sheetView zoomScaleNormal="100" workbookViewId="0"/>
  </sheetViews>
  <sheetFormatPr defaultRowHeight="15" x14ac:dyDescent="0.25"/>
  <cols>
    <col min="1" max="1" width="43.7109375" customWidth="1"/>
    <col min="2" max="9" width="11.7109375" customWidth="1"/>
  </cols>
  <sheetData>
    <row r="1" spans="1:11" x14ac:dyDescent="0.25">
      <c r="A1" s="10" t="s">
        <v>437</v>
      </c>
      <c r="B1" s="4"/>
      <c r="C1" s="4"/>
      <c r="D1" s="4"/>
      <c r="E1" s="4"/>
      <c r="F1" s="4"/>
      <c r="G1" s="4"/>
      <c r="H1" s="4"/>
      <c r="I1" s="4"/>
    </row>
    <row r="2" spans="1:11" x14ac:dyDescent="0.25">
      <c r="A2" s="34">
        <v>42369</v>
      </c>
      <c r="B2" s="4"/>
      <c r="C2" s="4"/>
      <c r="D2" s="4"/>
      <c r="E2" s="4"/>
      <c r="F2" s="4"/>
      <c r="G2" s="4"/>
      <c r="H2" s="4"/>
      <c r="I2" s="4"/>
    </row>
    <row r="3" spans="1:11" x14ac:dyDescent="0.25">
      <c r="A3" s="4"/>
      <c r="B3" s="4"/>
      <c r="C3" s="4"/>
      <c r="D3" s="4"/>
      <c r="E3" s="4"/>
      <c r="F3" s="4"/>
      <c r="G3" s="4"/>
      <c r="H3" s="4"/>
      <c r="I3" s="4"/>
    </row>
    <row r="4" spans="1:11" x14ac:dyDescent="0.25">
      <c r="A4" s="170" t="s">
        <v>1</v>
      </c>
      <c r="B4" s="195" t="s">
        <v>438</v>
      </c>
      <c r="C4" s="195"/>
      <c r="D4" s="195"/>
      <c r="E4" s="195" t="s">
        <v>439</v>
      </c>
      <c r="F4" s="195"/>
      <c r="G4" s="195"/>
      <c r="H4" s="203" t="s">
        <v>440</v>
      </c>
      <c r="I4" s="195" t="s">
        <v>4</v>
      </c>
    </row>
    <row r="5" spans="1:11" ht="15.75" thickBot="1" x14ac:dyDescent="0.3">
      <c r="A5" s="171"/>
      <c r="B5" s="99" t="s">
        <v>441</v>
      </c>
      <c r="C5" s="99" t="s">
        <v>442</v>
      </c>
      <c r="D5" s="99" t="s">
        <v>443</v>
      </c>
      <c r="E5" s="99" t="s">
        <v>441</v>
      </c>
      <c r="F5" s="99" t="s">
        <v>442</v>
      </c>
      <c r="G5" s="99" t="s">
        <v>443</v>
      </c>
      <c r="H5" s="208"/>
      <c r="I5" s="196"/>
    </row>
    <row r="6" spans="1:11" ht="15.75" thickTop="1" x14ac:dyDescent="0.25">
      <c r="A6" s="36" t="s">
        <v>12</v>
      </c>
      <c r="B6" s="61">
        <v>0</v>
      </c>
      <c r="C6" s="61">
        <v>1</v>
      </c>
      <c r="D6" s="61">
        <v>3</v>
      </c>
      <c r="E6" s="61">
        <v>2</v>
      </c>
      <c r="F6" s="61">
        <v>1</v>
      </c>
      <c r="G6" s="61">
        <v>0</v>
      </c>
      <c r="H6" s="61">
        <v>3</v>
      </c>
      <c r="I6" s="61">
        <f>SUM(B6:H6)</f>
        <v>10</v>
      </c>
      <c r="K6" s="41"/>
    </row>
    <row r="7" spans="1:11" x14ac:dyDescent="0.25">
      <c r="A7" s="37" t="s">
        <v>13</v>
      </c>
      <c r="B7" s="63">
        <v>0</v>
      </c>
      <c r="C7" s="63">
        <v>0</v>
      </c>
      <c r="D7" s="63">
        <v>2</v>
      </c>
      <c r="E7" s="63">
        <v>2</v>
      </c>
      <c r="F7" s="63">
        <v>0</v>
      </c>
      <c r="G7" s="63">
        <v>0</v>
      </c>
      <c r="H7" s="63">
        <v>0</v>
      </c>
      <c r="I7" s="63">
        <f t="shared" ref="I7:I32" si="0">SUM(B7:H7)</f>
        <v>4</v>
      </c>
      <c r="K7" s="41"/>
    </row>
    <row r="8" spans="1:11" x14ac:dyDescent="0.25">
      <c r="A8" s="37" t="s">
        <v>14</v>
      </c>
      <c r="B8" s="63">
        <v>9</v>
      </c>
      <c r="C8" s="63">
        <v>6</v>
      </c>
      <c r="D8" s="63">
        <v>14</v>
      </c>
      <c r="E8" s="63">
        <v>0</v>
      </c>
      <c r="F8" s="63">
        <v>0</v>
      </c>
      <c r="G8" s="63">
        <v>0</v>
      </c>
      <c r="H8" s="63">
        <v>32</v>
      </c>
      <c r="I8" s="63">
        <f t="shared" si="0"/>
        <v>61</v>
      </c>
      <c r="K8" s="41"/>
    </row>
    <row r="9" spans="1:11" x14ac:dyDescent="0.25">
      <c r="A9" s="37" t="s">
        <v>15</v>
      </c>
      <c r="B9" s="63">
        <v>5</v>
      </c>
      <c r="C9" s="63">
        <v>172</v>
      </c>
      <c r="D9" s="63">
        <v>20</v>
      </c>
      <c r="E9" s="63">
        <v>3</v>
      </c>
      <c r="F9" s="63">
        <v>56</v>
      </c>
      <c r="G9" s="63"/>
      <c r="H9" s="63">
        <v>108</v>
      </c>
      <c r="I9" s="63">
        <f t="shared" si="0"/>
        <v>364</v>
      </c>
      <c r="K9" s="41"/>
    </row>
    <row r="10" spans="1:11" x14ac:dyDescent="0.25">
      <c r="A10" s="37" t="s">
        <v>16</v>
      </c>
      <c r="B10" s="63">
        <v>2</v>
      </c>
      <c r="C10" s="63">
        <v>2</v>
      </c>
      <c r="D10" s="63">
        <v>0</v>
      </c>
      <c r="E10" s="63">
        <v>0</v>
      </c>
      <c r="F10" s="63">
        <v>2</v>
      </c>
      <c r="G10" s="63">
        <v>0</v>
      </c>
      <c r="H10" s="63">
        <v>6</v>
      </c>
      <c r="I10" s="63">
        <f t="shared" si="0"/>
        <v>12</v>
      </c>
      <c r="K10" s="41"/>
    </row>
    <row r="11" spans="1:11" x14ac:dyDescent="0.25">
      <c r="A11" s="37" t="s">
        <v>17</v>
      </c>
      <c r="B11" s="63">
        <v>45</v>
      </c>
      <c r="C11" s="63">
        <v>44</v>
      </c>
      <c r="D11" s="63">
        <v>42</v>
      </c>
      <c r="E11" s="63">
        <v>148</v>
      </c>
      <c r="F11" s="63">
        <v>83</v>
      </c>
      <c r="G11" s="63">
        <v>2</v>
      </c>
      <c r="H11" s="63">
        <v>79</v>
      </c>
      <c r="I11" s="63">
        <f t="shared" si="0"/>
        <v>443</v>
      </c>
      <c r="K11" s="41"/>
    </row>
    <row r="12" spans="1:11" x14ac:dyDescent="0.25">
      <c r="A12" s="37" t="s">
        <v>18</v>
      </c>
      <c r="B12" s="63">
        <v>171</v>
      </c>
      <c r="C12" s="63">
        <v>382</v>
      </c>
      <c r="D12" s="63">
        <v>111</v>
      </c>
      <c r="E12" s="63">
        <v>21</v>
      </c>
      <c r="F12" s="63">
        <v>77</v>
      </c>
      <c r="G12" s="106">
        <v>0</v>
      </c>
      <c r="H12" s="63">
        <v>48</v>
      </c>
      <c r="I12" s="63">
        <f t="shared" si="0"/>
        <v>810</v>
      </c>
      <c r="K12" s="41"/>
    </row>
    <row r="13" spans="1:11" x14ac:dyDescent="0.25">
      <c r="A13" s="37" t="s">
        <v>19</v>
      </c>
      <c r="B13" s="63">
        <v>8</v>
      </c>
      <c r="C13" s="63">
        <v>8</v>
      </c>
      <c r="D13" s="63">
        <v>7</v>
      </c>
      <c r="E13" s="63">
        <v>17</v>
      </c>
      <c r="F13" s="63">
        <v>11</v>
      </c>
      <c r="G13" s="63">
        <v>6</v>
      </c>
      <c r="H13" s="63">
        <v>33</v>
      </c>
      <c r="I13" s="63">
        <f t="shared" si="0"/>
        <v>90</v>
      </c>
      <c r="K13" s="41"/>
    </row>
    <row r="14" spans="1:11" x14ac:dyDescent="0.25">
      <c r="A14" s="37" t="s">
        <v>20</v>
      </c>
      <c r="B14" s="63">
        <v>4</v>
      </c>
      <c r="C14" s="63">
        <v>31</v>
      </c>
      <c r="D14" s="63">
        <v>59</v>
      </c>
      <c r="E14" s="63">
        <v>1</v>
      </c>
      <c r="F14" s="63">
        <v>2</v>
      </c>
      <c r="G14" s="63">
        <v>1</v>
      </c>
      <c r="H14" s="63">
        <v>19</v>
      </c>
      <c r="I14" s="63">
        <f t="shared" si="0"/>
        <v>117</v>
      </c>
      <c r="K14" s="41"/>
    </row>
    <row r="15" spans="1:11" x14ac:dyDescent="0.25">
      <c r="A15" s="37" t="s">
        <v>21</v>
      </c>
      <c r="B15" s="63">
        <v>1</v>
      </c>
      <c r="C15" s="63">
        <v>6</v>
      </c>
      <c r="D15" s="63">
        <v>10</v>
      </c>
      <c r="E15" s="63">
        <v>2</v>
      </c>
      <c r="F15" s="63">
        <v>0</v>
      </c>
      <c r="G15" s="63">
        <v>0</v>
      </c>
      <c r="H15" s="63">
        <v>61</v>
      </c>
      <c r="I15" s="63">
        <f t="shared" si="0"/>
        <v>80</v>
      </c>
      <c r="K15" s="41"/>
    </row>
    <row r="16" spans="1:11" x14ac:dyDescent="0.25">
      <c r="A16" s="37" t="s">
        <v>22</v>
      </c>
      <c r="B16" s="63">
        <v>15</v>
      </c>
      <c r="C16" s="63">
        <v>34</v>
      </c>
      <c r="D16" s="63">
        <v>29</v>
      </c>
      <c r="E16" s="63">
        <v>0</v>
      </c>
      <c r="F16" s="63">
        <v>0</v>
      </c>
      <c r="G16" s="63">
        <v>1</v>
      </c>
      <c r="H16" s="63">
        <v>74</v>
      </c>
      <c r="I16" s="63">
        <f t="shared" si="0"/>
        <v>153</v>
      </c>
      <c r="K16" s="41"/>
    </row>
    <row r="17" spans="1:11" x14ac:dyDescent="0.25">
      <c r="A17" s="37" t="s">
        <v>23</v>
      </c>
      <c r="B17" s="63">
        <v>11</v>
      </c>
      <c r="C17" s="63">
        <v>34</v>
      </c>
      <c r="D17" s="63">
        <v>38</v>
      </c>
      <c r="E17" s="63">
        <v>0</v>
      </c>
      <c r="F17" s="63">
        <v>0</v>
      </c>
      <c r="G17" s="63">
        <v>0</v>
      </c>
      <c r="H17" s="63">
        <v>19</v>
      </c>
      <c r="I17" s="63">
        <f t="shared" si="0"/>
        <v>102</v>
      </c>
      <c r="K17" s="41"/>
    </row>
    <row r="18" spans="1:11" x14ac:dyDescent="0.25">
      <c r="A18" s="89" t="s">
        <v>24</v>
      </c>
      <c r="B18" s="63">
        <v>23</v>
      </c>
      <c r="C18" s="63">
        <v>105</v>
      </c>
      <c r="D18" s="63">
        <v>32</v>
      </c>
      <c r="E18" s="63">
        <v>10</v>
      </c>
      <c r="F18" s="63">
        <v>0</v>
      </c>
      <c r="G18" s="63">
        <v>0</v>
      </c>
      <c r="H18" s="63">
        <v>28</v>
      </c>
      <c r="I18" s="63">
        <f t="shared" si="0"/>
        <v>198</v>
      </c>
      <c r="K18" s="41"/>
    </row>
    <row r="19" spans="1:11" x14ac:dyDescent="0.25">
      <c r="A19" s="89" t="s">
        <v>25</v>
      </c>
      <c r="B19" s="63">
        <v>31</v>
      </c>
      <c r="C19" s="63">
        <v>58</v>
      </c>
      <c r="D19" s="63">
        <v>52</v>
      </c>
      <c r="E19" s="63">
        <v>78</v>
      </c>
      <c r="F19" s="63">
        <v>143</v>
      </c>
      <c r="G19" s="63">
        <v>60</v>
      </c>
      <c r="H19" s="63">
        <v>132</v>
      </c>
      <c r="I19" s="63">
        <f t="shared" si="0"/>
        <v>554</v>
      </c>
      <c r="K19" s="41"/>
    </row>
    <row r="20" spans="1:11" x14ac:dyDescent="0.25">
      <c r="A20" s="89" t="s">
        <v>26</v>
      </c>
      <c r="B20" s="63">
        <v>32</v>
      </c>
      <c r="C20" s="63">
        <v>114</v>
      </c>
      <c r="D20" s="63">
        <v>76</v>
      </c>
      <c r="E20" s="63">
        <v>19</v>
      </c>
      <c r="F20" s="63">
        <v>4</v>
      </c>
      <c r="G20" s="63">
        <v>1</v>
      </c>
      <c r="H20" s="63">
        <v>96</v>
      </c>
      <c r="I20" s="63">
        <f t="shared" si="0"/>
        <v>342</v>
      </c>
      <c r="K20" s="41"/>
    </row>
    <row r="21" spans="1:11" x14ac:dyDescent="0.25">
      <c r="A21" s="89" t="s">
        <v>27</v>
      </c>
      <c r="B21" s="63">
        <v>1</v>
      </c>
      <c r="C21" s="63">
        <v>0</v>
      </c>
      <c r="D21" s="63">
        <v>8</v>
      </c>
      <c r="E21" s="63">
        <v>1</v>
      </c>
      <c r="F21" s="63">
        <v>5</v>
      </c>
      <c r="G21" s="63">
        <v>0</v>
      </c>
      <c r="H21" s="63">
        <v>10</v>
      </c>
      <c r="I21" s="63">
        <f t="shared" si="0"/>
        <v>25</v>
      </c>
      <c r="K21" s="41"/>
    </row>
    <row r="22" spans="1:11" x14ac:dyDescent="0.25">
      <c r="A22" s="89" t="s">
        <v>28</v>
      </c>
      <c r="B22" s="63">
        <v>7</v>
      </c>
      <c r="C22" s="63">
        <v>10</v>
      </c>
      <c r="D22" s="63">
        <v>1</v>
      </c>
      <c r="E22" s="63">
        <v>28</v>
      </c>
      <c r="F22" s="63">
        <v>4</v>
      </c>
      <c r="G22" s="63">
        <v>0</v>
      </c>
      <c r="H22" s="63">
        <v>48</v>
      </c>
      <c r="I22" s="63">
        <f t="shared" si="0"/>
        <v>98</v>
      </c>
      <c r="K22" s="41"/>
    </row>
    <row r="23" spans="1:11" x14ac:dyDescent="0.25">
      <c r="A23" s="89" t="s">
        <v>29</v>
      </c>
      <c r="B23" s="63">
        <v>8</v>
      </c>
      <c r="C23" s="63">
        <v>20</v>
      </c>
      <c r="D23" s="63">
        <v>4</v>
      </c>
      <c r="E23" s="63">
        <v>7</v>
      </c>
      <c r="F23" s="63">
        <v>8</v>
      </c>
      <c r="G23" s="63">
        <v>1</v>
      </c>
      <c r="H23" s="63">
        <v>8</v>
      </c>
      <c r="I23" s="63">
        <f t="shared" si="0"/>
        <v>56</v>
      </c>
      <c r="K23" s="41"/>
    </row>
    <row r="24" spans="1:11" ht="30" x14ac:dyDescent="0.25">
      <c r="A24" s="89" t="s">
        <v>30</v>
      </c>
      <c r="B24" s="63">
        <v>40</v>
      </c>
      <c r="C24" s="63">
        <v>7</v>
      </c>
      <c r="D24" s="63">
        <v>8</v>
      </c>
      <c r="E24" s="63">
        <v>0</v>
      </c>
      <c r="F24" s="63">
        <v>1</v>
      </c>
      <c r="G24" s="63">
        <v>0</v>
      </c>
      <c r="H24" s="63">
        <v>24</v>
      </c>
      <c r="I24" s="63">
        <f t="shared" si="0"/>
        <v>80</v>
      </c>
      <c r="K24" s="41"/>
    </row>
    <row r="25" spans="1:11" x14ac:dyDescent="0.25">
      <c r="A25" s="89" t="s">
        <v>31</v>
      </c>
      <c r="B25" s="63">
        <v>27</v>
      </c>
      <c r="C25" s="63">
        <v>5</v>
      </c>
      <c r="D25" s="63">
        <v>10</v>
      </c>
      <c r="E25" s="63">
        <v>0</v>
      </c>
      <c r="F25" s="63">
        <v>0</v>
      </c>
      <c r="G25" s="63">
        <v>0</v>
      </c>
      <c r="H25" s="63">
        <v>149</v>
      </c>
      <c r="I25" s="63">
        <f t="shared" si="0"/>
        <v>191</v>
      </c>
      <c r="K25" s="41"/>
    </row>
    <row r="26" spans="1:11" x14ac:dyDescent="0.25">
      <c r="A26" s="89" t="s">
        <v>32</v>
      </c>
      <c r="B26" s="63">
        <v>14</v>
      </c>
      <c r="C26" s="63">
        <v>9</v>
      </c>
      <c r="D26" s="63">
        <v>6</v>
      </c>
      <c r="E26" s="63">
        <v>0</v>
      </c>
      <c r="F26" s="63">
        <v>0</v>
      </c>
      <c r="G26" s="63">
        <v>0</v>
      </c>
      <c r="H26" s="63">
        <v>5</v>
      </c>
      <c r="I26" s="63">
        <f t="shared" si="0"/>
        <v>34</v>
      </c>
      <c r="K26" s="41"/>
    </row>
    <row r="27" spans="1:11" x14ac:dyDescent="0.25">
      <c r="A27" s="89" t="s">
        <v>33</v>
      </c>
      <c r="B27" s="63">
        <v>3</v>
      </c>
      <c r="C27" s="63">
        <v>4</v>
      </c>
      <c r="D27" s="63">
        <v>1</v>
      </c>
      <c r="E27" s="63">
        <v>9</v>
      </c>
      <c r="F27" s="63">
        <v>9</v>
      </c>
      <c r="G27" s="63">
        <v>0</v>
      </c>
      <c r="H27" s="63">
        <v>72</v>
      </c>
      <c r="I27" s="63">
        <f t="shared" si="0"/>
        <v>98</v>
      </c>
      <c r="K27" s="41"/>
    </row>
    <row r="28" spans="1:11" s="107" customFormat="1" ht="30" x14ac:dyDescent="0.25">
      <c r="A28" s="89" t="s">
        <v>34</v>
      </c>
      <c r="B28" s="106">
        <v>139</v>
      </c>
      <c r="C28" s="106">
        <v>303</v>
      </c>
      <c r="D28" s="106">
        <v>8</v>
      </c>
      <c r="E28" s="106">
        <v>0</v>
      </c>
      <c r="F28" s="106">
        <v>0</v>
      </c>
      <c r="G28" s="106">
        <v>0</v>
      </c>
      <c r="H28" s="106">
        <v>0</v>
      </c>
      <c r="I28" s="106">
        <f t="shared" si="0"/>
        <v>450</v>
      </c>
      <c r="K28" s="41"/>
    </row>
    <row r="29" spans="1:11" x14ac:dyDescent="0.25">
      <c r="A29" s="89" t="s">
        <v>35</v>
      </c>
      <c r="B29" s="63">
        <v>0</v>
      </c>
      <c r="C29" s="63">
        <v>0</v>
      </c>
      <c r="D29" s="63">
        <v>0</v>
      </c>
      <c r="E29" s="63">
        <v>0</v>
      </c>
      <c r="F29" s="63">
        <v>10</v>
      </c>
      <c r="G29" s="63">
        <v>0</v>
      </c>
      <c r="H29" s="63">
        <v>0</v>
      </c>
      <c r="I29" s="63">
        <f t="shared" si="0"/>
        <v>10</v>
      </c>
      <c r="K29" s="41"/>
    </row>
    <row r="30" spans="1:11" x14ac:dyDescent="0.25">
      <c r="A30" s="89" t="s">
        <v>36</v>
      </c>
      <c r="B30" s="63">
        <v>0</v>
      </c>
      <c r="C30" s="63">
        <v>21</v>
      </c>
      <c r="D30" s="63">
        <v>46</v>
      </c>
      <c r="E30" s="63">
        <v>0</v>
      </c>
      <c r="F30" s="63">
        <v>0</v>
      </c>
      <c r="G30" s="63">
        <v>0</v>
      </c>
      <c r="H30" s="63">
        <v>76</v>
      </c>
      <c r="I30" s="63">
        <f t="shared" si="0"/>
        <v>143</v>
      </c>
      <c r="K30" s="41"/>
    </row>
    <row r="31" spans="1:11" ht="15.75" thickBot="1" x14ac:dyDescent="0.3">
      <c r="A31" s="90" t="s">
        <v>37</v>
      </c>
      <c r="B31" s="65">
        <v>78</v>
      </c>
      <c r="C31" s="65">
        <v>46</v>
      </c>
      <c r="D31" s="65">
        <v>0</v>
      </c>
      <c r="E31" s="65">
        <v>1</v>
      </c>
      <c r="F31" s="65">
        <v>44</v>
      </c>
      <c r="G31" s="65">
        <v>30</v>
      </c>
      <c r="H31" s="65">
        <v>115</v>
      </c>
      <c r="I31" s="65">
        <f t="shared" si="0"/>
        <v>314</v>
      </c>
      <c r="K31" s="41"/>
    </row>
    <row r="32" spans="1:11" ht="15.75" thickTop="1" x14ac:dyDescent="0.25">
      <c r="A32" s="96" t="s">
        <v>4</v>
      </c>
      <c r="B32" s="61">
        <f>SUM(B6:B31)</f>
        <v>674</v>
      </c>
      <c r="C32" s="61">
        <f t="shared" ref="C32:H32" si="1">SUM(C6:C31)</f>
        <v>1422</v>
      </c>
      <c r="D32" s="61">
        <f t="shared" si="1"/>
        <v>587</v>
      </c>
      <c r="E32" s="61">
        <f t="shared" si="1"/>
        <v>349</v>
      </c>
      <c r="F32" s="61">
        <f t="shared" si="1"/>
        <v>460</v>
      </c>
      <c r="G32" s="61">
        <f t="shared" si="1"/>
        <v>102</v>
      </c>
      <c r="H32" s="61">
        <f t="shared" si="1"/>
        <v>1245</v>
      </c>
      <c r="I32" s="61">
        <f t="shared" si="0"/>
        <v>4839</v>
      </c>
      <c r="K32" s="41"/>
    </row>
    <row r="34" spans="2:9" x14ac:dyDescent="0.25">
      <c r="B34" s="41"/>
      <c r="C34" s="41"/>
      <c r="D34" s="41"/>
      <c r="E34" s="41"/>
      <c r="F34" s="41"/>
      <c r="G34" s="41"/>
      <c r="H34" s="41"/>
      <c r="I34" s="41"/>
    </row>
  </sheetData>
  <mergeCells count="5">
    <mergeCell ref="A4:A5"/>
    <mergeCell ref="B4:D4"/>
    <mergeCell ref="E4:G4"/>
    <mergeCell ref="H4:H5"/>
    <mergeCell ref="I4:I5"/>
  </mergeCells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J34"/>
  <sheetViews>
    <sheetView zoomScaleNormal="100" workbookViewId="0"/>
  </sheetViews>
  <sheetFormatPr defaultRowHeight="15" x14ac:dyDescent="0.25"/>
  <cols>
    <col min="1" max="1" width="43.7109375" style="1" customWidth="1"/>
    <col min="2" max="9" width="11.7109375" style="1" customWidth="1"/>
    <col min="10" max="10" width="24.85546875" style="1" customWidth="1"/>
    <col min="11" max="16384" width="9.140625" style="1"/>
  </cols>
  <sheetData>
    <row r="1" spans="1:10" x14ac:dyDescent="0.25">
      <c r="A1" s="10" t="s">
        <v>480</v>
      </c>
      <c r="B1" s="4"/>
      <c r="C1" s="4"/>
      <c r="D1" s="4"/>
      <c r="E1" s="4"/>
      <c r="F1" s="4"/>
      <c r="G1" s="4"/>
      <c r="H1" s="4"/>
      <c r="I1" s="4"/>
    </row>
    <row r="2" spans="1:10" x14ac:dyDescent="0.25">
      <c r="A2" s="34">
        <v>42369</v>
      </c>
      <c r="B2" s="4"/>
      <c r="C2" s="4"/>
      <c r="D2" s="4"/>
      <c r="E2" s="4"/>
      <c r="F2" s="4"/>
      <c r="G2" s="4"/>
      <c r="H2" s="4"/>
      <c r="I2" s="4"/>
    </row>
    <row r="3" spans="1:10" x14ac:dyDescent="0.25">
      <c r="A3" s="4"/>
      <c r="B3" s="4"/>
      <c r="C3" s="4"/>
      <c r="D3" s="4"/>
      <c r="E3" s="4"/>
      <c r="F3" s="4"/>
      <c r="G3" s="4"/>
      <c r="H3" s="4"/>
      <c r="I3" s="4"/>
    </row>
    <row r="4" spans="1:10" ht="45" customHeight="1" x14ac:dyDescent="0.25">
      <c r="A4" s="170" t="s">
        <v>1</v>
      </c>
      <c r="B4" s="195" t="s">
        <v>438</v>
      </c>
      <c r="C4" s="195"/>
      <c r="D4" s="195"/>
      <c r="E4" s="195" t="s">
        <v>439</v>
      </c>
      <c r="F4" s="195"/>
      <c r="G4" s="195"/>
      <c r="H4" s="203" t="s">
        <v>440</v>
      </c>
      <c r="I4" s="195" t="s">
        <v>4</v>
      </c>
      <c r="J4" s="203" t="s">
        <v>444</v>
      </c>
    </row>
    <row r="5" spans="1:10" ht="45" customHeight="1" thickBot="1" x14ac:dyDescent="0.3">
      <c r="A5" s="171"/>
      <c r="B5" s="99" t="s">
        <v>441</v>
      </c>
      <c r="C5" s="99" t="s">
        <v>442</v>
      </c>
      <c r="D5" s="99" t="s">
        <v>443</v>
      </c>
      <c r="E5" s="99" t="s">
        <v>441</v>
      </c>
      <c r="F5" s="99" t="s">
        <v>442</v>
      </c>
      <c r="G5" s="99" t="s">
        <v>443</v>
      </c>
      <c r="H5" s="208"/>
      <c r="I5" s="196"/>
      <c r="J5" s="208"/>
    </row>
    <row r="6" spans="1:10" ht="15.75" thickTop="1" x14ac:dyDescent="0.25">
      <c r="A6" s="36" t="s">
        <v>12</v>
      </c>
      <c r="B6" s="61">
        <v>0</v>
      </c>
      <c r="C6" s="61">
        <v>14</v>
      </c>
      <c r="D6" s="61">
        <v>86</v>
      </c>
      <c r="E6" s="61">
        <v>31</v>
      </c>
      <c r="F6" s="61">
        <v>4</v>
      </c>
      <c r="G6" s="61">
        <v>0</v>
      </c>
      <c r="H6" s="61">
        <v>55</v>
      </c>
      <c r="I6" s="61">
        <f>SUM(B6:H6)</f>
        <v>190</v>
      </c>
      <c r="J6" s="19"/>
    </row>
    <row r="7" spans="1:10" x14ac:dyDescent="0.25">
      <c r="A7" s="37" t="s">
        <v>13</v>
      </c>
      <c r="B7" s="63">
        <v>0</v>
      </c>
      <c r="C7" s="63">
        <v>0</v>
      </c>
      <c r="D7" s="63">
        <v>5</v>
      </c>
      <c r="E7" s="63">
        <v>25</v>
      </c>
      <c r="F7" s="63">
        <v>0</v>
      </c>
      <c r="G7" s="63">
        <v>0</v>
      </c>
      <c r="H7" s="63">
        <v>0</v>
      </c>
      <c r="I7" s="63">
        <f t="shared" ref="I7:I31" si="0">SUM(B7:H7)</f>
        <v>30</v>
      </c>
      <c r="J7" s="20"/>
    </row>
    <row r="8" spans="1:10" x14ac:dyDescent="0.25">
      <c r="A8" s="37" t="s">
        <v>14</v>
      </c>
      <c r="B8" s="63">
        <v>240</v>
      </c>
      <c r="C8" s="63">
        <v>171</v>
      </c>
      <c r="D8" s="63">
        <v>1718</v>
      </c>
      <c r="E8" s="63">
        <v>0</v>
      </c>
      <c r="F8" s="63">
        <v>0</v>
      </c>
      <c r="G8" s="63">
        <v>0</v>
      </c>
      <c r="H8" s="63">
        <v>7268</v>
      </c>
      <c r="I8" s="63">
        <f t="shared" si="0"/>
        <v>9397</v>
      </c>
      <c r="J8" s="20">
        <v>1521</v>
      </c>
    </row>
    <row r="9" spans="1:10" x14ac:dyDescent="0.25">
      <c r="A9" s="37" t="s">
        <v>15</v>
      </c>
      <c r="B9" s="63">
        <v>152</v>
      </c>
      <c r="C9" s="63">
        <v>1052</v>
      </c>
      <c r="D9" s="63">
        <v>321</v>
      </c>
      <c r="E9" s="63">
        <v>59</v>
      </c>
      <c r="F9" s="63">
        <v>536</v>
      </c>
      <c r="G9" s="63"/>
      <c r="H9" s="63">
        <v>2058</v>
      </c>
      <c r="I9" s="63">
        <f t="shared" si="0"/>
        <v>4178</v>
      </c>
      <c r="J9" s="20">
        <v>798</v>
      </c>
    </row>
    <row r="10" spans="1:10" x14ac:dyDescent="0.25">
      <c r="A10" s="37" t="s">
        <v>16</v>
      </c>
      <c r="B10" s="63">
        <v>119</v>
      </c>
      <c r="C10" s="63">
        <v>130</v>
      </c>
      <c r="D10" s="63">
        <v>0</v>
      </c>
      <c r="E10" s="63">
        <v>0</v>
      </c>
      <c r="F10" s="63">
        <v>57</v>
      </c>
      <c r="G10" s="63">
        <v>0</v>
      </c>
      <c r="H10" s="63">
        <v>137</v>
      </c>
      <c r="I10" s="63">
        <f t="shared" si="0"/>
        <v>443</v>
      </c>
      <c r="J10" s="20">
        <v>0</v>
      </c>
    </row>
    <row r="11" spans="1:10" x14ac:dyDescent="0.25">
      <c r="A11" s="37" t="s">
        <v>17</v>
      </c>
      <c r="B11" s="63">
        <v>924</v>
      </c>
      <c r="C11" s="63">
        <v>626</v>
      </c>
      <c r="D11" s="63">
        <v>958</v>
      </c>
      <c r="E11" s="63">
        <v>3433</v>
      </c>
      <c r="F11" s="63">
        <v>1320</v>
      </c>
      <c r="G11" s="63">
        <v>77</v>
      </c>
      <c r="H11" s="63">
        <v>1439</v>
      </c>
      <c r="I11" s="63">
        <f>SUM(B11:H11)</f>
        <v>8777</v>
      </c>
      <c r="J11" s="20">
        <v>652</v>
      </c>
    </row>
    <row r="12" spans="1:10" x14ac:dyDescent="0.25">
      <c r="A12" s="37" t="s">
        <v>18</v>
      </c>
      <c r="B12" s="63">
        <v>3279</v>
      </c>
      <c r="C12" s="63">
        <v>6440</v>
      </c>
      <c r="D12" s="63">
        <v>1756</v>
      </c>
      <c r="E12" s="63">
        <v>856</v>
      </c>
      <c r="F12" s="63">
        <v>3507</v>
      </c>
      <c r="G12" s="63">
        <v>0</v>
      </c>
      <c r="H12" s="63">
        <v>3446</v>
      </c>
      <c r="I12" s="63">
        <f t="shared" si="0"/>
        <v>19284</v>
      </c>
      <c r="J12" s="20">
        <v>1209</v>
      </c>
    </row>
    <row r="13" spans="1:10" x14ac:dyDescent="0.25">
      <c r="A13" s="37" t="s">
        <v>19</v>
      </c>
      <c r="B13" s="63">
        <v>309</v>
      </c>
      <c r="C13" s="63">
        <v>430</v>
      </c>
      <c r="D13" s="63">
        <v>208</v>
      </c>
      <c r="E13" s="63">
        <v>132</v>
      </c>
      <c r="F13" s="63">
        <v>156</v>
      </c>
      <c r="G13" s="63">
        <v>282</v>
      </c>
      <c r="H13" s="63">
        <v>1566</v>
      </c>
      <c r="I13" s="63">
        <f t="shared" si="0"/>
        <v>3083</v>
      </c>
      <c r="J13" s="20">
        <v>16</v>
      </c>
    </row>
    <row r="14" spans="1:10" x14ac:dyDescent="0.25">
      <c r="A14" s="37" t="s">
        <v>20</v>
      </c>
      <c r="B14" s="63">
        <v>474</v>
      </c>
      <c r="C14" s="63">
        <v>105</v>
      </c>
      <c r="D14" s="63">
        <v>1451</v>
      </c>
      <c r="E14" s="63">
        <v>0</v>
      </c>
      <c r="F14" s="63">
        <v>62</v>
      </c>
      <c r="G14" s="63">
        <v>6</v>
      </c>
      <c r="H14" s="63">
        <v>1004</v>
      </c>
      <c r="I14" s="63">
        <f t="shared" si="0"/>
        <v>3102</v>
      </c>
      <c r="J14" s="20">
        <v>255</v>
      </c>
    </row>
    <row r="15" spans="1:10" x14ac:dyDescent="0.25">
      <c r="A15" s="37" t="s">
        <v>21</v>
      </c>
      <c r="B15" s="63">
        <v>21</v>
      </c>
      <c r="C15" s="63">
        <v>64</v>
      </c>
      <c r="D15" s="63">
        <v>281</v>
      </c>
      <c r="E15" s="63">
        <v>31</v>
      </c>
      <c r="F15" s="63">
        <v>0</v>
      </c>
      <c r="G15" s="63">
        <v>0</v>
      </c>
      <c r="H15" s="63">
        <v>1202</v>
      </c>
      <c r="I15" s="63">
        <f t="shared" si="0"/>
        <v>1599</v>
      </c>
      <c r="J15" s="20">
        <v>131</v>
      </c>
    </row>
    <row r="16" spans="1:10" x14ac:dyDescent="0.25">
      <c r="A16" s="37" t="s">
        <v>22</v>
      </c>
      <c r="B16" s="63">
        <v>174</v>
      </c>
      <c r="C16" s="63">
        <v>432</v>
      </c>
      <c r="D16" s="63">
        <v>535</v>
      </c>
      <c r="E16" s="63">
        <v>0</v>
      </c>
      <c r="F16" s="63">
        <v>0</v>
      </c>
      <c r="G16" s="63">
        <v>308</v>
      </c>
      <c r="H16" s="63">
        <v>1155</v>
      </c>
      <c r="I16" s="63">
        <f t="shared" si="0"/>
        <v>2604</v>
      </c>
      <c r="J16" s="20">
        <v>397</v>
      </c>
    </row>
    <row r="17" spans="1:10" x14ac:dyDescent="0.25">
      <c r="A17" s="37" t="s">
        <v>23</v>
      </c>
      <c r="B17" s="63">
        <v>306</v>
      </c>
      <c r="C17" s="63">
        <v>478</v>
      </c>
      <c r="D17" s="63">
        <v>558</v>
      </c>
      <c r="E17" s="63">
        <v>0</v>
      </c>
      <c r="F17" s="63">
        <v>0</v>
      </c>
      <c r="G17" s="63">
        <v>0</v>
      </c>
      <c r="H17" s="63">
        <v>623</v>
      </c>
      <c r="I17" s="63">
        <f t="shared" si="0"/>
        <v>1965</v>
      </c>
      <c r="J17" s="20">
        <v>199</v>
      </c>
    </row>
    <row r="18" spans="1:10" x14ac:dyDescent="0.25">
      <c r="A18" s="89" t="s">
        <v>24</v>
      </c>
      <c r="B18" s="63">
        <v>545</v>
      </c>
      <c r="C18" s="63">
        <v>823</v>
      </c>
      <c r="D18" s="63">
        <v>1243</v>
      </c>
      <c r="E18" s="63">
        <v>100</v>
      </c>
      <c r="F18" s="63">
        <v>0</v>
      </c>
      <c r="G18" s="63">
        <v>0</v>
      </c>
      <c r="H18" s="63">
        <v>2627</v>
      </c>
      <c r="I18" s="63">
        <f t="shared" si="0"/>
        <v>5338</v>
      </c>
      <c r="J18" s="20">
        <v>157</v>
      </c>
    </row>
    <row r="19" spans="1:10" x14ac:dyDescent="0.25">
      <c r="A19" s="89" t="s">
        <v>25</v>
      </c>
      <c r="B19" s="63">
        <v>2783</v>
      </c>
      <c r="C19" s="63">
        <v>1591</v>
      </c>
      <c r="D19" s="63">
        <v>4449</v>
      </c>
      <c r="E19" s="63">
        <v>866</v>
      </c>
      <c r="F19" s="63">
        <v>3064</v>
      </c>
      <c r="G19" s="63">
        <v>1582</v>
      </c>
      <c r="H19" s="63">
        <v>6232</v>
      </c>
      <c r="I19" s="63">
        <f t="shared" si="0"/>
        <v>20567</v>
      </c>
      <c r="J19" s="32">
        <v>779</v>
      </c>
    </row>
    <row r="20" spans="1:10" x14ac:dyDescent="0.25">
      <c r="A20" s="89" t="s">
        <v>26</v>
      </c>
      <c r="B20" s="63">
        <v>537</v>
      </c>
      <c r="C20" s="63">
        <v>4448</v>
      </c>
      <c r="D20" s="63">
        <v>1090</v>
      </c>
      <c r="E20" s="63">
        <v>660</v>
      </c>
      <c r="F20" s="63">
        <v>271</v>
      </c>
      <c r="G20" s="63">
        <v>43</v>
      </c>
      <c r="H20" s="63">
        <v>2446</v>
      </c>
      <c r="I20" s="63">
        <f t="shared" si="0"/>
        <v>9495</v>
      </c>
      <c r="J20" s="20">
        <v>179</v>
      </c>
    </row>
    <row r="21" spans="1:10" x14ac:dyDescent="0.25">
      <c r="A21" s="89" t="s">
        <v>27</v>
      </c>
      <c r="B21" s="63">
        <v>29</v>
      </c>
      <c r="C21" s="63">
        <v>0</v>
      </c>
      <c r="D21" s="63">
        <v>153</v>
      </c>
      <c r="E21" s="63">
        <v>64</v>
      </c>
      <c r="F21" s="63">
        <v>349</v>
      </c>
      <c r="G21" s="63">
        <v>0</v>
      </c>
      <c r="H21" s="63">
        <v>378</v>
      </c>
      <c r="I21" s="63">
        <f t="shared" si="0"/>
        <v>973</v>
      </c>
      <c r="J21" s="20"/>
    </row>
    <row r="22" spans="1:10" x14ac:dyDescent="0.25">
      <c r="A22" s="89" t="s">
        <v>28</v>
      </c>
      <c r="B22" s="63">
        <v>125</v>
      </c>
      <c r="C22" s="63">
        <v>176</v>
      </c>
      <c r="D22" s="63">
        <v>33</v>
      </c>
      <c r="E22" s="63">
        <v>1925</v>
      </c>
      <c r="F22" s="63">
        <v>72</v>
      </c>
      <c r="G22" s="63">
        <v>0</v>
      </c>
      <c r="H22" s="63">
        <v>1392</v>
      </c>
      <c r="I22" s="63">
        <f t="shared" si="0"/>
        <v>3723</v>
      </c>
      <c r="J22" s="20">
        <v>2</v>
      </c>
    </row>
    <row r="23" spans="1:10" x14ac:dyDescent="0.25">
      <c r="A23" s="89" t="s">
        <v>29</v>
      </c>
      <c r="B23" s="63">
        <v>202</v>
      </c>
      <c r="C23" s="63">
        <v>721</v>
      </c>
      <c r="D23" s="63">
        <v>118</v>
      </c>
      <c r="E23" s="63">
        <v>162</v>
      </c>
      <c r="F23" s="63">
        <v>335</v>
      </c>
      <c r="G23" s="63">
        <v>184</v>
      </c>
      <c r="H23" s="63">
        <v>893</v>
      </c>
      <c r="I23" s="63">
        <f t="shared" si="0"/>
        <v>2615</v>
      </c>
      <c r="J23" s="20">
        <v>0</v>
      </c>
    </row>
    <row r="24" spans="1:10" ht="30" x14ac:dyDescent="0.25">
      <c r="A24" s="89" t="s">
        <v>30</v>
      </c>
      <c r="B24" s="63">
        <v>527</v>
      </c>
      <c r="C24" s="63">
        <v>82</v>
      </c>
      <c r="D24" s="63">
        <v>118</v>
      </c>
      <c r="E24" s="63">
        <v>0</v>
      </c>
      <c r="F24" s="63">
        <v>1</v>
      </c>
      <c r="G24" s="63">
        <v>0</v>
      </c>
      <c r="H24" s="63">
        <v>758</v>
      </c>
      <c r="I24" s="63">
        <f t="shared" si="0"/>
        <v>1486</v>
      </c>
      <c r="J24" s="20"/>
    </row>
    <row r="25" spans="1:10" x14ac:dyDescent="0.25">
      <c r="A25" s="89" t="s">
        <v>31</v>
      </c>
      <c r="B25" s="63">
        <v>152</v>
      </c>
      <c r="C25" s="63">
        <v>52</v>
      </c>
      <c r="D25" s="63">
        <v>287</v>
      </c>
      <c r="E25" s="63">
        <v>0</v>
      </c>
      <c r="F25" s="63">
        <v>0</v>
      </c>
      <c r="G25" s="63">
        <v>0</v>
      </c>
      <c r="H25" s="63">
        <v>3106</v>
      </c>
      <c r="I25" s="63">
        <f t="shared" si="0"/>
        <v>3597</v>
      </c>
      <c r="J25" s="20"/>
    </row>
    <row r="26" spans="1:10" s="107" customFormat="1" x14ac:dyDescent="0.25">
      <c r="A26" s="89" t="s">
        <v>32</v>
      </c>
      <c r="B26" s="106">
        <v>193</v>
      </c>
      <c r="C26" s="106">
        <v>210</v>
      </c>
      <c r="D26" s="106">
        <v>397</v>
      </c>
      <c r="E26" s="106">
        <v>0</v>
      </c>
      <c r="F26" s="106">
        <v>0</v>
      </c>
      <c r="G26" s="106">
        <v>0</v>
      </c>
      <c r="H26" s="106">
        <v>421</v>
      </c>
      <c r="I26" s="106">
        <f t="shared" si="0"/>
        <v>1221</v>
      </c>
      <c r="J26" s="32"/>
    </row>
    <row r="27" spans="1:10" x14ac:dyDescent="0.25">
      <c r="A27" s="89" t="s">
        <v>33</v>
      </c>
      <c r="B27" s="63">
        <v>60</v>
      </c>
      <c r="C27" s="63">
        <v>76</v>
      </c>
      <c r="D27" s="63">
        <v>20</v>
      </c>
      <c r="E27" s="63">
        <v>106</v>
      </c>
      <c r="F27" s="63">
        <v>71</v>
      </c>
      <c r="G27" s="63"/>
      <c r="H27" s="63">
        <v>1055</v>
      </c>
      <c r="I27" s="63">
        <f t="shared" si="0"/>
        <v>1388</v>
      </c>
      <c r="J27" s="20"/>
    </row>
    <row r="28" spans="1:10" s="107" customFormat="1" ht="30" x14ac:dyDescent="0.25">
      <c r="A28" s="89" t="s">
        <v>34</v>
      </c>
      <c r="B28" s="106">
        <v>856</v>
      </c>
      <c r="C28" s="106">
        <v>3125</v>
      </c>
      <c r="D28" s="106">
        <v>111</v>
      </c>
      <c r="E28" s="106">
        <v>0</v>
      </c>
      <c r="F28" s="106">
        <v>0</v>
      </c>
      <c r="G28" s="106">
        <v>0</v>
      </c>
      <c r="H28" s="106">
        <v>0</v>
      </c>
      <c r="I28" s="106">
        <f t="shared" si="0"/>
        <v>4092</v>
      </c>
      <c r="J28" s="108">
        <v>4092</v>
      </c>
    </row>
    <row r="29" spans="1:10" x14ac:dyDescent="0.25">
      <c r="A29" s="89" t="s">
        <v>35</v>
      </c>
      <c r="B29" s="63">
        <v>0</v>
      </c>
      <c r="C29" s="63">
        <v>0</v>
      </c>
      <c r="D29" s="63">
        <v>0</v>
      </c>
      <c r="E29" s="63">
        <v>0</v>
      </c>
      <c r="F29" s="63">
        <v>154</v>
      </c>
      <c r="G29" s="63">
        <v>0</v>
      </c>
      <c r="H29" s="63">
        <v>0</v>
      </c>
      <c r="I29" s="63">
        <f>SUM(B29:H29)</f>
        <v>154</v>
      </c>
      <c r="J29" s="32"/>
    </row>
    <row r="30" spans="1:10" x14ac:dyDescent="0.25">
      <c r="A30" s="89" t="s">
        <v>36</v>
      </c>
      <c r="B30" s="63">
        <v>0</v>
      </c>
      <c r="C30" s="63">
        <v>143</v>
      </c>
      <c r="D30" s="63">
        <v>643</v>
      </c>
      <c r="E30" s="63">
        <v>0</v>
      </c>
      <c r="F30" s="63">
        <v>0</v>
      </c>
      <c r="G30" s="63">
        <v>0</v>
      </c>
      <c r="H30" s="63">
        <v>2640</v>
      </c>
      <c r="I30" s="63">
        <f t="shared" si="0"/>
        <v>3426</v>
      </c>
      <c r="J30" s="20">
        <v>450</v>
      </c>
    </row>
    <row r="31" spans="1:10" ht="15.75" thickBot="1" x14ac:dyDescent="0.3">
      <c r="A31" s="90" t="s">
        <v>37</v>
      </c>
      <c r="B31" s="65">
        <v>980</v>
      </c>
      <c r="C31" s="65">
        <v>428</v>
      </c>
      <c r="D31" s="65">
        <v>0</v>
      </c>
      <c r="E31" s="65">
        <v>19</v>
      </c>
      <c r="F31" s="65">
        <v>608</v>
      </c>
      <c r="G31" s="65">
        <v>1831</v>
      </c>
      <c r="H31" s="65">
        <v>3513</v>
      </c>
      <c r="I31" s="65">
        <f t="shared" si="0"/>
        <v>7379</v>
      </c>
      <c r="J31" s="21"/>
    </row>
    <row r="32" spans="1:10" ht="15.75" thickTop="1" x14ac:dyDescent="0.25">
      <c r="A32" s="96" t="s">
        <v>4</v>
      </c>
      <c r="B32" s="61">
        <f>SUM(B6:B31)</f>
        <v>12987</v>
      </c>
      <c r="C32" s="61">
        <f t="shared" ref="C32:I32" si="1">SUM(C6:C31)</f>
        <v>21817</v>
      </c>
      <c r="D32" s="61">
        <f t="shared" si="1"/>
        <v>16539</v>
      </c>
      <c r="E32" s="61">
        <f t="shared" si="1"/>
        <v>8469</v>
      </c>
      <c r="F32" s="61">
        <f t="shared" si="1"/>
        <v>10567</v>
      </c>
      <c r="G32" s="61">
        <f t="shared" si="1"/>
        <v>4313</v>
      </c>
      <c r="H32" s="61">
        <f t="shared" si="1"/>
        <v>45414</v>
      </c>
      <c r="I32" s="61">
        <f t="shared" si="1"/>
        <v>120106</v>
      </c>
      <c r="J32" s="19">
        <f t="shared" ref="J32" si="2">SUM(J6:J31)</f>
        <v>10837</v>
      </c>
    </row>
    <row r="34" spans="2:10" x14ac:dyDescent="0.25">
      <c r="B34" s="41"/>
      <c r="C34" s="41"/>
      <c r="D34" s="41"/>
      <c r="E34" s="41"/>
      <c r="F34" s="41"/>
      <c r="G34" s="41"/>
      <c r="H34" s="41"/>
      <c r="I34" s="41"/>
      <c r="J34" s="41"/>
    </row>
  </sheetData>
  <mergeCells count="6">
    <mergeCell ref="J4:J5"/>
    <mergeCell ref="A4:A5"/>
    <mergeCell ref="B4:D4"/>
    <mergeCell ref="E4:G4"/>
    <mergeCell ref="H4:H5"/>
    <mergeCell ref="I4:I5"/>
  </mergeCells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/>
  <dimension ref="A1:D31"/>
  <sheetViews>
    <sheetView zoomScaleNormal="100" workbookViewId="0"/>
  </sheetViews>
  <sheetFormatPr defaultRowHeight="15" x14ac:dyDescent="0.25"/>
  <cols>
    <col min="1" max="1" width="49.85546875" style="4" customWidth="1"/>
    <col min="2" max="2" width="14.85546875" style="4" customWidth="1"/>
    <col min="3" max="4" width="14.28515625" style="4" customWidth="1"/>
    <col min="5" max="16384" width="9.140625" style="4"/>
  </cols>
  <sheetData>
    <row r="1" spans="1:4" x14ac:dyDescent="0.25">
      <c r="A1" s="10" t="s">
        <v>445</v>
      </c>
    </row>
    <row r="2" spans="1:4" x14ac:dyDescent="0.25">
      <c r="A2" s="34">
        <v>42369</v>
      </c>
    </row>
    <row r="4" spans="1:4" ht="75.75" thickBot="1" x14ac:dyDescent="0.3">
      <c r="A4" s="101" t="s">
        <v>1</v>
      </c>
      <c r="B4" s="103" t="s">
        <v>446</v>
      </c>
      <c r="C4" s="103" t="s">
        <v>447</v>
      </c>
      <c r="D4" s="103" t="s">
        <v>448</v>
      </c>
    </row>
    <row r="5" spans="1:4" ht="15.75" thickTop="1" x14ac:dyDescent="0.25">
      <c r="A5" s="5" t="s">
        <v>12</v>
      </c>
      <c r="B5" s="12">
        <v>8</v>
      </c>
      <c r="C5" s="12">
        <v>5</v>
      </c>
      <c r="D5" s="12">
        <v>3</v>
      </c>
    </row>
    <row r="6" spans="1:4" x14ac:dyDescent="0.25">
      <c r="A6" s="6" t="s">
        <v>13</v>
      </c>
      <c r="B6" s="13">
        <v>3</v>
      </c>
      <c r="C6" s="13">
        <v>3</v>
      </c>
      <c r="D6" s="13">
        <v>1</v>
      </c>
    </row>
    <row r="7" spans="1:4" x14ac:dyDescent="0.25">
      <c r="A7" s="6" t="s">
        <v>14</v>
      </c>
      <c r="B7" s="13">
        <v>77</v>
      </c>
      <c r="C7" s="13">
        <v>60</v>
      </c>
      <c r="D7" s="13">
        <v>32</v>
      </c>
    </row>
    <row r="8" spans="1:4" x14ac:dyDescent="0.25">
      <c r="A8" s="6" t="s">
        <v>15</v>
      </c>
      <c r="B8" s="13">
        <v>73</v>
      </c>
      <c r="C8" s="13">
        <v>30</v>
      </c>
      <c r="D8" s="13">
        <v>43</v>
      </c>
    </row>
    <row r="9" spans="1:4" x14ac:dyDescent="0.25">
      <c r="A9" s="6" t="s">
        <v>16</v>
      </c>
      <c r="B9" s="13">
        <v>3</v>
      </c>
      <c r="C9" s="13">
        <v>1</v>
      </c>
      <c r="D9" s="13">
        <v>2</v>
      </c>
    </row>
    <row r="10" spans="1:4" x14ac:dyDescent="0.25">
      <c r="A10" s="6" t="s">
        <v>17</v>
      </c>
      <c r="B10" s="13">
        <v>63</v>
      </c>
      <c r="C10" s="13">
        <v>32</v>
      </c>
      <c r="D10" s="13">
        <v>46</v>
      </c>
    </row>
    <row r="11" spans="1:4" x14ac:dyDescent="0.25">
      <c r="A11" s="6" t="s">
        <v>18</v>
      </c>
      <c r="B11" s="13">
        <v>189</v>
      </c>
      <c r="C11" s="13">
        <v>110</v>
      </c>
      <c r="D11" s="13">
        <v>126</v>
      </c>
    </row>
    <row r="12" spans="1:4" x14ac:dyDescent="0.25">
      <c r="A12" s="6" t="s">
        <v>19</v>
      </c>
      <c r="B12" s="13">
        <v>47</v>
      </c>
      <c r="C12" s="13">
        <v>14</v>
      </c>
      <c r="D12" s="13">
        <v>19</v>
      </c>
    </row>
    <row r="13" spans="1:4" x14ac:dyDescent="0.25">
      <c r="A13" s="6" t="s">
        <v>20</v>
      </c>
      <c r="B13" s="13">
        <v>28</v>
      </c>
      <c r="C13" s="13">
        <v>15</v>
      </c>
      <c r="D13" s="13">
        <v>21</v>
      </c>
    </row>
    <row r="14" spans="1:4" x14ac:dyDescent="0.25">
      <c r="A14" s="6" t="s">
        <v>21</v>
      </c>
      <c r="B14" s="13">
        <v>16</v>
      </c>
      <c r="C14" s="13">
        <v>6</v>
      </c>
      <c r="D14" s="13">
        <v>15</v>
      </c>
    </row>
    <row r="15" spans="1:4" x14ac:dyDescent="0.25">
      <c r="A15" s="6" t="s">
        <v>22</v>
      </c>
      <c r="B15" s="13">
        <v>26</v>
      </c>
      <c r="C15" s="13">
        <v>15</v>
      </c>
      <c r="D15" s="13">
        <v>23</v>
      </c>
    </row>
    <row r="16" spans="1:4" x14ac:dyDescent="0.25">
      <c r="A16" s="6" t="s">
        <v>23</v>
      </c>
      <c r="B16" s="13">
        <v>26</v>
      </c>
      <c r="C16" s="13">
        <v>17</v>
      </c>
      <c r="D16" s="13">
        <v>17</v>
      </c>
    </row>
    <row r="17" spans="1:4" x14ac:dyDescent="0.25">
      <c r="A17" s="7" t="s">
        <v>24</v>
      </c>
      <c r="B17" s="13">
        <v>22</v>
      </c>
      <c r="C17" s="13">
        <v>9</v>
      </c>
      <c r="D17" s="13">
        <v>14</v>
      </c>
    </row>
    <row r="18" spans="1:4" s="15" customFormat="1" x14ac:dyDescent="0.25">
      <c r="A18" s="7" t="s">
        <v>25</v>
      </c>
      <c r="B18" s="31">
        <v>516</v>
      </c>
      <c r="C18" s="31">
        <v>231</v>
      </c>
      <c r="D18" s="31">
        <v>251</v>
      </c>
    </row>
    <row r="19" spans="1:4" x14ac:dyDescent="0.25">
      <c r="A19" s="7" t="s">
        <v>26</v>
      </c>
      <c r="B19" s="13">
        <v>143</v>
      </c>
      <c r="C19" s="13">
        <v>98</v>
      </c>
      <c r="D19" s="13">
        <v>102</v>
      </c>
    </row>
    <row r="20" spans="1:4" x14ac:dyDescent="0.25">
      <c r="A20" s="7" t="s">
        <v>27</v>
      </c>
      <c r="B20" s="13">
        <v>50</v>
      </c>
      <c r="C20" s="13">
        <v>27</v>
      </c>
      <c r="D20" s="13">
        <v>32</v>
      </c>
    </row>
    <row r="21" spans="1:4" x14ac:dyDescent="0.25">
      <c r="A21" s="7" t="s">
        <v>28</v>
      </c>
      <c r="B21" s="13">
        <v>17</v>
      </c>
      <c r="C21" s="13">
        <v>13</v>
      </c>
      <c r="D21" s="13">
        <v>11</v>
      </c>
    </row>
    <row r="22" spans="1:4" x14ac:dyDescent="0.25">
      <c r="A22" s="7" t="s">
        <v>29</v>
      </c>
      <c r="B22" s="13">
        <v>15</v>
      </c>
      <c r="C22" s="13">
        <v>8</v>
      </c>
      <c r="D22" s="13">
        <v>9</v>
      </c>
    </row>
    <row r="23" spans="1:4" x14ac:dyDescent="0.25">
      <c r="A23" s="7" t="s">
        <v>30</v>
      </c>
      <c r="B23" s="13">
        <v>106</v>
      </c>
      <c r="C23" s="13">
        <v>32</v>
      </c>
      <c r="D23" s="13">
        <v>44</v>
      </c>
    </row>
    <row r="24" spans="1:4" x14ac:dyDescent="0.25">
      <c r="A24" s="7" t="s">
        <v>31</v>
      </c>
      <c r="B24" s="13">
        <v>38</v>
      </c>
      <c r="C24" s="13">
        <v>25</v>
      </c>
      <c r="D24" s="13">
        <v>29</v>
      </c>
    </row>
    <row r="25" spans="1:4" x14ac:dyDescent="0.25">
      <c r="A25" s="7" t="s">
        <v>32</v>
      </c>
      <c r="B25" s="13">
        <v>37</v>
      </c>
      <c r="C25" s="13">
        <v>29</v>
      </c>
      <c r="D25" s="13">
        <v>30</v>
      </c>
    </row>
    <row r="26" spans="1:4" x14ac:dyDescent="0.25">
      <c r="A26" s="7" t="s">
        <v>33</v>
      </c>
      <c r="B26" s="13">
        <v>9</v>
      </c>
      <c r="C26" s="13">
        <v>9</v>
      </c>
      <c r="D26" s="13">
        <v>5</v>
      </c>
    </row>
    <row r="27" spans="1:4" x14ac:dyDescent="0.25">
      <c r="A27" s="7" t="s">
        <v>34</v>
      </c>
      <c r="B27" s="31">
        <v>2</v>
      </c>
      <c r="C27" s="31">
        <v>0</v>
      </c>
      <c r="D27" s="31">
        <v>2</v>
      </c>
    </row>
    <row r="28" spans="1:4" x14ac:dyDescent="0.25">
      <c r="A28" s="7" t="s">
        <v>35</v>
      </c>
      <c r="B28" s="13">
        <v>1</v>
      </c>
      <c r="C28" s="13">
        <v>1</v>
      </c>
      <c r="D28" s="13">
        <v>1</v>
      </c>
    </row>
    <row r="29" spans="1:4" x14ac:dyDescent="0.25">
      <c r="A29" s="7" t="s">
        <v>36</v>
      </c>
      <c r="B29" s="13">
        <v>56</v>
      </c>
      <c r="C29" s="13">
        <v>31</v>
      </c>
      <c r="D29" s="13">
        <v>40</v>
      </c>
    </row>
    <row r="30" spans="1:4" ht="15.75" thickBot="1" x14ac:dyDescent="0.3">
      <c r="A30" s="8" t="s">
        <v>37</v>
      </c>
      <c r="B30" s="14">
        <v>30</v>
      </c>
      <c r="C30" s="14">
        <v>12</v>
      </c>
      <c r="D30" s="14">
        <v>15</v>
      </c>
    </row>
    <row r="31" spans="1:4" ht="15.75" thickTop="1" x14ac:dyDescent="0.25">
      <c r="A31" s="9" t="s">
        <v>4</v>
      </c>
      <c r="B31" s="12">
        <f>SUM(B5:B30)</f>
        <v>1601</v>
      </c>
      <c r="C31" s="12">
        <f t="shared" ref="C31:D31" si="0">SUM(C5:C30)</f>
        <v>833</v>
      </c>
      <c r="D31" s="12">
        <f t="shared" si="0"/>
        <v>933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/>
  <dimension ref="A1:D33"/>
  <sheetViews>
    <sheetView zoomScaleNormal="100" workbookViewId="0"/>
  </sheetViews>
  <sheetFormatPr defaultRowHeight="15" x14ac:dyDescent="0.25"/>
  <cols>
    <col min="1" max="1" width="49.85546875" style="4" customWidth="1"/>
    <col min="2" max="2" width="11.28515625" style="4" customWidth="1"/>
    <col min="3" max="16384" width="9.140625" style="4"/>
  </cols>
  <sheetData>
    <row r="1" spans="1:2" x14ac:dyDescent="0.25">
      <c r="A1" s="10" t="s">
        <v>449</v>
      </c>
    </row>
    <row r="2" spans="1:2" x14ac:dyDescent="0.25">
      <c r="A2" s="34">
        <v>42369</v>
      </c>
    </row>
    <row r="4" spans="1:2" ht="15.75" thickBot="1" x14ac:dyDescent="0.3">
      <c r="A4" s="101" t="s">
        <v>1</v>
      </c>
      <c r="B4" s="103" t="s">
        <v>450</v>
      </c>
    </row>
    <row r="5" spans="1:2" ht="15.75" thickTop="1" x14ac:dyDescent="0.25">
      <c r="A5" s="5" t="s">
        <v>12</v>
      </c>
      <c r="B5" s="19">
        <v>503</v>
      </c>
    </row>
    <row r="6" spans="1:2" x14ac:dyDescent="0.25">
      <c r="A6" s="6" t="s">
        <v>13</v>
      </c>
      <c r="B6" s="20">
        <v>0</v>
      </c>
    </row>
    <row r="7" spans="1:2" x14ac:dyDescent="0.25">
      <c r="A7" s="6" t="s">
        <v>14</v>
      </c>
      <c r="B7" s="20">
        <v>143</v>
      </c>
    </row>
    <row r="8" spans="1:2" x14ac:dyDescent="0.25">
      <c r="A8" s="6" t="s">
        <v>15</v>
      </c>
      <c r="B8" s="20">
        <v>568</v>
      </c>
    </row>
    <row r="9" spans="1:2" x14ac:dyDescent="0.25">
      <c r="A9" s="6" t="s">
        <v>16</v>
      </c>
      <c r="B9" s="20">
        <v>73</v>
      </c>
    </row>
    <row r="10" spans="1:2" x14ac:dyDescent="0.25">
      <c r="A10" s="6" t="s">
        <v>17</v>
      </c>
      <c r="B10" s="20">
        <v>384</v>
      </c>
    </row>
    <row r="11" spans="1:2" x14ac:dyDescent="0.25">
      <c r="A11" s="6" t="s">
        <v>18</v>
      </c>
      <c r="B11" s="20">
        <v>1232</v>
      </c>
    </row>
    <row r="12" spans="1:2" x14ac:dyDescent="0.25">
      <c r="A12" s="6" t="s">
        <v>19</v>
      </c>
      <c r="B12" s="20">
        <v>365</v>
      </c>
    </row>
    <row r="13" spans="1:2" x14ac:dyDescent="0.25">
      <c r="A13" s="6" t="s">
        <v>20</v>
      </c>
      <c r="B13" s="27" t="s">
        <v>523</v>
      </c>
    </row>
    <row r="14" spans="1:2" x14ac:dyDescent="0.25">
      <c r="A14" s="6" t="s">
        <v>21</v>
      </c>
      <c r="B14" s="20">
        <v>134</v>
      </c>
    </row>
    <row r="15" spans="1:2" x14ac:dyDescent="0.25">
      <c r="A15" s="6" t="s">
        <v>22</v>
      </c>
      <c r="B15" s="20">
        <v>244</v>
      </c>
    </row>
    <row r="16" spans="1:2" x14ac:dyDescent="0.25">
      <c r="A16" s="6" t="s">
        <v>23</v>
      </c>
      <c r="B16" s="26">
        <v>171</v>
      </c>
    </row>
    <row r="17" spans="1:4" x14ac:dyDescent="0.25">
      <c r="A17" s="7" t="s">
        <v>24</v>
      </c>
      <c r="B17" s="20">
        <v>168</v>
      </c>
    </row>
    <row r="18" spans="1:4" s="15" customFormat="1" x14ac:dyDescent="0.25">
      <c r="A18" s="7" t="s">
        <v>25</v>
      </c>
      <c r="B18" s="104" t="s">
        <v>523</v>
      </c>
    </row>
    <row r="19" spans="1:4" x14ac:dyDescent="0.25">
      <c r="A19" s="7" t="s">
        <v>26</v>
      </c>
      <c r="B19" s="28">
        <v>729</v>
      </c>
    </row>
    <row r="20" spans="1:4" x14ac:dyDescent="0.25">
      <c r="A20" s="7" t="s">
        <v>27</v>
      </c>
      <c r="B20" s="20">
        <v>373</v>
      </c>
    </row>
    <row r="21" spans="1:4" x14ac:dyDescent="0.25">
      <c r="A21" s="7" t="s">
        <v>28</v>
      </c>
      <c r="B21" s="20">
        <v>203</v>
      </c>
    </row>
    <row r="22" spans="1:4" x14ac:dyDescent="0.25">
      <c r="A22" s="7" t="s">
        <v>29</v>
      </c>
      <c r="B22" s="20">
        <v>211</v>
      </c>
    </row>
    <row r="23" spans="1:4" x14ac:dyDescent="0.25">
      <c r="A23" s="7" t="s">
        <v>30</v>
      </c>
      <c r="B23" s="20">
        <v>247</v>
      </c>
    </row>
    <row r="24" spans="1:4" x14ac:dyDescent="0.25">
      <c r="A24" s="7" t="s">
        <v>31</v>
      </c>
      <c r="B24" s="20">
        <v>548</v>
      </c>
    </row>
    <row r="25" spans="1:4" x14ac:dyDescent="0.25">
      <c r="A25" s="7" t="s">
        <v>32</v>
      </c>
      <c r="B25" s="20">
        <v>27</v>
      </c>
    </row>
    <row r="26" spans="1:4" x14ac:dyDescent="0.25">
      <c r="A26" s="7" t="s">
        <v>33</v>
      </c>
      <c r="B26" s="20">
        <v>122</v>
      </c>
    </row>
    <row r="27" spans="1:4" x14ac:dyDescent="0.25">
      <c r="A27" s="7" t="s">
        <v>34</v>
      </c>
      <c r="B27" s="32">
        <v>18</v>
      </c>
    </row>
    <row r="28" spans="1:4" x14ac:dyDescent="0.25">
      <c r="A28" s="7" t="s">
        <v>35</v>
      </c>
      <c r="B28" s="20">
        <v>59</v>
      </c>
    </row>
    <row r="29" spans="1:4" x14ac:dyDescent="0.25">
      <c r="A29" s="7" t="s">
        <v>36</v>
      </c>
      <c r="B29" s="20">
        <v>340</v>
      </c>
    </row>
    <row r="30" spans="1:4" ht="15.75" thickBot="1" x14ac:dyDescent="0.3">
      <c r="A30" s="8" t="s">
        <v>37</v>
      </c>
      <c r="B30" s="21">
        <v>1434</v>
      </c>
    </row>
    <row r="31" spans="1:4" ht="15.75" thickTop="1" x14ac:dyDescent="0.25">
      <c r="A31" s="9" t="s">
        <v>4</v>
      </c>
      <c r="B31" s="19">
        <f>SUM(B5:B30)</f>
        <v>8296</v>
      </c>
      <c r="D31" s="67"/>
    </row>
    <row r="33" spans="1:1" x14ac:dyDescent="0.25">
      <c r="A33" s="4" t="s">
        <v>451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/>
  <dimension ref="A1:B33"/>
  <sheetViews>
    <sheetView zoomScaleNormal="100" workbookViewId="0"/>
  </sheetViews>
  <sheetFormatPr defaultRowHeight="15" x14ac:dyDescent="0.25"/>
  <cols>
    <col min="1" max="1" width="49.85546875" style="4" customWidth="1"/>
    <col min="2" max="2" width="12.85546875" style="4" customWidth="1"/>
    <col min="3" max="16384" width="9.140625" style="4"/>
  </cols>
  <sheetData>
    <row r="1" spans="1:2" x14ac:dyDescent="0.25">
      <c r="A1" s="10" t="s">
        <v>452</v>
      </c>
    </row>
    <row r="2" spans="1:2" x14ac:dyDescent="0.25">
      <c r="A2" s="34">
        <v>42369</v>
      </c>
    </row>
    <row r="4" spans="1:2" ht="15.75" thickBot="1" x14ac:dyDescent="0.3">
      <c r="A4" s="101" t="s">
        <v>1</v>
      </c>
      <c r="B4" s="103" t="s">
        <v>453</v>
      </c>
    </row>
    <row r="5" spans="1:2" ht="15.75" thickTop="1" x14ac:dyDescent="0.25">
      <c r="A5" s="5" t="s">
        <v>12</v>
      </c>
      <c r="B5" s="19">
        <v>3</v>
      </c>
    </row>
    <row r="6" spans="1:2" x14ac:dyDescent="0.25">
      <c r="A6" s="6" t="s">
        <v>13</v>
      </c>
      <c r="B6" s="20">
        <v>0</v>
      </c>
    </row>
    <row r="7" spans="1:2" x14ac:dyDescent="0.25">
      <c r="A7" s="6" t="s">
        <v>14</v>
      </c>
      <c r="B7" s="20">
        <v>36</v>
      </c>
    </row>
    <row r="8" spans="1:2" x14ac:dyDescent="0.25">
      <c r="A8" s="6" t="s">
        <v>15</v>
      </c>
      <c r="B8" s="20">
        <v>6</v>
      </c>
    </row>
    <row r="9" spans="1:2" x14ac:dyDescent="0.25">
      <c r="A9" s="6" t="s">
        <v>16</v>
      </c>
      <c r="B9" s="20">
        <v>22</v>
      </c>
    </row>
    <row r="10" spans="1:2" x14ac:dyDescent="0.25">
      <c r="A10" s="6" t="s">
        <v>17</v>
      </c>
      <c r="B10" s="20">
        <v>92</v>
      </c>
    </row>
    <row r="11" spans="1:2" x14ac:dyDescent="0.25">
      <c r="A11" s="6" t="s">
        <v>18</v>
      </c>
      <c r="B11" s="20">
        <v>104</v>
      </c>
    </row>
    <row r="12" spans="1:2" x14ac:dyDescent="0.25">
      <c r="A12" s="6" t="s">
        <v>19</v>
      </c>
      <c r="B12" s="20">
        <v>92</v>
      </c>
    </row>
    <row r="13" spans="1:2" x14ac:dyDescent="0.25">
      <c r="A13" s="6" t="s">
        <v>20</v>
      </c>
      <c r="B13" s="27">
        <v>79</v>
      </c>
    </row>
    <row r="14" spans="1:2" x14ac:dyDescent="0.25">
      <c r="A14" s="6" t="s">
        <v>21</v>
      </c>
      <c r="B14" s="20">
        <v>25</v>
      </c>
    </row>
    <row r="15" spans="1:2" x14ac:dyDescent="0.25">
      <c r="A15" s="6" t="s">
        <v>22</v>
      </c>
      <c r="B15" s="20">
        <v>35</v>
      </c>
    </row>
    <row r="16" spans="1:2" x14ac:dyDescent="0.25">
      <c r="A16" s="6" t="s">
        <v>23</v>
      </c>
      <c r="B16" s="26">
        <v>152</v>
      </c>
    </row>
    <row r="17" spans="1:2" x14ac:dyDescent="0.25">
      <c r="A17" s="7" t="s">
        <v>24</v>
      </c>
      <c r="B17" s="20">
        <v>73</v>
      </c>
    </row>
    <row r="18" spans="1:2" s="15" customFormat="1" x14ac:dyDescent="0.25">
      <c r="A18" s="7" t="s">
        <v>25</v>
      </c>
      <c r="B18" s="32">
        <v>71</v>
      </c>
    </row>
    <row r="19" spans="1:2" x14ac:dyDescent="0.25">
      <c r="A19" s="7" t="s">
        <v>26</v>
      </c>
      <c r="B19" s="28">
        <v>104</v>
      </c>
    </row>
    <row r="20" spans="1:2" x14ac:dyDescent="0.25">
      <c r="A20" s="7" t="s">
        <v>27</v>
      </c>
      <c r="B20" s="20">
        <v>26</v>
      </c>
    </row>
    <row r="21" spans="1:2" x14ac:dyDescent="0.25">
      <c r="A21" s="7" t="s">
        <v>28</v>
      </c>
      <c r="B21" s="20">
        <v>30</v>
      </c>
    </row>
    <row r="22" spans="1:2" x14ac:dyDescent="0.25">
      <c r="A22" s="7" t="s">
        <v>29</v>
      </c>
      <c r="B22" s="20">
        <v>3</v>
      </c>
    </row>
    <row r="23" spans="1:2" x14ac:dyDescent="0.25">
      <c r="A23" s="7" t="s">
        <v>30</v>
      </c>
      <c r="B23" s="20">
        <v>9</v>
      </c>
    </row>
    <row r="24" spans="1:2" x14ac:dyDescent="0.25">
      <c r="A24" s="7" t="s">
        <v>31</v>
      </c>
      <c r="B24" s="20">
        <v>4</v>
      </c>
    </row>
    <row r="25" spans="1:2" x14ac:dyDescent="0.25">
      <c r="A25" s="7" t="s">
        <v>32</v>
      </c>
      <c r="B25" s="20">
        <v>28</v>
      </c>
    </row>
    <row r="26" spans="1:2" x14ac:dyDescent="0.25">
      <c r="A26" s="7" t="s">
        <v>33</v>
      </c>
      <c r="B26" s="20">
        <v>7</v>
      </c>
    </row>
    <row r="27" spans="1:2" x14ac:dyDescent="0.25">
      <c r="A27" s="7" t="s">
        <v>34</v>
      </c>
      <c r="B27" s="32">
        <v>6</v>
      </c>
    </row>
    <row r="28" spans="1:2" x14ac:dyDescent="0.25">
      <c r="A28" s="7" t="s">
        <v>35</v>
      </c>
      <c r="B28" s="27" t="s">
        <v>523</v>
      </c>
    </row>
    <row r="29" spans="1:2" x14ac:dyDescent="0.25">
      <c r="A29" s="7" t="s">
        <v>36</v>
      </c>
      <c r="B29" s="20">
        <v>12</v>
      </c>
    </row>
    <row r="30" spans="1:2" ht="15.75" thickBot="1" x14ac:dyDescent="0.3">
      <c r="A30" s="8" t="s">
        <v>37</v>
      </c>
      <c r="B30" s="21">
        <v>42</v>
      </c>
    </row>
    <row r="31" spans="1:2" ht="15.75" thickTop="1" x14ac:dyDescent="0.25">
      <c r="A31" s="9" t="s">
        <v>4</v>
      </c>
      <c r="B31" s="19">
        <f>SUM(B5:B30)</f>
        <v>1061</v>
      </c>
    </row>
    <row r="33" spans="2:2" x14ac:dyDescent="0.25">
      <c r="B33" s="67"/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/>
  <dimension ref="A1:B33"/>
  <sheetViews>
    <sheetView zoomScaleNormal="100" workbookViewId="0"/>
  </sheetViews>
  <sheetFormatPr defaultRowHeight="15" x14ac:dyDescent="0.25"/>
  <cols>
    <col min="1" max="1" width="49.85546875" style="4" customWidth="1"/>
    <col min="2" max="2" width="12.85546875" style="4" customWidth="1"/>
    <col min="3" max="16384" width="9.140625" style="4"/>
  </cols>
  <sheetData>
    <row r="1" spans="1:2" x14ac:dyDescent="0.25">
      <c r="A1" s="10" t="s">
        <v>510</v>
      </c>
    </row>
    <row r="2" spans="1:2" x14ac:dyDescent="0.25">
      <c r="A2" s="34">
        <v>42369</v>
      </c>
    </row>
    <row r="4" spans="1:2" ht="45.75" thickBot="1" x14ac:dyDescent="0.3">
      <c r="A4" s="2" t="s">
        <v>1</v>
      </c>
      <c r="B4" s="3" t="s">
        <v>48</v>
      </c>
    </row>
    <row r="5" spans="1:2" ht="15.75" thickTop="1" x14ac:dyDescent="0.25">
      <c r="A5" s="9" t="s">
        <v>12</v>
      </c>
      <c r="B5" s="111">
        <v>0</v>
      </c>
    </row>
    <row r="6" spans="1:2" x14ac:dyDescent="0.25">
      <c r="A6" s="7" t="s">
        <v>13</v>
      </c>
      <c r="B6" s="32">
        <v>0</v>
      </c>
    </row>
    <row r="7" spans="1:2" x14ac:dyDescent="0.25">
      <c r="A7" s="7" t="s">
        <v>14</v>
      </c>
      <c r="B7" s="32">
        <v>21</v>
      </c>
    </row>
    <row r="8" spans="1:2" x14ac:dyDescent="0.25">
      <c r="A8" s="7" t="s">
        <v>15</v>
      </c>
      <c r="B8" s="32">
        <v>1</v>
      </c>
    </row>
    <row r="9" spans="1:2" x14ac:dyDescent="0.25">
      <c r="A9" s="7" t="s">
        <v>16</v>
      </c>
      <c r="B9" s="32">
        <v>0</v>
      </c>
    </row>
    <row r="10" spans="1:2" x14ac:dyDescent="0.25">
      <c r="A10" s="7" t="s">
        <v>17</v>
      </c>
      <c r="B10" s="32">
        <v>1</v>
      </c>
    </row>
    <row r="11" spans="1:2" x14ac:dyDescent="0.25">
      <c r="A11" s="7" t="s">
        <v>18</v>
      </c>
      <c r="B11" s="32">
        <v>1</v>
      </c>
    </row>
    <row r="12" spans="1:2" x14ac:dyDescent="0.25">
      <c r="A12" s="7" t="s">
        <v>19</v>
      </c>
      <c r="B12" s="32">
        <v>0</v>
      </c>
    </row>
    <row r="13" spans="1:2" x14ac:dyDescent="0.25">
      <c r="A13" s="7" t="s">
        <v>20</v>
      </c>
      <c r="B13" s="104">
        <v>0</v>
      </c>
    </row>
    <row r="14" spans="1:2" x14ac:dyDescent="0.25">
      <c r="A14" s="7" t="s">
        <v>21</v>
      </c>
      <c r="B14" s="104">
        <v>0</v>
      </c>
    </row>
    <row r="15" spans="1:2" x14ac:dyDescent="0.25">
      <c r="A15" s="7" t="s">
        <v>22</v>
      </c>
      <c r="B15" s="32">
        <v>1</v>
      </c>
    </row>
    <row r="16" spans="1:2" x14ac:dyDescent="0.25">
      <c r="A16" s="7" t="s">
        <v>23</v>
      </c>
      <c r="B16" s="139">
        <v>0</v>
      </c>
    </row>
    <row r="17" spans="1:2" x14ac:dyDescent="0.25">
      <c r="A17" s="7" t="s">
        <v>24</v>
      </c>
      <c r="B17" s="32">
        <v>0</v>
      </c>
    </row>
    <row r="18" spans="1:2" s="15" customFormat="1" x14ac:dyDescent="0.25">
      <c r="A18" s="7" t="s">
        <v>25</v>
      </c>
      <c r="B18" s="104" t="s">
        <v>523</v>
      </c>
    </row>
    <row r="19" spans="1:2" x14ac:dyDescent="0.25">
      <c r="A19" s="7" t="s">
        <v>26</v>
      </c>
      <c r="B19" s="28">
        <v>6</v>
      </c>
    </row>
    <row r="20" spans="1:2" x14ac:dyDescent="0.25">
      <c r="A20" s="7" t="s">
        <v>27</v>
      </c>
      <c r="B20" s="20">
        <v>0</v>
      </c>
    </row>
    <row r="21" spans="1:2" x14ac:dyDescent="0.25">
      <c r="A21" s="7" t="s">
        <v>28</v>
      </c>
      <c r="B21" s="20">
        <v>22</v>
      </c>
    </row>
    <row r="22" spans="1:2" x14ac:dyDescent="0.25">
      <c r="A22" s="7" t="s">
        <v>29</v>
      </c>
      <c r="B22" s="20">
        <v>0</v>
      </c>
    </row>
    <row r="23" spans="1:2" x14ac:dyDescent="0.25">
      <c r="A23" s="7" t="s">
        <v>30</v>
      </c>
      <c r="B23" s="20">
        <v>16</v>
      </c>
    </row>
    <row r="24" spans="1:2" x14ac:dyDescent="0.25">
      <c r="A24" s="7" t="s">
        <v>31</v>
      </c>
      <c r="B24" s="20">
        <v>37</v>
      </c>
    </row>
    <row r="25" spans="1:2" x14ac:dyDescent="0.25">
      <c r="A25" s="7" t="s">
        <v>32</v>
      </c>
      <c r="B25" s="20">
        <v>0</v>
      </c>
    </row>
    <row r="26" spans="1:2" x14ac:dyDescent="0.25">
      <c r="A26" s="7" t="s">
        <v>33</v>
      </c>
      <c r="B26" s="20">
        <v>0</v>
      </c>
    </row>
    <row r="27" spans="1:2" x14ac:dyDescent="0.25">
      <c r="A27" s="7" t="s">
        <v>34</v>
      </c>
      <c r="B27" s="20">
        <v>0</v>
      </c>
    </row>
    <row r="28" spans="1:2" x14ac:dyDescent="0.25">
      <c r="A28" s="7" t="s">
        <v>35</v>
      </c>
      <c r="B28" s="20">
        <v>0</v>
      </c>
    </row>
    <row r="29" spans="1:2" x14ac:dyDescent="0.25">
      <c r="A29" s="7" t="s">
        <v>36</v>
      </c>
      <c r="B29" s="27">
        <v>0</v>
      </c>
    </row>
    <row r="30" spans="1:2" ht="15.75" thickBot="1" x14ac:dyDescent="0.3">
      <c r="A30" s="8" t="s">
        <v>37</v>
      </c>
      <c r="B30" s="21">
        <v>1</v>
      </c>
    </row>
    <row r="31" spans="1:2" ht="15.75" thickTop="1" x14ac:dyDescent="0.25">
      <c r="A31" s="9" t="s">
        <v>4</v>
      </c>
      <c r="B31" s="19">
        <f>SUM(B5:B30)</f>
        <v>107</v>
      </c>
    </row>
    <row r="33" spans="1:2" x14ac:dyDescent="0.25">
      <c r="A33" s="29"/>
      <c r="B33" s="67"/>
    </row>
  </sheetData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/>
  <dimension ref="A1:AB255"/>
  <sheetViews>
    <sheetView zoomScaleNormal="100" workbookViewId="0">
      <selection activeCell="Q12" sqref="Q12"/>
    </sheetView>
  </sheetViews>
  <sheetFormatPr defaultRowHeight="15" x14ac:dyDescent="0.25"/>
  <cols>
    <col min="1" max="1" width="17.140625" style="4" customWidth="1"/>
    <col min="2" max="14" width="10.42578125" style="4" customWidth="1"/>
    <col min="15" max="15" width="9.140625" style="4"/>
    <col min="16" max="16" width="11.85546875" style="4" bestFit="1" customWidth="1"/>
    <col min="17" max="17" width="11.140625" style="4" customWidth="1"/>
    <col min="18" max="16384" width="9.140625" style="4"/>
  </cols>
  <sheetData>
    <row r="1" spans="1:28" x14ac:dyDescent="0.25">
      <c r="A1" s="10" t="s">
        <v>454</v>
      </c>
    </row>
    <row r="2" spans="1:28" x14ac:dyDescent="0.25">
      <c r="A2" s="34">
        <v>42369</v>
      </c>
    </row>
    <row r="3" spans="1:28" x14ac:dyDescent="0.25">
      <c r="B3" s="109"/>
    </row>
    <row r="4" spans="1:28" x14ac:dyDescent="0.25">
      <c r="A4" s="180"/>
      <c r="B4" s="182" t="s">
        <v>455</v>
      </c>
      <c r="C4" s="235"/>
      <c r="D4" s="235"/>
      <c r="E4" s="235"/>
      <c r="F4" s="235"/>
      <c r="G4" s="235"/>
      <c r="H4" s="235"/>
      <c r="I4" s="236"/>
      <c r="J4" s="180" t="s">
        <v>456</v>
      </c>
      <c r="K4" s="180" t="s">
        <v>457</v>
      </c>
      <c r="L4" s="180" t="s">
        <v>458</v>
      </c>
      <c r="M4" s="180" t="s">
        <v>459</v>
      </c>
      <c r="N4" s="170" t="s">
        <v>4</v>
      </c>
    </row>
    <row r="5" spans="1:28" ht="30.75" thickBot="1" x14ac:dyDescent="0.3">
      <c r="A5" s="181"/>
      <c r="B5" s="102" t="s">
        <v>460</v>
      </c>
      <c r="C5" s="102" t="s">
        <v>461</v>
      </c>
      <c r="D5" s="102" t="s">
        <v>462</v>
      </c>
      <c r="E5" s="102" t="s">
        <v>463</v>
      </c>
      <c r="F5" s="102" t="s">
        <v>464</v>
      </c>
      <c r="G5" s="102" t="s">
        <v>465</v>
      </c>
      <c r="H5" s="102" t="s">
        <v>466</v>
      </c>
      <c r="I5" s="102" t="s">
        <v>467</v>
      </c>
      <c r="J5" s="181"/>
      <c r="K5" s="181"/>
      <c r="L5" s="181"/>
      <c r="M5" s="181"/>
      <c r="N5" s="171"/>
    </row>
    <row r="6" spans="1:28" ht="15.75" thickTop="1" x14ac:dyDescent="0.25">
      <c r="A6" s="66" t="s">
        <v>348</v>
      </c>
      <c r="B6" s="105">
        <v>627</v>
      </c>
      <c r="C6" s="110">
        <v>5</v>
      </c>
      <c r="D6" s="110">
        <v>0</v>
      </c>
      <c r="E6" s="110">
        <v>11</v>
      </c>
      <c r="F6" s="110">
        <v>2</v>
      </c>
      <c r="G6" s="110">
        <v>52</v>
      </c>
      <c r="H6" s="110">
        <v>11</v>
      </c>
      <c r="I6" s="110">
        <v>24</v>
      </c>
      <c r="J6" s="110">
        <v>129</v>
      </c>
      <c r="K6" s="110">
        <v>27</v>
      </c>
      <c r="L6" s="110">
        <v>62</v>
      </c>
      <c r="M6" s="110">
        <v>132</v>
      </c>
      <c r="N6" s="110">
        <v>1082</v>
      </c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</row>
    <row r="7" spans="1:28" ht="30" x14ac:dyDescent="0.25">
      <c r="A7" s="68" t="s">
        <v>50</v>
      </c>
      <c r="B7" s="110">
        <v>10709</v>
      </c>
      <c r="C7" s="110">
        <v>1</v>
      </c>
      <c r="D7" s="110">
        <v>0</v>
      </c>
      <c r="E7" s="110">
        <v>50</v>
      </c>
      <c r="F7" s="110">
        <v>0</v>
      </c>
      <c r="G7" s="110">
        <v>19</v>
      </c>
      <c r="H7" s="110">
        <v>0</v>
      </c>
      <c r="I7" s="110">
        <v>130</v>
      </c>
      <c r="J7" s="110">
        <v>193</v>
      </c>
      <c r="K7" s="110">
        <v>46</v>
      </c>
      <c r="L7" s="110">
        <v>1476</v>
      </c>
      <c r="M7" s="110">
        <v>1021</v>
      </c>
      <c r="N7" s="110">
        <v>13645</v>
      </c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</row>
    <row r="8" spans="1:28" ht="30" x14ac:dyDescent="0.25">
      <c r="A8" s="68" t="s">
        <v>51</v>
      </c>
      <c r="B8" s="110">
        <v>9757</v>
      </c>
      <c r="C8" s="110">
        <v>0</v>
      </c>
      <c r="D8" s="110">
        <v>0</v>
      </c>
      <c r="E8" s="110">
        <v>0</v>
      </c>
      <c r="F8" s="110">
        <v>0</v>
      </c>
      <c r="G8" s="110">
        <v>409</v>
      </c>
      <c r="H8" s="110">
        <v>0</v>
      </c>
      <c r="I8" s="110">
        <v>144</v>
      </c>
      <c r="J8" s="110">
        <v>227</v>
      </c>
      <c r="K8" s="110">
        <v>31</v>
      </c>
      <c r="L8" s="110">
        <v>500</v>
      </c>
      <c r="M8" s="110">
        <v>3337</v>
      </c>
      <c r="N8" s="110">
        <v>14405</v>
      </c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</row>
    <row r="9" spans="1:28" ht="45" x14ac:dyDescent="0.25">
      <c r="A9" s="68" t="s">
        <v>52</v>
      </c>
      <c r="B9" s="110">
        <v>1775</v>
      </c>
      <c r="C9" s="110">
        <v>2</v>
      </c>
      <c r="D9" s="110">
        <v>0</v>
      </c>
      <c r="E9" s="110">
        <v>7</v>
      </c>
      <c r="F9" s="110">
        <v>0</v>
      </c>
      <c r="G9" s="110">
        <v>11</v>
      </c>
      <c r="H9" s="110">
        <v>11</v>
      </c>
      <c r="I9" s="110">
        <v>6</v>
      </c>
      <c r="J9" s="110">
        <v>103</v>
      </c>
      <c r="K9" s="110">
        <v>25</v>
      </c>
      <c r="L9" s="110">
        <v>297</v>
      </c>
      <c r="M9" s="110">
        <v>1385</v>
      </c>
      <c r="N9" s="110">
        <v>3622</v>
      </c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</row>
    <row r="10" spans="1:28" ht="45" x14ac:dyDescent="0.25">
      <c r="A10" s="68" t="s">
        <v>53</v>
      </c>
      <c r="B10" s="110">
        <v>1342</v>
      </c>
      <c r="C10" s="110">
        <v>0</v>
      </c>
      <c r="D10" s="110">
        <v>0</v>
      </c>
      <c r="E10" s="110">
        <v>0</v>
      </c>
      <c r="F10" s="110">
        <v>0</v>
      </c>
      <c r="G10" s="110">
        <v>40</v>
      </c>
      <c r="H10" s="110">
        <v>25</v>
      </c>
      <c r="I10" s="110">
        <v>19</v>
      </c>
      <c r="J10" s="110">
        <v>222</v>
      </c>
      <c r="K10" s="110">
        <v>19</v>
      </c>
      <c r="L10" s="110">
        <v>359</v>
      </c>
      <c r="M10" s="110">
        <v>570</v>
      </c>
      <c r="N10" s="110">
        <v>2596</v>
      </c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</row>
    <row r="11" spans="1:28" ht="45" x14ac:dyDescent="0.25">
      <c r="A11" s="68" t="s">
        <v>468</v>
      </c>
      <c r="B11" s="110">
        <v>538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10">
        <v>538</v>
      </c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28" ht="45" x14ac:dyDescent="0.25">
      <c r="A12" s="68" t="s">
        <v>469</v>
      </c>
      <c r="B12" s="110">
        <v>253</v>
      </c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253</v>
      </c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</row>
    <row r="13" spans="1:28" x14ac:dyDescent="0.25">
      <c r="A13" s="68" t="s">
        <v>351</v>
      </c>
      <c r="B13" s="110">
        <v>348348.04903999995</v>
      </c>
      <c r="C13" s="110">
        <v>1078</v>
      </c>
      <c r="D13" s="110">
        <v>0</v>
      </c>
      <c r="E13" s="110">
        <v>2120.9</v>
      </c>
      <c r="F13" s="110">
        <v>0</v>
      </c>
      <c r="G13" s="110">
        <v>128165.42084000001</v>
      </c>
      <c r="H13" s="110">
        <v>2520</v>
      </c>
      <c r="I13" s="110">
        <v>7837</v>
      </c>
      <c r="J13" s="110">
        <v>6742.2809999999999</v>
      </c>
      <c r="K13" s="110">
        <v>2084.056</v>
      </c>
      <c r="L13" s="110">
        <v>108417</v>
      </c>
      <c r="M13" s="110">
        <v>17078.5</v>
      </c>
      <c r="N13" s="110">
        <v>624391.20687999995</v>
      </c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</row>
    <row r="15" spans="1:28" x14ac:dyDescent="0.25">
      <c r="A15" s="4" t="s">
        <v>518</v>
      </c>
    </row>
    <row r="16" spans="1:28" x14ac:dyDescent="0.25">
      <c r="A16" s="4" t="s">
        <v>519</v>
      </c>
    </row>
    <row r="17" spans="1:28" x14ac:dyDescent="0.25">
      <c r="A17" s="4" t="s">
        <v>520</v>
      </c>
    </row>
    <row r="18" spans="1:28" x14ac:dyDescent="0.25">
      <c r="A18" s="4" t="s">
        <v>521</v>
      </c>
    </row>
    <row r="23" spans="1:28" x14ac:dyDescent="0.25"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</row>
    <row r="24" spans="1:28" x14ac:dyDescent="0.25"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 x14ac:dyDescent="0.25"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 x14ac:dyDescent="0.25"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</row>
    <row r="27" spans="1:28" x14ac:dyDescent="0.25"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1:28" x14ac:dyDescent="0.25"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 x14ac:dyDescent="0.25"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1:28" x14ac:dyDescent="0.25"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255" spans="2:14" x14ac:dyDescent="0.25"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</row>
  </sheetData>
  <mergeCells count="7">
    <mergeCell ref="N4:N5"/>
    <mergeCell ref="A4:A5"/>
    <mergeCell ref="B4:I4"/>
    <mergeCell ref="J4:J5"/>
    <mergeCell ref="K4:K5"/>
    <mergeCell ref="L4:L5"/>
    <mergeCell ref="M4:M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F31"/>
  <sheetViews>
    <sheetView zoomScaleNormal="100" workbookViewId="0"/>
  </sheetViews>
  <sheetFormatPr defaultRowHeight="15" x14ac:dyDescent="0.25"/>
  <cols>
    <col min="1" max="1" width="49.85546875" style="4" customWidth="1"/>
    <col min="2" max="6" width="12.85546875" style="4" customWidth="1"/>
    <col min="7" max="16384" width="9.140625" style="4"/>
  </cols>
  <sheetData>
    <row r="1" spans="1:6" x14ac:dyDescent="0.25">
      <c r="A1" s="10" t="s">
        <v>368</v>
      </c>
    </row>
    <row r="2" spans="1:6" x14ac:dyDescent="0.25">
      <c r="A2" s="34">
        <v>42369</v>
      </c>
    </row>
    <row r="4" spans="1:6" ht="45.75" thickBot="1" x14ac:dyDescent="0.3">
      <c r="A4" s="78" t="s">
        <v>1</v>
      </c>
      <c r="B4" s="77" t="s">
        <v>353</v>
      </c>
      <c r="C4" s="77" t="s">
        <v>354</v>
      </c>
      <c r="D4" s="77" t="s">
        <v>355</v>
      </c>
      <c r="E4" s="77" t="s">
        <v>356</v>
      </c>
      <c r="F4" s="77" t="s">
        <v>4</v>
      </c>
    </row>
    <row r="5" spans="1:6" ht="15.75" thickTop="1" x14ac:dyDescent="0.25">
      <c r="A5" s="5" t="s">
        <v>12</v>
      </c>
      <c r="B5" s="81">
        <v>0</v>
      </c>
      <c r="C5" s="81">
        <v>0</v>
      </c>
      <c r="D5" s="81">
        <v>0</v>
      </c>
      <c r="E5" s="81">
        <v>0</v>
      </c>
      <c r="F5" s="81">
        <v>0</v>
      </c>
    </row>
    <row r="6" spans="1:6" x14ac:dyDescent="0.25">
      <c r="A6" s="6" t="s">
        <v>13</v>
      </c>
      <c r="B6" s="72">
        <v>0</v>
      </c>
      <c r="C6" s="72">
        <v>0</v>
      </c>
      <c r="D6" s="72">
        <v>0</v>
      </c>
      <c r="E6" s="72">
        <v>0</v>
      </c>
      <c r="F6" s="72">
        <v>0</v>
      </c>
    </row>
    <row r="7" spans="1:6" x14ac:dyDescent="0.25">
      <c r="A7" s="6" t="s">
        <v>14</v>
      </c>
      <c r="B7" s="72">
        <v>1</v>
      </c>
      <c r="C7" s="72">
        <v>0</v>
      </c>
      <c r="D7" s="72">
        <v>14</v>
      </c>
      <c r="E7" s="72">
        <v>0</v>
      </c>
      <c r="F7" s="72">
        <v>15</v>
      </c>
    </row>
    <row r="8" spans="1:6" x14ac:dyDescent="0.25">
      <c r="A8" s="6" t="s">
        <v>15</v>
      </c>
      <c r="B8" s="72">
        <v>0</v>
      </c>
      <c r="C8" s="72">
        <v>0</v>
      </c>
      <c r="D8" s="72">
        <v>15</v>
      </c>
      <c r="E8" s="72">
        <v>0</v>
      </c>
      <c r="F8" s="72">
        <v>15</v>
      </c>
    </row>
    <row r="9" spans="1:6" x14ac:dyDescent="0.25">
      <c r="A9" s="6" t="s">
        <v>16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</row>
    <row r="10" spans="1:6" x14ac:dyDescent="0.25">
      <c r="A10" s="6" t="s">
        <v>17</v>
      </c>
      <c r="B10" s="72">
        <v>2</v>
      </c>
      <c r="C10" s="72">
        <v>0</v>
      </c>
      <c r="D10" s="72">
        <v>6</v>
      </c>
      <c r="E10" s="72">
        <v>0</v>
      </c>
      <c r="F10" s="72">
        <v>8</v>
      </c>
    </row>
    <row r="11" spans="1:6" x14ac:dyDescent="0.25">
      <c r="A11" s="6" t="s">
        <v>18</v>
      </c>
      <c r="B11" s="72">
        <v>2</v>
      </c>
      <c r="C11" s="72">
        <v>3</v>
      </c>
      <c r="D11" s="72">
        <v>7</v>
      </c>
      <c r="E11" s="72">
        <v>1</v>
      </c>
      <c r="F11" s="72">
        <v>13</v>
      </c>
    </row>
    <row r="12" spans="1:6" x14ac:dyDescent="0.25">
      <c r="A12" s="6" t="s">
        <v>19</v>
      </c>
      <c r="B12" s="72">
        <v>2</v>
      </c>
      <c r="C12" s="72">
        <v>1</v>
      </c>
      <c r="D12" s="72">
        <v>2</v>
      </c>
      <c r="E12" s="72">
        <v>0</v>
      </c>
      <c r="F12" s="72">
        <v>5</v>
      </c>
    </row>
    <row r="13" spans="1:6" x14ac:dyDescent="0.25">
      <c r="A13" s="6" t="s">
        <v>20</v>
      </c>
      <c r="B13" s="72">
        <v>0</v>
      </c>
      <c r="C13" s="72">
        <v>0</v>
      </c>
      <c r="D13" s="72">
        <v>1</v>
      </c>
      <c r="E13" s="72">
        <v>0</v>
      </c>
      <c r="F13" s="72">
        <v>1</v>
      </c>
    </row>
    <row r="14" spans="1:6" x14ac:dyDescent="0.25">
      <c r="A14" s="6" t="s">
        <v>21</v>
      </c>
      <c r="B14" s="72">
        <v>0</v>
      </c>
      <c r="C14" s="72">
        <v>0</v>
      </c>
      <c r="D14" s="72">
        <v>1</v>
      </c>
      <c r="E14" s="72">
        <v>0</v>
      </c>
      <c r="F14" s="72">
        <v>1</v>
      </c>
    </row>
    <row r="15" spans="1:6" x14ac:dyDescent="0.25">
      <c r="A15" s="6" t="s">
        <v>22</v>
      </c>
      <c r="B15" s="72">
        <v>1</v>
      </c>
      <c r="C15" s="72">
        <v>0</v>
      </c>
      <c r="D15" s="72">
        <v>2</v>
      </c>
      <c r="E15" s="72">
        <v>0</v>
      </c>
      <c r="F15" s="72">
        <v>3</v>
      </c>
    </row>
    <row r="16" spans="1:6" x14ac:dyDescent="0.25">
      <c r="A16" s="6" t="s">
        <v>23</v>
      </c>
      <c r="B16" s="74">
        <v>0</v>
      </c>
      <c r="C16" s="72">
        <v>0</v>
      </c>
      <c r="D16" s="72">
        <v>0</v>
      </c>
      <c r="E16" s="72">
        <v>0</v>
      </c>
      <c r="F16" s="72">
        <v>0</v>
      </c>
    </row>
    <row r="17" spans="1:6" x14ac:dyDescent="0.25">
      <c r="A17" s="7" t="s">
        <v>24</v>
      </c>
      <c r="B17" s="74">
        <v>0</v>
      </c>
      <c r="C17" s="74">
        <v>0</v>
      </c>
      <c r="D17" s="74">
        <v>1</v>
      </c>
      <c r="E17" s="74">
        <v>0</v>
      </c>
      <c r="F17" s="74">
        <v>1</v>
      </c>
    </row>
    <row r="18" spans="1:6" s="15" customFormat="1" x14ac:dyDescent="0.25">
      <c r="A18" s="7" t="s">
        <v>25</v>
      </c>
      <c r="B18" s="74">
        <v>2</v>
      </c>
      <c r="C18" s="74">
        <v>0</v>
      </c>
      <c r="D18" s="74">
        <v>7</v>
      </c>
      <c r="E18" s="74">
        <v>1</v>
      </c>
      <c r="F18" s="74">
        <v>10</v>
      </c>
    </row>
    <row r="19" spans="1:6" x14ac:dyDescent="0.25">
      <c r="A19" s="7" t="s">
        <v>26</v>
      </c>
      <c r="B19" s="74">
        <v>0</v>
      </c>
      <c r="C19" s="74">
        <v>0</v>
      </c>
      <c r="D19" s="74">
        <v>3</v>
      </c>
      <c r="E19" s="74">
        <v>3</v>
      </c>
      <c r="F19" s="74">
        <v>6</v>
      </c>
    </row>
    <row r="20" spans="1:6" x14ac:dyDescent="0.25">
      <c r="A20" s="7" t="s">
        <v>27</v>
      </c>
      <c r="B20" s="74">
        <v>0</v>
      </c>
      <c r="C20" s="74">
        <v>0</v>
      </c>
      <c r="D20" s="74">
        <v>1</v>
      </c>
      <c r="E20" s="74">
        <v>0</v>
      </c>
      <c r="F20" s="74">
        <v>1</v>
      </c>
    </row>
    <row r="21" spans="1:6" x14ac:dyDescent="0.25">
      <c r="A21" s="7" t="s">
        <v>28</v>
      </c>
      <c r="B21" s="74">
        <v>1</v>
      </c>
      <c r="C21" s="74">
        <v>0</v>
      </c>
      <c r="D21" s="74">
        <v>1</v>
      </c>
      <c r="E21" s="74">
        <v>1</v>
      </c>
      <c r="F21" s="74">
        <v>3</v>
      </c>
    </row>
    <row r="22" spans="1:6" x14ac:dyDescent="0.25">
      <c r="A22" s="7" t="s">
        <v>29</v>
      </c>
      <c r="B22" s="74">
        <v>0</v>
      </c>
      <c r="C22" s="74">
        <v>0</v>
      </c>
      <c r="D22" s="74">
        <v>0</v>
      </c>
      <c r="E22" s="74">
        <v>0</v>
      </c>
      <c r="F22" s="74">
        <v>0</v>
      </c>
    </row>
    <row r="23" spans="1:6" x14ac:dyDescent="0.25">
      <c r="A23" s="7" t="s">
        <v>30</v>
      </c>
      <c r="B23" s="74">
        <v>3</v>
      </c>
      <c r="C23" s="74">
        <v>1</v>
      </c>
      <c r="D23" s="74">
        <v>2</v>
      </c>
      <c r="E23" s="74">
        <v>3</v>
      </c>
      <c r="F23" s="74">
        <v>9</v>
      </c>
    </row>
    <row r="24" spans="1:6" x14ac:dyDescent="0.25">
      <c r="A24" s="7" t="s">
        <v>31</v>
      </c>
      <c r="B24" s="74">
        <v>0</v>
      </c>
      <c r="C24" s="74">
        <v>0</v>
      </c>
      <c r="D24" s="74">
        <v>4</v>
      </c>
      <c r="E24" s="74">
        <v>0</v>
      </c>
      <c r="F24" s="74">
        <v>4</v>
      </c>
    </row>
    <row r="25" spans="1:6" s="15" customFormat="1" x14ac:dyDescent="0.25">
      <c r="A25" s="7" t="s">
        <v>32</v>
      </c>
      <c r="B25" s="74">
        <v>0</v>
      </c>
      <c r="C25" s="74">
        <v>0</v>
      </c>
      <c r="D25" s="74">
        <v>3</v>
      </c>
      <c r="E25" s="74">
        <v>1</v>
      </c>
      <c r="F25" s="74">
        <v>4</v>
      </c>
    </row>
    <row r="26" spans="1:6" x14ac:dyDescent="0.25">
      <c r="A26" s="7" t="s">
        <v>33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</row>
    <row r="27" spans="1:6" x14ac:dyDescent="0.25">
      <c r="A27" s="7" t="s">
        <v>34</v>
      </c>
      <c r="B27" s="74">
        <v>0</v>
      </c>
      <c r="C27" s="74">
        <v>0</v>
      </c>
      <c r="D27" s="74">
        <v>0</v>
      </c>
      <c r="E27" s="74">
        <v>0</v>
      </c>
      <c r="F27" s="74">
        <v>0</v>
      </c>
    </row>
    <row r="28" spans="1:6" x14ac:dyDescent="0.25">
      <c r="A28" s="7" t="s">
        <v>35</v>
      </c>
      <c r="B28" s="74">
        <v>0</v>
      </c>
      <c r="C28" s="74">
        <v>0</v>
      </c>
      <c r="D28" s="74">
        <v>0</v>
      </c>
      <c r="E28" s="74">
        <v>0</v>
      </c>
      <c r="F28" s="74">
        <v>0</v>
      </c>
    </row>
    <row r="29" spans="1:6" x14ac:dyDescent="0.25">
      <c r="A29" s="7" t="s">
        <v>36</v>
      </c>
      <c r="B29" s="74">
        <v>1</v>
      </c>
      <c r="C29" s="74">
        <v>0</v>
      </c>
      <c r="D29" s="74">
        <v>3</v>
      </c>
      <c r="E29" s="74">
        <v>1</v>
      </c>
      <c r="F29" s="74">
        <v>5</v>
      </c>
    </row>
    <row r="30" spans="1:6" ht="15.75" thickBot="1" x14ac:dyDescent="0.3">
      <c r="A30" s="8" t="s">
        <v>37</v>
      </c>
      <c r="B30" s="76">
        <v>1</v>
      </c>
      <c r="C30" s="76">
        <v>1</v>
      </c>
      <c r="D30" s="76">
        <v>2</v>
      </c>
      <c r="E30" s="76">
        <v>0</v>
      </c>
      <c r="F30" s="76">
        <v>4</v>
      </c>
    </row>
    <row r="31" spans="1:6" ht="15.75" thickTop="1" x14ac:dyDescent="0.25">
      <c r="A31" s="9" t="s">
        <v>4</v>
      </c>
      <c r="B31" s="73">
        <v>16</v>
      </c>
      <c r="C31" s="73">
        <v>6</v>
      </c>
      <c r="D31" s="73">
        <v>75</v>
      </c>
      <c r="E31" s="73">
        <v>11</v>
      </c>
      <c r="F31" s="73">
        <v>108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/>
  <dimension ref="A1:J124"/>
  <sheetViews>
    <sheetView zoomScaleNormal="100" workbookViewId="0">
      <selection activeCell="A13" sqref="A13"/>
    </sheetView>
  </sheetViews>
  <sheetFormatPr defaultRowHeight="15" x14ac:dyDescent="0.25"/>
  <cols>
    <col min="1" max="1" width="26.7109375" style="4" customWidth="1"/>
    <col min="2" max="5" width="15.42578125" style="4" customWidth="1"/>
    <col min="6" max="16384" width="9.140625" style="4"/>
  </cols>
  <sheetData>
    <row r="1" spans="1:10" x14ac:dyDescent="0.25">
      <c r="A1" s="10" t="s">
        <v>345</v>
      </c>
    </row>
    <row r="2" spans="1:10" x14ac:dyDescent="0.25">
      <c r="A2" s="34">
        <v>42369</v>
      </c>
    </row>
    <row r="3" spans="1:10" x14ac:dyDescent="0.25">
      <c r="A3" s="109"/>
    </row>
    <row r="4" spans="1:10" x14ac:dyDescent="0.25">
      <c r="A4" s="237"/>
      <c r="B4" s="195" t="s">
        <v>346</v>
      </c>
      <c r="C4" s="195"/>
      <c r="D4" s="195" t="s">
        <v>340</v>
      </c>
      <c r="E4" s="195" t="s">
        <v>4</v>
      </c>
    </row>
    <row r="5" spans="1:10" ht="30.75" thickBot="1" x14ac:dyDescent="0.3">
      <c r="A5" s="238"/>
      <c r="B5" s="42" t="s">
        <v>5</v>
      </c>
      <c r="C5" s="43" t="s">
        <v>347</v>
      </c>
      <c r="D5" s="196"/>
      <c r="E5" s="196"/>
    </row>
    <row r="6" spans="1:10" ht="15.75" thickTop="1" x14ac:dyDescent="0.25">
      <c r="A6" s="66" t="s">
        <v>348</v>
      </c>
      <c r="B6" s="69">
        <v>224</v>
      </c>
      <c r="C6" s="69">
        <v>38</v>
      </c>
      <c r="D6" s="69">
        <v>228</v>
      </c>
      <c r="E6" s="70">
        <v>455</v>
      </c>
      <c r="G6" s="67"/>
      <c r="H6" s="67"/>
      <c r="I6" s="67"/>
      <c r="J6" s="67"/>
    </row>
    <row r="7" spans="1:10" x14ac:dyDescent="0.25">
      <c r="A7" s="68" t="s">
        <v>50</v>
      </c>
      <c r="B7" s="71">
        <v>72</v>
      </c>
      <c r="C7" s="71">
        <v>11</v>
      </c>
      <c r="D7" s="71">
        <v>92</v>
      </c>
      <c r="E7" s="70">
        <v>167</v>
      </c>
      <c r="G7" s="67"/>
      <c r="H7" s="67"/>
      <c r="I7" s="67"/>
      <c r="J7" s="67"/>
    </row>
    <row r="8" spans="1:10" x14ac:dyDescent="0.25">
      <c r="A8" s="68" t="s">
        <v>51</v>
      </c>
      <c r="B8" s="71">
        <v>34</v>
      </c>
      <c r="C8" s="71">
        <v>25</v>
      </c>
      <c r="D8" s="71">
        <v>156</v>
      </c>
      <c r="E8" s="70">
        <v>190</v>
      </c>
      <c r="G8" s="67"/>
      <c r="H8" s="67"/>
      <c r="I8" s="67"/>
      <c r="J8" s="67"/>
    </row>
    <row r="9" spans="1:10" ht="45" x14ac:dyDescent="0.25">
      <c r="A9" s="68" t="s">
        <v>349</v>
      </c>
      <c r="B9" s="71">
        <v>191</v>
      </c>
      <c r="C9" s="71">
        <v>30</v>
      </c>
      <c r="D9" s="71">
        <v>283</v>
      </c>
      <c r="E9" s="70">
        <v>479</v>
      </c>
      <c r="G9" s="67"/>
      <c r="H9" s="67"/>
      <c r="I9" s="67"/>
      <c r="J9" s="67"/>
    </row>
    <row r="10" spans="1:10" ht="45" x14ac:dyDescent="0.25">
      <c r="A10" s="68" t="s">
        <v>350</v>
      </c>
      <c r="B10" s="71">
        <v>98</v>
      </c>
      <c r="C10" s="71">
        <v>43</v>
      </c>
      <c r="D10" s="71">
        <v>265</v>
      </c>
      <c r="E10" s="70">
        <v>363</v>
      </c>
      <c r="G10" s="67"/>
      <c r="H10" s="67"/>
      <c r="I10" s="67"/>
      <c r="J10" s="67"/>
    </row>
    <row r="11" spans="1:10" x14ac:dyDescent="0.25">
      <c r="A11" s="68" t="s">
        <v>351</v>
      </c>
      <c r="B11" s="71">
        <v>972348</v>
      </c>
      <c r="C11" s="71">
        <v>169265</v>
      </c>
      <c r="D11" s="71">
        <v>204971.1</v>
      </c>
      <c r="E11" s="70">
        <v>1182108.1000000001</v>
      </c>
      <c r="G11" s="67"/>
      <c r="H11" s="67"/>
      <c r="I11" s="67"/>
      <c r="J11" s="67"/>
    </row>
    <row r="12" spans="1:10" x14ac:dyDescent="0.25">
      <c r="A12" s="4" t="s">
        <v>525</v>
      </c>
    </row>
    <row r="13" spans="1:10" x14ac:dyDescent="0.25">
      <c r="A13" s="4" t="s">
        <v>524</v>
      </c>
    </row>
    <row r="16" spans="1:10" x14ac:dyDescent="0.25">
      <c r="B16" s="145"/>
      <c r="C16" s="145"/>
      <c r="D16" s="145"/>
      <c r="E16" s="145"/>
    </row>
    <row r="17" spans="2:5" x14ac:dyDescent="0.25">
      <c r="B17" s="145"/>
      <c r="C17" s="145"/>
      <c r="D17" s="145"/>
      <c r="E17" s="145"/>
    </row>
    <row r="18" spans="2:5" x14ac:dyDescent="0.25">
      <c r="B18" s="145"/>
      <c r="C18" s="145"/>
      <c r="D18" s="145"/>
      <c r="E18" s="145"/>
    </row>
    <row r="19" spans="2:5" x14ac:dyDescent="0.25">
      <c r="B19" s="145"/>
      <c r="C19" s="145"/>
      <c r="D19" s="145"/>
      <c r="E19" s="145"/>
    </row>
    <row r="20" spans="2:5" x14ac:dyDescent="0.25">
      <c r="B20" s="159"/>
      <c r="C20" s="145"/>
      <c r="D20" s="145"/>
      <c r="E20" s="145"/>
    </row>
    <row r="21" spans="2:5" x14ac:dyDescent="0.25">
      <c r="B21" s="145"/>
      <c r="C21" s="145"/>
      <c r="D21" s="145"/>
      <c r="E21" s="145"/>
    </row>
    <row r="22" spans="2:5" x14ac:dyDescent="0.25">
      <c r="B22" s="145"/>
      <c r="C22" s="145"/>
      <c r="D22" s="145"/>
      <c r="E22" s="145"/>
    </row>
    <row r="23" spans="2:5" x14ac:dyDescent="0.25">
      <c r="B23" s="145"/>
      <c r="C23" s="145"/>
      <c r="D23" s="145"/>
      <c r="E23" s="145"/>
    </row>
    <row r="24" spans="2:5" x14ac:dyDescent="0.25">
      <c r="B24" s="145"/>
      <c r="C24" s="145"/>
      <c r="D24" s="145"/>
      <c r="E24" s="145"/>
    </row>
    <row r="25" spans="2:5" x14ac:dyDescent="0.25">
      <c r="B25" s="145"/>
      <c r="C25" s="145"/>
      <c r="D25" s="145"/>
      <c r="E25" s="145"/>
    </row>
    <row r="26" spans="2:5" x14ac:dyDescent="0.25">
      <c r="B26" s="145"/>
      <c r="C26" s="145"/>
      <c r="D26" s="145"/>
      <c r="E26" s="145"/>
    </row>
    <row r="27" spans="2:5" x14ac:dyDescent="0.25">
      <c r="B27" s="159"/>
      <c r="C27" s="145"/>
      <c r="D27" s="145"/>
      <c r="E27" s="145"/>
    </row>
    <row r="28" spans="2:5" x14ac:dyDescent="0.25">
      <c r="B28" s="145"/>
      <c r="C28" s="145"/>
      <c r="D28" s="145"/>
      <c r="E28" s="145"/>
    </row>
    <row r="29" spans="2:5" x14ac:dyDescent="0.25">
      <c r="B29" s="145"/>
      <c r="C29" s="145"/>
      <c r="D29" s="145"/>
      <c r="E29" s="145"/>
    </row>
    <row r="30" spans="2:5" x14ac:dyDescent="0.25">
      <c r="B30" s="145"/>
      <c r="C30" s="145"/>
      <c r="D30" s="145"/>
      <c r="E30" s="145"/>
    </row>
    <row r="31" spans="2:5" x14ac:dyDescent="0.25">
      <c r="B31" s="145"/>
      <c r="C31" s="145"/>
      <c r="D31" s="145"/>
      <c r="E31" s="145"/>
    </row>
    <row r="32" spans="2:5" x14ac:dyDescent="0.25">
      <c r="B32" s="145"/>
      <c r="C32" s="145"/>
      <c r="D32" s="145"/>
      <c r="E32" s="145"/>
    </row>
    <row r="33" spans="2:5" x14ac:dyDescent="0.25">
      <c r="B33" s="145"/>
      <c r="C33" s="145"/>
      <c r="D33" s="145"/>
      <c r="E33" s="145"/>
    </row>
    <row r="34" spans="2:5" x14ac:dyDescent="0.25">
      <c r="B34" s="145"/>
      <c r="C34" s="145"/>
      <c r="D34" s="145"/>
      <c r="E34" s="145"/>
    </row>
    <row r="35" spans="2:5" x14ac:dyDescent="0.25">
      <c r="B35" s="145"/>
      <c r="C35" s="145"/>
      <c r="D35" s="145"/>
      <c r="E35" s="145"/>
    </row>
    <row r="36" spans="2:5" x14ac:dyDescent="0.25">
      <c r="B36" s="145"/>
      <c r="C36" s="145"/>
      <c r="D36" s="145"/>
      <c r="E36" s="145"/>
    </row>
    <row r="37" spans="2:5" x14ac:dyDescent="0.25">
      <c r="B37" s="145"/>
      <c r="C37" s="145"/>
      <c r="D37" s="145"/>
      <c r="E37" s="145"/>
    </row>
    <row r="38" spans="2:5" x14ac:dyDescent="0.25">
      <c r="B38" s="145"/>
      <c r="C38" s="145"/>
      <c r="D38" s="145"/>
      <c r="E38" s="145"/>
    </row>
    <row r="39" spans="2:5" x14ac:dyDescent="0.25">
      <c r="B39" s="145"/>
      <c r="C39" s="145"/>
      <c r="D39" s="145"/>
      <c r="E39" s="145"/>
    </row>
    <row r="40" spans="2:5" x14ac:dyDescent="0.25">
      <c r="B40" s="145"/>
      <c r="C40" s="145"/>
      <c r="D40" s="145"/>
      <c r="E40" s="145"/>
    </row>
    <row r="41" spans="2:5" x14ac:dyDescent="0.25">
      <c r="B41" s="159"/>
      <c r="C41" s="145"/>
      <c r="D41" s="145"/>
      <c r="E41" s="145"/>
    </row>
    <row r="42" spans="2:5" x14ac:dyDescent="0.25">
      <c r="B42" s="145"/>
      <c r="C42" s="145"/>
      <c r="D42" s="145"/>
      <c r="E42" s="145"/>
    </row>
    <row r="43" spans="2:5" x14ac:dyDescent="0.25">
      <c r="B43" s="145"/>
      <c r="C43" s="145"/>
      <c r="D43" s="145"/>
      <c r="E43" s="145"/>
    </row>
    <row r="44" spans="2:5" x14ac:dyDescent="0.25">
      <c r="B44" s="145"/>
      <c r="C44" s="145"/>
      <c r="D44" s="145"/>
      <c r="E44" s="145"/>
    </row>
    <row r="45" spans="2:5" x14ac:dyDescent="0.25">
      <c r="B45" s="145"/>
      <c r="C45" s="145"/>
      <c r="D45" s="145"/>
      <c r="E45" s="145"/>
    </row>
    <row r="46" spans="2:5" x14ac:dyDescent="0.25">
      <c r="B46" s="145"/>
      <c r="C46" s="145"/>
      <c r="D46" s="145"/>
      <c r="E46" s="145"/>
    </row>
    <row r="47" spans="2:5" x14ac:dyDescent="0.25">
      <c r="B47" s="145"/>
      <c r="C47" s="145"/>
      <c r="D47" s="145"/>
      <c r="E47" s="145"/>
    </row>
    <row r="48" spans="2:5" x14ac:dyDescent="0.25">
      <c r="B48" s="145"/>
      <c r="C48" s="145"/>
      <c r="D48" s="145"/>
      <c r="E48" s="145"/>
    </row>
    <row r="49" spans="2:5" x14ac:dyDescent="0.25">
      <c r="B49" s="145"/>
      <c r="C49" s="145"/>
      <c r="D49" s="145"/>
      <c r="E49" s="145"/>
    </row>
    <row r="50" spans="2:5" x14ac:dyDescent="0.25">
      <c r="B50" s="145"/>
      <c r="C50" s="145"/>
      <c r="D50" s="145"/>
      <c r="E50" s="145"/>
    </row>
    <row r="51" spans="2:5" x14ac:dyDescent="0.25">
      <c r="B51" s="145"/>
      <c r="C51" s="145"/>
      <c r="D51" s="145"/>
      <c r="E51" s="145"/>
    </row>
    <row r="52" spans="2:5" x14ac:dyDescent="0.25">
      <c r="B52" s="145"/>
      <c r="C52" s="145"/>
      <c r="D52" s="145"/>
      <c r="E52" s="145"/>
    </row>
    <row r="53" spans="2:5" x14ac:dyDescent="0.25">
      <c r="B53" s="145"/>
      <c r="C53" s="145"/>
      <c r="D53" s="145"/>
      <c r="E53" s="145"/>
    </row>
    <row r="54" spans="2:5" x14ac:dyDescent="0.25">
      <c r="B54" s="145"/>
      <c r="C54" s="145"/>
      <c r="D54" s="145"/>
      <c r="E54" s="145"/>
    </row>
    <row r="55" spans="2:5" x14ac:dyDescent="0.25">
      <c r="B55" s="145"/>
      <c r="C55" s="145"/>
      <c r="D55" s="145"/>
      <c r="E55" s="145"/>
    </row>
    <row r="56" spans="2:5" x14ac:dyDescent="0.25">
      <c r="B56" s="145"/>
      <c r="C56" s="145"/>
      <c r="D56" s="145"/>
      <c r="E56" s="145"/>
    </row>
    <row r="57" spans="2:5" x14ac:dyDescent="0.25">
      <c r="B57" s="145"/>
      <c r="C57" s="145"/>
      <c r="D57" s="145"/>
      <c r="E57" s="145"/>
    </row>
    <row r="58" spans="2:5" x14ac:dyDescent="0.25">
      <c r="B58" s="145"/>
      <c r="C58" s="145"/>
      <c r="D58" s="145"/>
      <c r="E58" s="145"/>
    </row>
    <row r="59" spans="2:5" x14ac:dyDescent="0.25">
      <c r="B59" s="145"/>
      <c r="C59" s="145"/>
      <c r="D59" s="145"/>
      <c r="E59" s="145"/>
    </row>
    <row r="60" spans="2:5" x14ac:dyDescent="0.25">
      <c r="B60" s="145"/>
      <c r="C60" s="145"/>
      <c r="D60" s="145"/>
      <c r="E60" s="145"/>
    </row>
    <row r="61" spans="2:5" x14ac:dyDescent="0.25">
      <c r="B61" s="145"/>
      <c r="C61" s="145"/>
      <c r="D61" s="145"/>
      <c r="E61" s="145"/>
    </row>
    <row r="62" spans="2:5" x14ac:dyDescent="0.25">
      <c r="B62" s="145"/>
      <c r="C62" s="145"/>
      <c r="D62" s="145"/>
      <c r="E62" s="145"/>
    </row>
    <row r="63" spans="2:5" x14ac:dyDescent="0.25">
      <c r="B63" s="145"/>
      <c r="C63" s="145"/>
      <c r="D63" s="145"/>
      <c r="E63" s="145"/>
    </row>
    <row r="64" spans="2:5" x14ac:dyDescent="0.25">
      <c r="B64" s="145"/>
      <c r="C64" s="145"/>
      <c r="D64" s="145"/>
      <c r="E64" s="145"/>
    </row>
    <row r="65" spans="2:5" x14ac:dyDescent="0.25">
      <c r="B65" s="145"/>
      <c r="C65" s="145"/>
      <c r="D65" s="145"/>
      <c r="E65" s="145"/>
    </row>
    <row r="66" spans="2:5" x14ac:dyDescent="0.25">
      <c r="B66" s="145"/>
      <c r="C66" s="145"/>
      <c r="D66" s="145"/>
      <c r="E66" s="145"/>
    </row>
    <row r="67" spans="2:5" x14ac:dyDescent="0.25">
      <c r="B67" s="145"/>
      <c r="C67" s="145"/>
      <c r="D67" s="145"/>
      <c r="E67" s="145"/>
    </row>
    <row r="68" spans="2:5" x14ac:dyDescent="0.25">
      <c r="B68" s="145"/>
      <c r="C68" s="145"/>
      <c r="D68" s="145"/>
      <c r="E68" s="145"/>
    </row>
    <row r="69" spans="2:5" x14ac:dyDescent="0.25">
      <c r="B69" s="160"/>
      <c r="C69" s="145"/>
      <c r="D69" s="145"/>
      <c r="E69" s="145"/>
    </row>
    <row r="70" spans="2:5" x14ac:dyDescent="0.25">
      <c r="B70" s="160"/>
      <c r="C70" s="145"/>
      <c r="D70" s="145"/>
      <c r="E70" s="145"/>
    </row>
    <row r="71" spans="2:5" x14ac:dyDescent="0.25">
      <c r="B71" s="160"/>
      <c r="C71" s="145"/>
      <c r="D71" s="145"/>
      <c r="E71" s="145"/>
    </row>
    <row r="72" spans="2:5" x14ac:dyDescent="0.25">
      <c r="B72" s="160"/>
      <c r="C72" s="145"/>
      <c r="D72" s="145"/>
      <c r="E72" s="145"/>
    </row>
    <row r="73" spans="2:5" x14ac:dyDescent="0.25">
      <c r="B73" s="160"/>
      <c r="C73" s="145"/>
      <c r="D73" s="145"/>
      <c r="E73" s="145"/>
    </row>
    <row r="74" spans="2:5" x14ac:dyDescent="0.25">
      <c r="B74" s="160"/>
      <c r="C74" s="145"/>
      <c r="D74" s="145"/>
      <c r="E74" s="145"/>
    </row>
    <row r="75" spans="2:5" x14ac:dyDescent="0.25">
      <c r="B75" s="160"/>
      <c r="C75" s="145"/>
      <c r="D75" s="145"/>
      <c r="E75" s="145"/>
    </row>
    <row r="76" spans="2:5" x14ac:dyDescent="0.25">
      <c r="B76" s="160"/>
      <c r="C76" s="145"/>
      <c r="D76" s="145"/>
      <c r="E76" s="145"/>
    </row>
    <row r="77" spans="2:5" x14ac:dyDescent="0.25">
      <c r="B77" s="145"/>
      <c r="C77" s="145"/>
      <c r="D77" s="145"/>
      <c r="E77" s="145"/>
    </row>
    <row r="78" spans="2:5" x14ac:dyDescent="0.25">
      <c r="B78" s="145"/>
      <c r="C78" s="145"/>
      <c r="D78" s="145"/>
      <c r="E78" s="145"/>
    </row>
    <row r="79" spans="2:5" x14ac:dyDescent="0.25">
      <c r="B79" s="145"/>
      <c r="C79" s="145"/>
      <c r="D79" s="145"/>
      <c r="E79" s="145"/>
    </row>
    <row r="80" spans="2:5" x14ac:dyDescent="0.25">
      <c r="B80" s="145"/>
      <c r="C80" s="145"/>
      <c r="D80" s="145"/>
      <c r="E80" s="145"/>
    </row>
    <row r="81" spans="2:5" x14ac:dyDescent="0.25">
      <c r="B81" s="145"/>
      <c r="C81" s="145"/>
      <c r="D81" s="145"/>
      <c r="E81" s="145"/>
    </row>
    <row r="82" spans="2:5" x14ac:dyDescent="0.25">
      <c r="B82" s="145"/>
      <c r="C82" s="145"/>
      <c r="D82" s="145"/>
      <c r="E82" s="145"/>
    </row>
    <row r="83" spans="2:5" x14ac:dyDescent="0.25">
      <c r="B83" s="145"/>
      <c r="C83" s="145"/>
      <c r="D83" s="145"/>
      <c r="E83" s="145"/>
    </row>
    <row r="84" spans="2:5" x14ac:dyDescent="0.25">
      <c r="B84" s="145"/>
      <c r="C84" s="145"/>
      <c r="D84" s="145"/>
      <c r="E84" s="145"/>
    </row>
    <row r="85" spans="2:5" x14ac:dyDescent="0.25">
      <c r="B85" s="145"/>
      <c r="C85" s="145"/>
      <c r="D85" s="145"/>
      <c r="E85" s="145"/>
    </row>
    <row r="86" spans="2:5" x14ac:dyDescent="0.25">
      <c r="B86" s="145"/>
      <c r="C86" s="145"/>
      <c r="D86" s="145"/>
      <c r="E86" s="145"/>
    </row>
    <row r="87" spans="2:5" x14ac:dyDescent="0.25">
      <c r="B87" s="145"/>
      <c r="C87" s="145"/>
      <c r="D87" s="145"/>
      <c r="E87" s="145"/>
    </row>
    <row r="88" spans="2:5" x14ac:dyDescent="0.25">
      <c r="B88" s="145"/>
      <c r="C88" s="145"/>
      <c r="D88" s="145"/>
      <c r="E88" s="145"/>
    </row>
    <row r="89" spans="2:5" x14ac:dyDescent="0.25">
      <c r="B89" s="145"/>
      <c r="C89" s="145"/>
      <c r="D89" s="145"/>
      <c r="E89" s="145"/>
    </row>
    <row r="90" spans="2:5" x14ac:dyDescent="0.25">
      <c r="B90" s="159"/>
      <c r="C90" s="145"/>
      <c r="D90" s="145"/>
      <c r="E90" s="145"/>
    </row>
    <row r="91" spans="2:5" x14ac:dyDescent="0.25">
      <c r="B91" s="145"/>
      <c r="C91" s="145"/>
      <c r="D91" s="145"/>
      <c r="E91" s="145"/>
    </row>
    <row r="92" spans="2:5" x14ac:dyDescent="0.25">
      <c r="B92" s="145"/>
      <c r="C92" s="145"/>
      <c r="D92" s="145"/>
      <c r="E92" s="145"/>
    </row>
    <row r="93" spans="2:5" x14ac:dyDescent="0.25">
      <c r="B93" s="145"/>
      <c r="C93" s="145"/>
      <c r="D93" s="145"/>
      <c r="E93" s="145"/>
    </row>
    <row r="94" spans="2:5" x14ac:dyDescent="0.25">
      <c r="B94" s="145"/>
      <c r="C94" s="145"/>
      <c r="D94" s="145"/>
      <c r="E94" s="145"/>
    </row>
    <row r="95" spans="2:5" x14ac:dyDescent="0.25">
      <c r="B95" s="145"/>
      <c r="C95" s="145"/>
      <c r="D95" s="145"/>
      <c r="E95" s="145"/>
    </row>
    <row r="96" spans="2:5" x14ac:dyDescent="0.25">
      <c r="B96" s="145"/>
      <c r="C96" s="145"/>
      <c r="D96" s="145"/>
      <c r="E96" s="145"/>
    </row>
    <row r="97" spans="2:5" x14ac:dyDescent="0.25">
      <c r="B97" s="159"/>
      <c r="C97" s="145"/>
      <c r="D97" s="145"/>
      <c r="E97" s="145"/>
    </row>
    <row r="98" spans="2:5" x14ac:dyDescent="0.25">
      <c r="B98" s="145"/>
      <c r="C98" s="145"/>
      <c r="D98" s="145"/>
      <c r="E98" s="145"/>
    </row>
    <row r="99" spans="2:5" x14ac:dyDescent="0.25">
      <c r="B99" s="145"/>
      <c r="C99" s="145"/>
      <c r="D99" s="145"/>
      <c r="E99" s="145"/>
    </row>
    <row r="100" spans="2:5" x14ac:dyDescent="0.25">
      <c r="B100" s="145"/>
      <c r="C100" s="145"/>
      <c r="D100" s="145"/>
      <c r="E100" s="145"/>
    </row>
    <row r="101" spans="2:5" x14ac:dyDescent="0.25">
      <c r="B101" s="145"/>
      <c r="C101" s="145"/>
      <c r="D101" s="145"/>
      <c r="E101" s="145"/>
    </row>
    <row r="102" spans="2:5" x14ac:dyDescent="0.25">
      <c r="B102" s="145"/>
      <c r="C102" s="145"/>
      <c r="D102" s="145"/>
      <c r="E102" s="145"/>
    </row>
    <row r="103" spans="2:5" x14ac:dyDescent="0.25">
      <c r="B103" s="145"/>
      <c r="C103" s="145"/>
      <c r="D103" s="145"/>
      <c r="E103" s="145"/>
    </row>
    <row r="104" spans="2:5" x14ac:dyDescent="0.25">
      <c r="B104" s="145"/>
      <c r="C104" s="145"/>
      <c r="D104" s="145"/>
      <c r="E104" s="145"/>
    </row>
    <row r="105" spans="2:5" x14ac:dyDescent="0.25">
      <c r="B105" s="145"/>
      <c r="C105" s="145"/>
      <c r="D105" s="145"/>
      <c r="E105" s="145"/>
    </row>
    <row r="106" spans="2:5" x14ac:dyDescent="0.25">
      <c r="B106" s="145"/>
      <c r="C106" s="145"/>
      <c r="D106" s="145"/>
      <c r="E106" s="145"/>
    </row>
    <row r="107" spans="2:5" x14ac:dyDescent="0.25">
      <c r="B107" s="145"/>
      <c r="C107" s="145"/>
      <c r="D107" s="145"/>
      <c r="E107" s="145"/>
    </row>
    <row r="108" spans="2:5" x14ac:dyDescent="0.25">
      <c r="B108" s="145"/>
      <c r="C108" s="145"/>
      <c r="D108" s="145"/>
      <c r="E108" s="145"/>
    </row>
    <row r="109" spans="2:5" x14ac:dyDescent="0.25">
      <c r="B109" s="145"/>
      <c r="C109" s="145"/>
      <c r="D109" s="145"/>
      <c r="E109" s="145"/>
    </row>
    <row r="110" spans="2:5" x14ac:dyDescent="0.25">
      <c r="B110" s="145"/>
      <c r="C110" s="145"/>
      <c r="D110" s="145"/>
      <c r="E110" s="145"/>
    </row>
    <row r="111" spans="2:5" x14ac:dyDescent="0.25">
      <c r="B111" s="145"/>
      <c r="C111" s="145"/>
      <c r="D111" s="145"/>
      <c r="E111" s="145"/>
    </row>
    <row r="112" spans="2:5" x14ac:dyDescent="0.25">
      <c r="B112" s="145"/>
      <c r="C112" s="145"/>
      <c r="D112" s="145"/>
      <c r="E112" s="145"/>
    </row>
    <row r="113" spans="2:5" x14ac:dyDescent="0.25">
      <c r="B113" s="145"/>
      <c r="C113" s="145"/>
      <c r="D113" s="145"/>
      <c r="E113" s="145"/>
    </row>
    <row r="114" spans="2:5" x14ac:dyDescent="0.25">
      <c r="B114" s="145"/>
      <c r="C114" s="145"/>
      <c r="D114" s="145"/>
      <c r="E114" s="145"/>
    </row>
    <row r="115" spans="2:5" x14ac:dyDescent="0.25">
      <c r="B115" s="145"/>
      <c r="C115" s="145"/>
      <c r="D115" s="145"/>
      <c r="E115" s="145"/>
    </row>
    <row r="116" spans="2:5" x14ac:dyDescent="0.25">
      <c r="B116" s="145"/>
      <c r="C116" s="145"/>
      <c r="D116" s="145"/>
      <c r="E116" s="145"/>
    </row>
    <row r="117" spans="2:5" x14ac:dyDescent="0.25">
      <c r="B117" s="145"/>
      <c r="C117" s="145"/>
      <c r="D117" s="145"/>
      <c r="E117" s="145"/>
    </row>
    <row r="118" spans="2:5" x14ac:dyDescent="0.25">
      <c r="B118" s="145"/>
      <c r="C118" s="145"/>
      <c r="D118" s="145"/>
      <c r="E118" s="145"/>
    </row>
    <row r="119" spans="2:5" x14ac:dyDescent="0.25">
      <c r="B119" s="145"/>
      <c r="C119" s="145"/>
      <c r="D119" s="145"/>
      <c r="E119" s="145"/>
    </row>
    <row r="120" spans="2:5" x14ac:dyDescent="0.25">
      <c r="B120" s="145"/>
      <c r="C120" s="145"/>
      <c r="D120" s="145"/>
      <c r="E120" s="145"/>
    </row>
    <row r="121" spans="2:5" x14ac:dyDescent="0.25">
      <c r="B121" s="145"/>
      <c r="C121" s="145"/>
      <c r="D121" s="145"/>
      <c r="E121" s="145"/>
    </row>
    <row r="122" spans="2:5" x14ac:dyDescent="0.25">
      <c r="B122" s="145"/>
      <c r="C122" s="145"/>
      <c r="D122" s="145"/>
      <c r="E122" s="145"/>
    </row>
    <row r="123" spans="2:5" x14ac:dyDescent="0.25">
      <c r="B123" s="145"/>
      <c r="C123" s="145"/>
      <c r="D123" s="145"/>
      <c r="E123" s="145"/>
    </row>
    <row r="124" spans="2:5" x14ac:dyDescent="0.25">
      <c r="B124" s="161"/>
      <c r="C124" s="161"/>
      <c r="D124" s="161"/>
      <c r="E124" s="161"/>
    </row>
  </sheetData>
  <mergeCells count="4">
    <mergeCell ref="A4:A5"/>
    <mergeCell ref="B4:C4"/>
    <mergeCell ref="D4:D5"/>
    <mergeCell ref="E4:E5"/>
  </mergeCells>
  <pageMargins left="0.7" right="0.7" top="0.78740157499999996" bottom="0.78740157499999996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L288"/>
  <sheetViews>
    <sheetView zoomScaleNormal="100" workbookViewId="0"/>
  </sheetViews>
  <sheetFormatPr defaultRowHeight="15" x14ac:dyDescent="0.25"/>
  <cols>
    <col min="1" max="1" width="49.85546875" style="4" customWidth="1"/>
    <col min="2" max="5" width="14.42578125" style="4" customWidth="1"/>
    <col min="6" max="6" width="9.140625" style="4"/>
    <col min="7" max="11" width="9.140625" style="4" customWidth="1"/>
    <col min="12" max="12" width="9.140625" style="4"/>
    <col min="13" max="17" width="9.140625" style="4" customWidth="1"/>
    <col min="18" max="16384" width="9.140625" style="4"/>
  </cols>
  <sheetData>
    <row r="1" spans="1:5" ht="15.75" x14ac:dyDescent="0.25">
      <c r="A1" s="30" t="s">
        <v>49</v>
      </c>
    </row>
    <row r="2" spans="1:5" x14ac:dyDescent="0.25">
      <c r="A2" s="34">
        <v>42369</v>
      </c>
    </row>
    <row r="3" spans="1:5" x14ac:dyDescent="0.25">
      <c r="A3" s="109"/>
    </row>
    <row r="4" spans="1:5" ht="60.75" thickBot="1" x14ac:dyDescent="0.3">
      <c r="A4" s="2" t="s">
        <v>1</v>
      </c>
      <c r="B4" s="2" t="s">
        <v>50</v>
      </c>
      <c r="C4" s="2" t="s">
        <v>51</v>
      </c>
      <c r="D4" s="2" t="s">
        <v>52</v>
      </c>
      <c r="E4" s="2" t="s">
        <v>53</v>
      </c>
    </row>
    <row r="5" spans="1:5" ht="15.75" thickTop="1" x14ac:dyDescent="0.25">
      <c r="A5" s="5" t="s">
        <v>12</v>
      </c>
      <c r="B5" s="19">
        <v>267</v>
      </c>
      <c r="C5" s="19">
        <v>508</v>
      </c>
      <c r="D5" s="19">
        <v>79</v>
      </c>
      <c r="E5" s="19">
        <v>63</v>
      </c>
    </row>
    <row r="6" spans="1:5" x14ac:dyDescent="0.25">
      <c r="A6" s="6" t="s">
        <v>13</v>
      </c>
      <c r="B6" s="20">
        <v>28</v>
      </c>
      <c r="C6" s="20">
        <v>47</v>
      </c>
      <c r="D6" s="20">
        <v>1</v>
      </c>
      <c r="E6" s="20">
        <v>2</v>
      </c>
    </row>
    <row r="7" spans="1:5" x14ac:dyDescent="0.25">
      <c r="A7" s="6" t="s">
        <v>14</v>
      </c>
      <c r="B7" s="20">
        <v>619</v>
      </c>
      <c r="C7" s="20">
        <v>1232</v>
      </c>
      <c r="D7" s="20">
        <v>601</v>
      </c>
      <c r="E7" s="20">
        <v>324</v>
      </c>
    </row>
    <row r="8" spans="1:5" x14ac:dyDescent="0.25">
      <c r="A8" s="6" t="s">
        <v>15</v>
      </c>
      <c r="B8" s="20">
        <v>791</v>
      </c>
      <c r="C8" s="20">
        <v>3379</v>
      </c>
      <c r="D8" s="20">
        <v>3270</v>
      </c>
      <c r="E8" s="20">
        <v>1573</v>
      </c>
    </row>
    <row r="9" spans="1:5" x14ac:dyDescent="0.25">
      <c r="A9" s="6" t="s">
        <v>16</v>
      </c>
      <c r="B9" s="20">
        <v>99</v>
      </c>
      <c r="C9" s="20">
        <v>42</v>
      </c>
      <c r="D9" s="20">
        <v>13</v>
      </c>
      <c r="E9" s="20">
        <v>46</v>
      </c>
    </row>
    <row r="10" spans="1:5" x14ac:dyDescent="0.25">
      <c r="A10" s="6" t="s">
        <v>17</v>
      </c>
      <c r="B10" s="20">
        <v>300</v>
      </c>
      <c r="C10" s="20">
        <v>259</v>
      </c>
      <c r="D10" s="20">
        <v>378</v>
      </c>
      <c r="E10" s="20">
        <v>106</v>
      </c>
    </row>
    <row r="11" spans="1:5" x14ac:dyDescent="0.25">
      <c r="A11" s="6" t="s">
        <v>18</v>
      </c>
      <c r="B11" s="20">
        <v>2054</v>
      </c>
      <c r="C11" s="20">
        <v>1027</v>
      </c>
      <c r="D11" s="20">
        <v>164</v>
      </c>
      <c r="E11" s="20">
        <v>301</v>
      </c>
    </row>
    <row r="12" spans="1:5" x14ac:dyDescent="0.25">
      <c r="A12" s="6" t="s">
        <v>19</v>
      </c>
      <c r="B12" s="20">
        <v>456</v>
      </c>
      <c r="C12" s="20">
        <v>540</v>
      </c>
      <c r="D12" s="20">
        <v>459</v>
      </c>
      <c r="E12" s="20">
        <v>89</v>
      </c>
    </row>
    <row r="13" spans="1:5" x14ac:dyDescent="0.25">
      <c r="A13" s="6" t="s">
        <v>20</v>
      </c>
      <c r="B13" s="20">
        <v>337</v>
      </c>
      <c r="C13" s="20">
        <v>278</v>
      </c>
      <c r="D13" s="20">
        <v>492</v>
      </c>
      <c r="E13" s="20" t="s">
        <v>511</v>
      </c>
    </row>
    <row r="14" spans="1:5" x14ac:dyDescent="0.25">
      <c r="A14" s="6" t="s">
        <v>21</v>
      </c>
      <c r="B14" s="20">
        <v>184</v>
      </c>
      <c r="C14" s="20">
        <v>41</v>
      </c>
      <c r="D14" s="20">
        <v>51</v>
      </c>
      <c r="E14" s="20">
        <v>81</v>
      </c>
    </row>
    <row r="15" spans="1:5" x14ac:dyDescent="0.25">
      <c r="A15" s="6" t="s">
        <v>22</v>
      </c>
      <c r="B15" s="20">
        <v>348</v>
      </c>
      <c r="C15" s="20">
        <v>252</v>
      </c>
      <c r="D15" s="20">
        <v>435</v>
      </c>
      <c r="E15" s="20">
        <v>97</v>
      </c>
    </row>
    <row r="16" spans="1:5" x14ac:dyDescent="0.25">
      <c r="A16" s="6" t="s">
        <v>23</v>
      </c>
      <c r="B16" s="20">
        <v>373</v>
      </c>
      <c r="C16" s="20">
        <v>271</v>
      </c>
      <c r="D16" s="20">
        <v>189</v>
      </c>
      <c r="E16" s="20">
        <v>85</v>
      </c>
    </row>
    <row r="17" spans="1:5" x14ac:dyDescent="0.25">
      <c r="A17" s="7" t="s">
        <v>24</v>
      </c>
      <c r="B17" s="20">
        <v>415</v>
      </c>
      <c r="C17" s="20">
        <v>224</v>
      </c>
      <c r="D17" s="20">
        <v>133</v>
      </c>
      <c r="E17" s="20">
        <v>67</v>
      </c>
    </row>
    <row r="18" spans="1:5" x14ac:dyDescent="0.25">
      <c r="A18" s="7" t="s">
        <v>25</v>
      </c>
      <c r="B18" s="20">
        <v>1731</v>
      </c>
      <c r="C18" s="20">
        <v>1968</v>
      </c>
      <c r="D18" s="20">
        <v>4131</v>
      </c>
      <c r="E18" s="20">
        <v>1098</v>
      </c>
    </row>
    <row r="19" spans="1:5" x14ac:dyDescent="0.25">
      <c r="A19" s="7" t="s">
        <v>26</v>
      </c>
      <c r="B19" s="20">
        <v>1782</v>
      </c>
      <c r="C19" s="20">
        <v>844</v>
      </c>
      <c r="D19" s="20">
        <v>693</v>
      </c>
      <c r="E19" s="20">
        <v>615</v>
      </c>
    </row>
    <row r="20" spans="1:5" x14ac:dyDescent="0.25">
      <c r="A20" s="7" t="s">
        <v>27</v>
      </c>
      <c r="B20" s="20">
        <v>312</v>
      </c>
      <c r="C20" s="20">
        <v>329</v>
      </c>
      <c r="D20" s="20">
        <v>359</v>
      </c>
      <c r="E20" s="20">
        <v>85</v>
      </c>
    </row>
    <row r="21" spans="1:5" x14ac:dyDescent="0.25">
      <c r="A21" s="7" t="s">
        <v>28</v>
      </c>
      <c r="B21" s="20">
        <v>375</v>
      </c>
      <c r="C21" s="20">
        <v>414</v>
      </c>
      <c r="D21" s="20">
        <v>264</v>
      </c>
      <c r="E21" s="20">
        <v>160</v>
      </c>
    </row>
    <row r="22" spans="1:5" x14ac:dyDescent="0.25">
      <c r="A22" s="7" t="s">
        <v>29</v>
      </c>
      <c r="B22" s="20">
        <v>150</v>
      </c>
      <c r="C22" s="20">
        <v>153</v>
      </c>
      <c r="D22" s="20">
        <v>14</v>
      </c>
      <c r="E22" s="20">
        <v>33</v>
      </c>
    </row>
    <row r="23" spans="1:5" x14ac:dyDescent="0.25">
      <c r="A23" s="7" t="s">
        <v>30</v>
      </c>
      <c r="B23" s="20">
        <v>407</v>
      </c>
      <c r="C23" s="20">
        <v>818</v>
      </c>
      <c r="D23" s="20">
        <v>240</v>
      </c>
      <c r="E23" s="20">
        <v>164</v>
      </c>
    </row>
    <row r="24" spans="1:5" x14ac:dyDescent="0.25">
      <c r="A24" s="7" t="s">
        <v>31</v>
      </c>
      <c r="B24" s="20">
        <v>1057</v>
      </c>
      <c r="C24" s="20">
        <v>1076</v>
      </c>
      <c r="D24" s="20">
        <v>117</v>
      </c>
      <c r="E24" s="20">
        <v>79</v>
      </c>
    </row>
    <row r="25" spans="1:5" x14ac:dyDescent="0.25">
      <c r="A25" s="7" t="s">
        <v>32</v>
      </c>
      <c r="B25" s="20">
        <v>176</v>
      </c>
      <c r="C25" s="20">
        <v>359</v>
      </c>
      <c r="D25" s="20">
        <v>674</v>
      </c>
      <c r="E25" s="20">
        <v>119</v>
      </c>
    </row>
    <row r="26" spans="1:5" x14ac:dyDescent="0.25">
      <c r="A26" s="7" t="s">
        <v>33</v>
      </c>
      <c r="B26" s="20">
        <v>69</v>
      </c>
      <c r="C26" s="20">
        <v>29</v>
      </c>
      <c r="D26" s="20">
        <v>27</v>
      </c>
      <c r="E26" s="20">
        <v>16</v>
      </c>
    </row>
    <row r="27" spans="1:5" x14ac:dyDescent="0.25">
      <c r="A27" s="7" t="s">
        <v>34</v>
      </c>
      <c r="B27" s="20">
        <v>75</v>
      </c>
      <c r="C27" s="20">
        <v>69</v>
      </c>
      <c r="D27" s="20">
        <v>17</v>
      </c>
      <c r="E27" s="20">
        <v>9</v>
      </c>
    </row>
    <row r="28" spans="1:5" x14ac:dyDescent="0.25">
      <c r="A28" s="7" t="s">
        <v>35</v>
      </c>
      <c r="B28" s="20">
        <v>77</v>
      </c>
      <c r="C28" s="20">
        <v>75</v>
      </c>
      <c r="D28" s="20">
        <v>10</v>
      </c>
      <c r="E28" s="20">
        <v>5</v>
      </c>
    </row>
    <row r="29" spans="1:5" x14ac:dyDescent="0.25">
      <c r="A29" s="7" t="s">
        <v>36</v>
      </c>
      <c r="B29" s="20">
        <v>902</v>
      </c>
      <c r="C29" s="20">
        <v>704</v>
      </c>
      <c r="D29" s="20">
        <v>193</v>
      </c>
      <c r="E29" s="20">
        <v>188</v>
      </c>
    </row>
    <row r="30" spans="1:5" ht="15.75" thickBot="1" x14ac:dyDescent="0.3">
      <c r="A30" s="8" t="s">
        <v>37</v>
      </c>
      <c r="B30" s="21">
        <v>688</v>
      </c>
      <c r="C30" s="21">
        <v>484</v>
      </c>
      <c r="D30" s="21">
        <v>524</v>
      </c>
      <c r="E30" s="21">
        <v>136</v>
      </c>
    </row>
    <row r="31" spans="1:5" ht="15.75" thickTop="1" x14ac:dyDescent="0.25">
      <c r="A31" s="9" t="s">
        <v>4</v>
      </c>
      <c r="B31" s="19">
        <f>SUM(B5:B30)</f>
        <v>14072</v>
      </c>
      <c r="C31" s="19">
        <f t="shared" ref="C31:D31" si="0">SUM(C5:C30)</f>
        <v>15422</v>
      </c>
      <c r="D31" s="19">
        <f t="shared" si="0"/>
        <v>13528</v>
      </c>
      <c r="E31" s="19">
        <f>SUM(E5:E30)</f>
        <v>5541</v>
      </c>
    </row>
    <row r="32" spans="1:5" x14ac:dyDescent="0.25">
      <c r="B32" s="67"/>
      <c r="C32" s="67"/>
      <c r="D32" s="67"/>
      <c r="E32" s="67"/>
    </row>
    <row r="33" spans="1:12" x14ac:dyDescent="0.25">
      <c r="A33" s="4" t="s">
        <v>518</v>
      </c>
    </row>
    <row r="34" spans="1:12" x14ac:dyDescent="0.25">
      <c r="A34" s="4" t="s">
        <v>519</v>
      </c>
    </row>
    <row r="35" spans="1:12" x14ac:dyDescent="0.25">
      <c r="A35" s="4" t="s">
        <v>520</v>
      </c>
    </row>
    <row r="36" spans="1:12" x14ac:dyDescent="0.25">
      <c r="A36" s="4" t="s">
        <v>521</v>
      </c>
    </row>
    <row r="38" spans="1:12" ht="15.75" x14ac:dyDescent="0.25">
      <c r="A38" s="30" t="s">
        <v>54</v>
      </c>
    </row>
    <row r="39" spans="1:12" x14ac:dyDescent="0.25">
      <c r="A39" s="34">
        <v>42004</v>
      </c>
      <c r="G39" s="155"/>
      <c r="H39" s="155"/>
      <c r="I39" s="155"/>
      <c r="J39" s="155"/>
      <c r="K39" s="155"/>
      <c r="L39" s="155"/>
    </row>
    <row r="40" spans="1:12" x14ac:dyDescent="0.25">
      <c r="A40" s="109"/>
      <c r="G40" s="155"/>
      <c r="H40" s="155"/>
      <c r="I40" s="155"/>
      <c r="J40" s="155"/>
      <c r="K40" s="155"/>
      <c r="L40" s="155"/>
    </row>
    <row r="41" spans="1:12" x14ac:dyDescent="0.25">
      <c r="A41" s="109"/>
      <c r="G41" s="155"/>
      <c r="H41" s="155"/>
      <c r="I41" s="155"/>
      <c r="J41" s="155"/>
      <c r="K41" s="155"/>
      <c r="L41" s="155"/>
    </row>
    <row r="42" spans="1:12" ht="61.5" customHeight="1" thickBot="1" x14ac:dyDescent="0.3">
      <c r="A42" s="152" t="s">
        <v>1</v>
      </c>
      <c r="B42" s="152" t="s">
        <v>50</v>
      </c>
      <c r="C42" s="152" t="s">
        <v>51</v>
      </c>
      <c r="D42" s="152" t="s">
        <v>52</v>
      </c>
      <c r="E42" s="152" t="s">
        <v>53</v>
      </c>
      <c r="G42" s="156"/>
      <c r="H42" s="156"/>
      <c r="I42" s="156"/>
      <c r="J42" s="156"/>
      <c r="K42" s="156"/>
      <c r="L42" s="155"/>
    </row>
    <row r="43" spans="1:12" ht="15.75" thickTop="1" x14ac:dyDescent="0.25">
      <c r="A43" s="12" t="s">
        <v>55</v>
      </c>
      <c r="B43" s="19">
        <v>0</v>
      </c>
      <c r="C43" s="19">
        <v>3</v>
      </c>
      <c r="D43" s="19">
        <v>0</v>
      </c>
      <c r="E43" s="19">
        <v>0</v>
      </c>
      <c r="G43" s="155"/>
      <c r="H43" s="157"/>
      <c r="I43" s="157"/>
      <c r="J43" s="157"/>
      <c r="K43" s="157"/>
      <c r="L43" s="155"/>
    </row>
    <row r="44" spans="1:12" x14ac:dyDescent="0.25">
      <c r="A44" s="13" t="s">
        <v>56</v>
      </c>
      <c r="B44" s="20">
        <v>0</v>
      </c>
      <c r="C44" s="20">
        <v>15</v>
      </c>
      <c r="D44" s="20">
        <v>7</v>
      </c>
      <c r="E44" s="20">
        <v>7</v>
      </c>
      <c r="G44" s="155"/>
      <c r="H44" s="157"/>
      <c r="I44" s="157"/>
      <c r="J44" s="157"/>
      <c r="K44" s="157"/>
      <c r="L44" s="155"/>
    </row>
    <row r="45" spans="1:12" x14ac:dyDescent="0.25">
      <c r="A45" s="13" t="s">
        <v>57</v>
      </c>
      <c r="B45" s="20">
        <v>1</v>
      </c>
      <c r="C45" s="20">
        <v>8</v>
      </c>
      <c r="D45" s="20">
        <v>1</v>
      </c>
      <c r="E45" s="20">
        <v>3</v>
      </c>
      <c r="G45" s="155"/>
      <c r="H45" s="157"/>
      <c r="I45" s="157"/>
      <c r="J45" s="157"/>
      <c r="K45" s="157"/>
      <c r="L45" s="155"/>
    </row>
    <row r="46" spans="1:12" x14ac:dyDescent="0.25">
      <c r="A46" s="13" t="s">
        <v>58</v>
      </c>
      <c r="B46" s="20">
        <v>0</v>
      </c>
      <c r="C46" s="20">
        <v>0</v>
      </c>
      <c r="D46" s="20">
        <v>0</v>
      </c>
      <c r="E46" s="20">
        <v>0</v>
      </c>
      <c r="G46" s="155"/>
      <c r="H46" s="157"/>
      <c r="I46" s="157"/>
      <c r="J46" s="157"/>
      <c r="K46" s="157"/>
      <c r="L46" s="155"/>
    </row>
    <row r="47" spans="1:12" x14ac:dyDescent="0.25">
      <c r="A47" s="13" t="s">
        <v>59</v>
      </c>
      <c r="B47" s="20">
        <v>0</v>
      </c>
      <c r="C47" s="20">
        <v>0</v>
      </c>
      <c r="D47" s="20">
        <v>0</v>
      </c>
      <c r="E47" s="20">
        <v>0</v>
      </c>
      <c r="G47" s="155"/>
      <c r="H47" s="157"/>
      <c r="I47" s="157"/>
      <c r="J47" s="157"/>
      <c r="K47" s="157"/>
      <c r="L47" s="155"/>
    </row>
    <row r="48" spans="1:12" x14ac:dyDescent="0.25">
      <c r="A48" s="13" t="s">
        <v>60</v>
      </c>
      <c r="B48" s="20">
        <v>0</v>
      </c>
      <c r="C48" s="20">
        <v>0</v>
      </c>
      <c r="D48" s="20">
        <v>0</v>
      </c>
      <c r="E48" s="20">
        <v>0</v>
      </c>
      <c r="G48" s="155"/>
      <c r="H48" s="157"/>
      <c r="I48" s="157"/>
      <c r="J48" s="157"/>
      <c r="K48" s="157"/>
      <c r="L48" s="155"/>
    </row>
    <row r="49" spans="1:12" x14ac:dyDescent="0.25">
      <c r="A49" s="13" t="s">
        <v>61</v>
      </c>
      <c r="B49" s="20">
        <v>0</v>
      </c>
      <c r="C49" s="20">
        <v>5</v>
      </c>
      <c r="D49" s="20">
        <v>0</v>
      </c>
      <c r="E49" s="20">
        <v>0</v>
      </c>
      <c r="G49" s="155"/>
      <c r="H49" s="157"/>
      <c r="I49" s="157"/>
      <c r="J49" s="157"/>
      <c r="K49" s="157"/>
      <c r="L49" s="155"/>
    </row>
    <row r="50" spans="1:12" x14ac:dyDescent="0.25">
      <c r="A50" s="13" t="s">
        <v>62</v>
      </c>
      <c r="B50" s="20">
        <v>0</v>
      </c>
      <c r="C50" s="20">
        <v>0</v>
      </c>
      <c r="D50" s="20">
        <v>0</v>
      </c>
      <c r="E50" s="20">
        <v>0</v>
      </c>
      <c r="G50" s="155"/>
      <c r="H50" s="157"/>
      <c r="I50" s="157"/>
      <c r="J50" s="157"/>
      <c r="K50" s="157"/>
      <c r="L50" s="155"/>
    </row>
    <row r="51" spans="1:12" x14ac:dyDescent="0.25">
      <c r="A51" s="13" t="s">
        <v>63</v>
      </c>
      <c r="B51" s="20">
        <v>0</v>
      </c>
      <c r="C51" s="20">
        <v>0</v>
      </c>
      <c r="D51" s="20">
        <v>0</v>
      </c>
      <c r="E51" s="20">
        <v>0</v>
      </c>
      <c r="G51" s="155"/>
      <c r="H51" s="157"/>
      <c r="I51" s="157"/>
      <c r="J51" s="157"/>
      <c r="K51" s="157"/>
      <c r="L51" s="155"/>
    </row>
    <row r="52" spans="1:12" x14ac:dyDescent="0.25">
      <c r="A52" s="13" t="s">
        <v>477</v>
      </c>
      <c r="B52" s="20">
        <v>0</v>
      </c>
      <c r="C52" s="20">
        <v>0</v>
      </c>
      <c r="D52" s="20">
        <v>0</v>
      </c>
      <c r="E52" s="20">
        <v>0</v>
      </c>
      <c r="G52" s="155"/>
      <c r="H52" s="157"/>
      <c r="I52" s="157"/>
      <c r="J52" s="157"/>
      <c r="K52" s="157"/>
      <c r="L52" s="155"/>
    </row>
    <row r="53" spans="1:12" x14ac:dyDescent="0.25">
      <c r="A53" s="13" t="s">
        <v>64</v>
      </c>
      <c r="B53" s="20">
        <v>3</v>
      </c>
      <c r="C53" s="20">
        <v>20</v>
      </c>
      <c r="D53" s="20">
        <v>5</v>
      </c>
      <c r="E53" s="20">
        <v>5</v>
      </c>
      <c r="G53" s="155"/>
      <c r="H53" s="157"/>
      <c r="I53" s="157"/>
      <c r="J53" s="157"/>
      <c r="K53" s="157"/>
      <c r="L53" s="155"/>
    </row>
    <row r="54" spans="1:12" x14ac:dyDescent="0.25">
      <c r="A54" s="13" t="s">
        <v>65</v>
      </c>
      <c r="B54" s="20">
        <v>0</v>
      </c>
      <c r="C54" s="20">
        <v>0</v>
      </c>
      <c r="D54" s="20">
        <v>0</v>
      </c>
      <c r="E54" s="20">
        <v>0</v>
      </c>
      <c r="G54" s="155"/>
      <c r="H54" s="157"/>
      <c r="I54" s="157"/>
      <c r="J54" s="157"/>
      <c r="K54" s="157"/>
      <c r="L54" s="155"/>
    </row>
    <row r="55" spans="1:12" x14ac:dyDescent="0.25">
      <c r="A55" s="13" t="s">
        <v>66</v>
      </c>
      <c r="B55" s="20">
        <v>70</v>
      </c>
      <c r="C55" s="20">
        <v>115</v>
      </c>
      <c r="D55" s="20">
        <v>42</v>
      </c>
      <c r="E55" s="20">
        <v>38</v>
      </c>
      <c r="G55" s="155"/>
      <c r="H55" s="157"/>
      <c r="I55" s="157"/>
      <c r="J55" s="157"/>
      <c r="K55" s="157"/>
      <c r="L55" s="155"/>
    </row>
    <row r="56" spans="1:12" x14ac:dyDescent="0.25">
      <c r="A56" s="13" t="s">
        <v>67</v>
      </c>
      <c r="B56" s="20">
        <v>4</v>
      </c>
      <c r="C56" s="20">
        <v>41</v>
      </c>
      <c r="D56" s="20">
        <v>23</v>
      </c>
      <c r="E56" s="20">
        <v>7</v>
      </c>
      <c r="G56" s="155"/>
      <c r="H56" s="157"/>
      <c r="I56" s="157"/>
      <c r="J56" s="157"/>
      <c r="K56" s="157"/>
      <c r="L56" s="155"/>
    </row>
    <row r="57" spans="1:12" x14ac:dyDescent="0.25">
      <c r="A57" s="13" t="s">
        <v>68</v>
      </c>
      <c r="B57" s="20">
        <v>0</v>
      </c>
      <c r="C57" s="20">
        <v>0</v>
      </c>
      <c r="D57" s="20">
        <v>0</v>
      </c>
      <c r="E57" s="20">
        <v>0</v>
      </c>
      <c r="G57" s="155"/>
      <c r="H57" s="157"/>
      <c r="I57" s="157"/>
      <c r="J57" s="157"/>
      <c r="K57" s="157"/>
      <c r="L57" s="155"/>
    </row>
    <row r="58" spans="1:12" x14ac:dyDescent="0.25">
      <c r="A58" s="13" t="s">
        <v>69</v>
      </c>
      <c r="B58" s="20">
        <v>0</v>
      </c>
      <c r="C58" s="20">
        <v>1</v>
      </c>
      <c r="D58" s="20">
        <v>0</v>
      </c>
      <c r="E58" s="20">
        <v>0</v>
      </c>
      <c r="G58" s="155"/>
      <c r="H58" s="157"/>
      <c r="I58" s="157"/>
      <c r="J58" s="157"/>
      <c r="K58" s="157"/>
      <c r="L58" s="155"/>
    </row>
    <row r="59" spans="1:12" x14ac:dyDescent="0.25">
      <c r="A59" s="13" t="s">
        <v>70</v>
      </c>
      <c r="B59" s="20">
        <v>4</v>
      </c>
      <c r="C59" s="20">
        <v>10</v>
      </c>
      <c r="D59" s="20">
        <v>1</v>
      </c>
      <c r="E59" s="20">
        <v>1</v>
      </c>
      <c r="G59" s="155"/>
      <c r="H59" s="157"/>
      <c r="I59" s="157"/>
      <c r="J59" s="157"/>
      <c r="K59" s="157"/>
      <c r="L59" s="155"/>
    </row>
    <row r="60" spans="1:12" x14ac:dyDescent="0.25">
      <c r="A60" s="13" t="s">
        <v>71</v>
      </c>
      <c r="B60" s="20">
        <v>0</v>
      </c>
      <c r="C60" s="20">
        <v>0</v>
      </c>
      <c r="D60" s="20">
        <v>3</v>
      </c>
      <c r="E60" s="20">
        <v>0</v>
      </c>
      <c r="G60" s="155"/>
      <c r="H60" s="157"/>
      <c r="I60" s="157"/>
      <c r="J60" s="157"/>
      <c r="K60" s="157"/>
      <c r="L60" s="155"/>
    </row>
    <row r="61" spans="1:12" x14ac:dyDescent="0.25">
      <c r="A61" s="13" t="s">
        <v>72</v>
      </c>
      <c r="B61" s="20">
        <v>453</v>
      </c>
      <c r="C61" s="20">
        <v>146</v>
      </c>
      <c r="D61" s="20">
        <v>308</v>
      </c>
      <c r="E61" s="20">
        <v>57</v>
      </c>
      <c r="G61" s="155"/>
      <c r="H61" s="157"/>
      <c r="I61" s="157"/>
      <c r="J61" s="157"/>
      <c r="K61" s="157"/>
      <c r="L61" s="155"/>
    </row>
    <row r="62" spans="1:12" x14ac:dyDescent="0.25">
      <c r="A62" s="13" t="s">
        <v>73</v>
      </c>
      <c r="B62" s="20">
        <v>0</v>
      </c>
      <c r="C62" s="20">
        <v>0</v>
      </c>
      <c r="D62" s="20">
        <v>0</v>
      </c>
      <c r="E62" s="20">
        <v>0</v>
      </c>
      <c r="G62" s="155"/>
      <c r="H62" s="157"/>
      <c r="I62" s="157"/>
      <c r="J62" s="157"/>
      <c r="K62" s="157"/>
      <c r="L62" s="155"/>
    </row>
    <row r="63" spans="1:12" x14ac:dyDescent="0.25">
      <c r="A63" s="13" t="s">
        <v>74</v>
      </c>
      <c r="B63" s="20">
        <v>14</v>
      </c>
      <c r="C63" s="20">
        <v>91</v>
      </c>
      <c r="D63" s="20">
        <v>7</v>
      </c>
      <c r="E63" s="20">
        <v>13</v>
      </c>
      <c r="G63" s="155"/>
      <c r="H63" s="157"/>
      <c r="I63" s="157"/>
      <c r="J63" s="157"/>
      <c r="K63" s="157"/>
      <c r="L63" s="155"/>
    </row>
    <row r="64" spans="1:12" x14ac:dyDescent="0.25">
      <c r="A64" s="13" t="s">
        <v>75</v>
      </c>
      <c r="B64" s="20">
        <v>0</v>
      </c>
      <c r="C64" s="20">
        <v>0</v>
      </c>
      <c r="D64" s="20">
        <v>0</v>
      </c>
      <c r="E64" s="20">
        <v>0</v>
      </c>
      <c r="G64" s="155"/>
      <c r="H64" s="157"/>
      <c r="I64" s="157"/>
      <c r="J64" s="157"/>
      <c r="K64" s="157"/>
      <c r="L64" s="155"/>
    </row>
    <row r="65" spans="1:12" x14ac:dyDescent="0.25">
      <c r="A65" s="13" t="s">
        <v>76</v>
      </c>
      <c r="B65" s="20">
        <v>0</v>
      </c>
      <c r="C65" s="20">
        <v>0</v>
      </c>
      <c r="D65" s="20">
        <v>0</v>
      </c>
      <c r="E65" s="20">
        <v>0</v>
      </c>
      <c r="G65" s="155"/>
      <c r="H65" s="157"/>
      <c r="I65" s="157"/>
      <c r="J65" s="157"/>
      <c r="K65" s="157"/>
      <c r="L65" s="155"/>
    </row>
    <row r="66" spans="1:12" x14ac:dyDescent="0.25">
      <c r="A66" s="13" t="s">
        <v>77</v>
      </c>
      <c r="B66" s="20">
        <v>0</v>
      </c>
      <c r="C66" s="20">
        <v>3</v>
      </c>
      <c r="D66" s="20">
        <v>0</v>
      </c>
      <c r="E66" s="20">
        <v>0</v>
      </c>
      <c r="G66" s="155"/>
      <c r="H66" s="157"/>
      <c r="I66" s="157"/>
      <c r="J66" s="157"/>
      <c r="K66" s="157"/>
      <c r="L66" s="155"/>
    </row>
    <row r="67" spans="1:12" x14ac:dyDescent="0.25">
      <c r="A67" s="13" t="s">
        <v>78</v>
      </c>
      <c r="B67" s="20">
        <v>0</v>
      </c>
      <c r="C67" s="20">
        <v>8</v>
      </c>
      <c r="D67" s="20">
        <v>2</v>
      </c>
      <c r="E67" s="20">
        <v>1</v>
      </c>
      <c r="G67" s="155"/>
      <c r="H67" s="157"/>
      <c r="I67" s="157"/>
      <c r="J67" s="157"/>
      <c r="K67" s="157"/>
      <c r="L67" s="155"/>
    </row>
    <row r="68" spans="1:12" x14ac:dyDescent="0.25">
      <c r="A68" s="13" t="s">
        <v>79</v>
      </c>
      <c r="B68" s="20">
        <v>11</v>
      </c>
      <c r="C68" s="20">
        <v>18</v>
      </c>
      <c r="D68" s="20">
        <v>32</v>
      </c>
      <c r="E68" s="20">
        <v>8</v>
      </c>
      <c r="G68" s="155"/>
      <c r="H68" s="157"/>
      <c r="I68" s="157"/>
      <c r="J68" s="157"/>
      <c r="K68" s="157"/>
      <c r="L68" s="155"/>
    </row>
    <row r="69" spans="1:12" x14ac:dyDescent="0.25">
      <c r="A69" s="13" t="s">
        <v>80</v>
      </c>
      <c r="B69" s="20">
        <v>0</v>
      </c>
      <c r="C69" s="20">
        <v>0</v>
      </c>
      <c r="D69" s="20">
        <v>2</v>
      </c>
      <c r="E69" s="20">
        <v>0</v>
      </c>
      <c r="G69" s="155"/>
      <c r="H69" s="157"/>
      <c r="I69" s="157"/>
      <c r="J69" s="157"/>
      <c r="K69" s="157"/>
      <c r="L69" s="155"/>
    </row>
    <row r="70" spans="1:12" x14ac:dyDescent="0.25">
      <c r="A70" s="13" t="s">
        <v>81</v>
      </c>
      <c r="B70" s="20">
        <v>69</v>
      </c>
      <c r="C70" s="20">
        <v>52</v>
      </c>
      <c r="D70" s="20">
        <v>53</v>
      </c>
      <c r="E70" s="20">
        <v>31</v>
      </c>
      <c r="G70" s="155"/>
      <c r="H70" s="157"/>
      <c r="I70" s="157"/>
      <c r="J70" s="157"/>
      <c r="K70" s="157"/>
      <c r="L70" s="155"/>
    </row>
    <row r="71" spans="1:12" x14ac:dyDescent="0.25">
      <c r="A71" s="13" t="s">
        <v>82</v>
      </c>
      <c r="B71" s="20">
        <v>14</v>
      </c>
      <c r="C71" s="20">
        <v>0</v>
      </c>
      <c r="D71" s="20">
        <v>0</v>
      </c>
      <c r="E71" s="20">
        <v>0</v>
      </c>
      <c r="G71" s="155"/>
      <c r="H71" s="157"/>
      <c r="I71" s="157"/>
      <c r="J71" s="157"/>
      <c r="K71" s="157"/>
      <c r="L71" s="155"/>
    </row>
    <row r="72" spans="1:12" x14ac:dyDescent="0.25">
      <c r="A72" s="13" t="s">
        <v>83</v>
      </c>
      <c r="B72" s="20">
        <v>0</v>
      </c>
      <c r="C72" s="20">
        <v>0</v>
      </c>
      <c r="D72" s="20">
        <v>0</v>
      </c>
      <c r="E72" s="20">
        <v>0</v>
      </c>
      <c r="G72" s="155"/>
      <c r="H72" s="157"/>
      <c r="I72" s="157"/>
      <c r="J72" s="157"/>
      <c r="K72" s="157"/>
      <c r="L72" s="155"/>
    </row>
    <row r="73" spans="1:12" x14ac:dyDescent="0.25">
      <c r="A73" s="13" t="s">
        <v>84</v>
      </c>
      <c r="B73" s="20">
        <v>0</v>
      </c>
      <c r="C73" s="20">
        <v>0</v>
      </c>
      <c r="D73" s="20">
        <v>2</v>
      </c>
      <c r="E73" s="20">
        <v>0</v>
      </c>
      <c r="G73" s="155"/>
      <c r="H73" s="157"/>
      <c r="I73" s="157"/>
      <c r="J73" s="157"/>
      <c r="K73" s="157"/>
      <c r="L73" s="155"/>
    </row>
    <row r="74" spans="1:12" x14ac:dyDescent="0.25">
      <c r="A74" s="13" t="s">
        <v>85</v>
      </c>
      <c r="B74" s="20">
        <v>77</v>
      </c>
      <c r="C74" s="20">
        <v>132</v>
      </c>
      <c r="D74" s="20">
        <v>109</v>
      </c>
      <c r="E74" s="20">
        <v>61</v>
      </c>
      <c r="G74" s="155"/>
      <c r="H74" s="157"/>
      <c r="I74" s="157"/>
      <c r="J74" s="157"/>
      <c r="K74" s="157"/>
      <c r="L74" s="155"/>
    </row>
    <row r="75" spans="1:12" x14ac:dyDescent="0.25">
      <c r="A75" s="13" t="s">
        <v>86</v>
      </c>
      <c r="B75" s="20">
        <v>0</v>
      </c>
      <c r="C75" s="20">
        <v>0</v>
      </c>
      <c r="D75" s="20">
        <v>0</v>
      </c>
      <c r="E75" s="20">
        <v>0</v>
      </c>
      <c r="G75" s="155"/>
      <c r="H75" s="157"/>
      <c r="I75" s="157"/>
      <c r="J75" s="157"/>
      <c r="K75" s="157"/>
      <c r="L75" s="155"/>
    </row>
    <row r="76" spans="1:12" x14ac:dyDescent="0.25">
      <c r="A76" s="13" t="s">
        <v>87</v>
      </c>
      <c r="B76" s="20">
        <v>0</v>
      </c>
      <c r="C76" s="20">
        <v>0</v>
      </c>
      <c r="D76" s="20">
        <v>0</v>
      </c>
      <c r="E76" s="20">
        <v>0</v>
      </c>
      <c r="G76" s="155"/>
      <c r="H76" s="157"/>
      <c r="I76" s="157"/>
      <c r="J76" s="157"/>
      <c r="K76" s="157"/>
      <c r="L76" s="155"/>
    </row>
    <row r="77" spans="1:12" x14ac:dyDescent="0.25">
      <c r="A77" s="13" t="s">
        <v>88</v>
      </c>
      <c r="B77" s="20">
        <v>0</v>
      </c>
      <c r="C77" s="20">
        <v>0</v>
      </c>
      <c r="D77" s="20">
        <v>0</v>
      </c>
      <c r="E77" s="20">
        <v>0</v>
      </c>
      <c r="G77" s="155"/>
      <c r="H77" s="157"/>
      <c r="I77" s="157"/>
      <c r="J77" s="157"/>
      <c r="K77" s="157"/>
      <c r="L77" s="155"/>
    </row>
    <row r="78" spans="1:12" x14ac:dyDescent="0.25">
      <c r="A78" s="13" t="s">
        <v>89</v>
      </c>
      <c r="B78" s="20">
        <v>0</v>
      </c>
      <c r="C78" s="20">
        <v>0</v>
      </c>
      <c r="D78" s="20">
        <v>0</v>
      </c>
      <c r="E78" s="20">
        <v>0</v>
      </c>
      <c r="G78" s="155"/>
      <c r="H78" s="157"/>
      <c r="I78" s="157"/>
      <c r="J78" s="157"/>
      <c r="K78" s="157"/>
      <c r="L78" s="155"/>
    </row>
    <row r="79" spans="1:12" x14ac:dyDescent="0.25">
      <c r="A79" s="13" t="s">
        <v>90</v>
      </c>
      <c r="B79" s="20">
        <v>0</v>
      </c>
      <c r="C79" s="20">
        <v>1</v>
      </c>
      <c r="D79" s="20">
        <v>0</v>
      </c>
      <c r="E79" s="20">
        <v>0</v>
      </c>
      <c r="G79" s="155"/>
      <c r="H79" s="157"/>
      <c r="I79" s="157"/>
      <c r="J79" s="157"/>
      <c r="K79" s="157"/>
      <c r="L79" s="155"/>
    </row>
    <row r="80" spans="1:12" x14ac:dyDescent="0.25">
      <c r="A80" s="13" t="s">
        <v>91</v>
      </c>
      <c r="B80" s="20">
        <v>4</v>
      </c>
      <c r="C80" s="20">
        <v>22</v>
      </c>
      <c r="D80" s="20">
        <v>5</v>
      </c>
      <c r="E80" s="20">
        <v>3</v>
      </c>
      <c r="G80" s="155"/>
      <c r="H80" s="157"/>
      <c r="I80" s="157"/>
      <c r="J80" s="157"/>
      <c r="K80" s="157"/>
      <c r="L80" s="155"/>
    </row>
    <row r="81" spans="1:12" x14ac:dyDescent="0.25">
      <c r="A81" s="13" t="s">
        <v>92</v>
      </c>
      <c r="B81" s="20">
        <v>257</v>
      </c>
      <c r="C81" s="20">
        <v>339</v>
      </c>
      <c r="D81" s="20">
        <v>157</v>
      </c>
      <c r="E81" s="20">
        <v>104</v>
      </c>
      <c r="G81" s="155"/>
      <c r="H81" s="157"/>
      <c r="I81" s="157"/>
      <c r="J81" s="157"/>
      <c r="K81" s="157"/>
      <c r="L81" s="155"/>
    </row>
    <row r="82" spans="1:12" x14ac:dyDescent="0.25">
      <c r="A82" s="13" t="s">
        <v>93</v>
      </c>
      <c r="B82" s="20">
        <v>202</v>
      </c>
      <c r="C82" s="20">
        <v>24</v>
      </c>
      <c r="D82" s="20">
        <v>75</v>
      </c>
      <c r="E82" s="20">
        <v>21</v>
      </c>
      <c r="G82" s="155"/>
      <c r="H82" s="157"/>
      <c r="I82" s="157"/>
      <c r="J82" s="157"/>
      <c r="K82" s="157"/>
      <c r="L82" s="155"/>
    </row>
    <row r="83" spans="1:12" x14ac:dyDescent="0.25">
      <c r="A83" s="13" t="s">
        <v>94</v>
      </c>
      <c r="B83" s="20">
        <v>0</v>
      </c>
      <c r="C83" s="20">
        <v>2</v>
      </c>
      <c r="D83" s="20">
        <v>0</v>
      </c>
      <c r="E83" s="20">
        <v>0</v>
      </c>
      <c r="G83" s="155"/>
      <c r="H83" s="157"/>
      <c r="I83" s="157"/>
      <c r="J83" s="157"/>
      <c r="K83" s="157"/>
      <c r="L83" s="155"/>
    </row>
    <row r="84" spans="1:12" x14ac:dyDescent="0.25">
      <c r="A84" s="13" t="s">
        <v>95</v>
      </c>
      <c r="B84" s="20">
        <v>0</v>
      </c>
      <c r="C84" s="20">
        <v>0</v>
      </c>
      <c r="D84" s="20">
        <v>0</v>
      </c>
      <c r="E84" s="20">
        <v>0</v>
      </c>
      <c r="G84" s="155"/>
      <c r="H84" s="157"/>
      <c r="I84" s="157"/>
      <c r="J84" s="157"/>
      <c r="K84" s="157"/>
      <c r="L84" s="155"/>
    </row>
    <row r="85" spans="1:12" x14ac:dyDescent="0.25">
      <c r="A85" s="13" t="s">
        <v>96</v>
      </c>
      <c r="B85" s="20">
        <v>0</v>
      </c>
      <c r="C85" s="20">
        <v>6</v>
      </c>
      <c r="D85" s="20">
        <v>0</v>
      </c>
      <c r="E85" s="20">
        <v>1</v>
      </c>
      <c r="G85" s="155"/>
      <c r="H85" s="157"/>
      <c r="I85" s="157"/>
      <c r="J85" s="157"/>
      <c r="K85" s="157"/>
      <c r="L85" s="155"/>
    </row>
    <row r="86" spans="1:12" x14ac:dyDescent="0.25">
      <c r="A86" s="13" t="s">
        <v>97</v>
      </c>
      <c r="B86" s="20">
        <v>0</v>
      </c>
      <c r="C86" s="20">
        <v>0</v>
      </c>
      <c r="D86" s="20">
        <v>0</v>
      </c>
      <c r="E86" s="20">
        <v>0</v>
      </c>
      <c r="G86" s="155"/>
      <c r="H86" s="157"/>
      <c r="I86" s="157"/>
      <c r="J86" s="157"/>
      <c r="K86" s="157"/>
      <c r="L86" s="155"/>
    </row>
    <row r="87" spans="1:12" x14ac:dyDescent="0.25">
      <c r="A87" s="13" t="s">
        <v>98</v>
      </c>
      <c r="B87" s="20">
        <v>15</v>
      </c>
      <c r="C87" s="20">
        <v>16</v>
      </c>
      <c r="D87" s="20">
        <v>13</v>
      </c>
      <c r="E87" s="20">
        <v>10</v>
      </c>
      <c r="G87" s="155"/>
      <c r="H87" s="157"/>
      <c r="I87" s="157"/>
      <c r="J87" s="157"/>
      <c r="K87" s="157"/>
      <c r="L87" s="155"/>
    </row>
    <row r="88" spans="1:12" x14ac:dyDescent="0.25">
      <c r="A88" s="13" t="s">
        <v>99</v>
      </c>
      <c r="B88" s="20">
        <v>6</v>
      </c>
      <c r="C88" s="20">
        <v>8</v>
      </c>
      <c r="D88" s="20">
        <v>4</v>
      </c>
      <c r="E88" s="20">
        <v>2</v>
      </c>
      <c r="G88" s="155"/>
      <c r="H88" s="157"/>
      <c r="I88" s="157"/>
      <c r="J88" s="157"/>
      <c r="K88" s="157"/>
      <c r="L88" s="155"/>
    </row>
    <row r="89" spans="1:12" x14ac:dyDescent="0.25">
      <c r="A89" s="13" t="s">
        <v>100</v>
      </c>
      <c r="B89" s="20">
        <v>0</v>
      </c>
      <c r="C89" s="20">
        <v>1</v>
      </c>
      <c r="D89" s="20">
        <v>0</v>
      </c>
      <c r="E89" s="20">
        <v>0</v>
      </c>
      <c r="G89" s="155"/>
      <c r="H89" s="157"/>
      <c r="I89" s="157"/>
      <c r="J89" s="157"/>
      <c r="K89" s="157"/>
      <c r="L89" s="155"/>
    </row>
    <row r="90" spans="1:12" x14ac:dyDescent="0.25">
      <c r="A90" s="13" t="s">
        <v>101</v>
      </c>
      <c r="B90" s="20">
        <v>171</v>
      </c>
      <c r="C90" s="20">
        <v>66</v>
      </c>
      <c r="D90" s="20">
        <v>40</v>
      </c>
      <c r="E90" s="20">
        <v>10</v>
      </c>
      <c r="G90" s="155"/>
      <c r="H90" s="157"/>
      <c r="I90" s="157"/>
      <c r="J90" s="157"/>
      <c r="K90" s="157"/>
      <c r="L90" s="155"/>
    </row>
    <row r="91" spans="1:12" x14ac:dyDescent="0.25">
      <c r="A91" s="13" t="s">
        <v>102</v>
      </c>
      <c r="B91" s="20">
        <v>4</v>
      </c>
      <c r="C91" s="20">
        <v>7</v>
      </c>
      <c r="D91" s="20">
        <v>15</v>
      </c>
      <c r="E91" s="20">
        <v>1</v>
      </c>
      <c r="G91" s="155"/>
      <c r="H91" s="157"/>
      <c r="I91" s="157"/>
      <c r="J91" s="157"/>
      <c r="K91" s="157"/>
      <c r="L91" s="155"/>
    </row>
    <row r="92" spans="1:12" x14ac:dyDescent="0.25">
      <c r="A92" s="13" t="s">
        <v>103</v>
      </c>
      <c r="B92" s="20">
        <v>0</v>
      </c>
      <c r="C92" s="20">
        <v>0</v>
      </c>
      <c r="D92" s="20">
        <v>0</v>
      </c>
      <c r="E92" s="20">
        <v>1</v>
      </c>
      <c r="G92" s="155"/>
      <c r="H92" s="157"/>
      <c r="I92" s="157"/>
      <c r="J92" s="157"/>
      <c r="K92" s="157"/>
      <c r="L92" s="155"/>
    </row>
    <row r="93" spans="1:12" x14ac:dyDescent="0.25">
      <c r="A93" s="13" t="s">
        <v>104</v>
      </c>
      <c r="B93" s="20">
        <v>0</v>
      </c>
      <c r="C93" s="20">
        <v>0</v>
      </c>
      <c r="D93" s="20">
        <v>0</v>
      </c>
      <c r="E93" s="20">
        <v>0</v>
      </c>
      <c r="G93" s="155"/>
      <c r="H93" s="157"/>
      <c r="I93" s="157"/>
      <c r="J93" s="157"/>
      <c r="K93" s="157"/>
      <c r="L93" s="155"/>
    </row>
    <row r="94" spans="1:12" x14ac:dyDescent="0.25">
      <c r="A94" s="13" t="s">
        <v>105</v>
      </c>
      <c r="B94" s="20">
        <v>0</v>
      </c>
      <c r="C94" s="20">
        <v>1</v>
      </c>
      <c r="D94" s="20">
        <v>0</v>
      </c>
      <c r="E94" s="20">
        <v>0</v>
      </c>
      <c r="G94" s="155"/>
      <c r="H94" s="157"/>
      <c r="I94" s="157"/>
      <c r="J94" s="157"/>
      <c r="K94" s="157"/>
      <c r="L94" s="155"/>
    </row>
    <row r="95" spans="1:12" x14ac:dyDescent="0.25">
      <c r="A95" s="13" t="s">
        <v>106</v>
      </c>
      <c r="B95" s="20">
        <v>5</v>
      </c>
      <c r="C95" s="20">
        <v>12</v>
      </c>
      <c r="D95" s="20">
        <v>4</v>
      </c>
      <c r="E95" s="20">
        <v>4</v>
      </c>
      <c r="G95" s="155"/>
      <c r="H95" s="157"/>
      <c r="I95" s="157"/>
      <c r="J95" s="157"/>
      <c r="K95" s="157"/>
      <c r="L95" s="155"/>
    </row>
    <row r="96" spans="1:12" x14ac:dyDescent="0.25">
      <c r="A96" s="13" t="s">
        <v>107</v>
      </c>
      <c r="B96" s="20">
        <v>500</v>
      </c>
      <c r="C96" s="20">
        <v>161</v>
      </c>
      <c r="D96" s="20">
        <v>190</v>
      </c>
      <c r="E96" s="20">
        <v>77</v>
      </c>
      <c r="G96" s="155"/>
      <c r="H96" s="157"/>
      <c r="I96" s="157"/>
      <c r="J96" s="157"/>
      <c r="K96" s="157"/>
      <c r="L96" s="155"/>
    </row>
    <row r="97" spans="1:12" x14ac:dyDescent="0.25">
      <c r="A97" s="13" t="s">
        <v>108</v>
      </c>
      <c r="B97" s="20">
        <v>956</v>
      </c>
      <c r="C97" s="20">
        <v>942</v>
      </c>
      <c r="D97" s="20">
        <v>723</v>
      </c>
      <c r="E97" s="20">
        <v>260</v>
      </c>
      <c r="G97" s="155"/>
      <c r="H97" s="157"/>
      <c r="I97" s="157"/>
      <c r="J97" s="157"/>
      <c r="K97" s="157"/>
      <c r="L97" s="155"/>
    </row>
    <row r="98" spans="1:12" x14ac:dyDescent="0.25">
      <c r="A98" s="13" t="s">
        <v>109</v>
      </c>
      <c r="B98" s="20">
        <v>0</v>
      </c>
      <c r="C98" s="20">
        <v>0</v>
      </c>
      <c r="D98" s="20">
        <v>0</v>
      </c>
      <c r="E98" s="20">
        <v>0</v>
      </c>
      <c r="G98" s="155"/>
      <c r="H98" s="157"/>
      <c r="I98" s="157"/>
      <c r="J98" s="157"/>
      <c r="K98" s="157"/>
      <c r="L98" s="155"/>
    </row>
    <row r="99" spans="1:12" x14ac:dyDescent="0.25">
      <c r="A99" s="13" t="s">
        <v>110</v>
      </c>
      <c r="B99" s="20">
        <v>0</v>
      </c>
      <c r="C99" s="20">
        <v>0</v>
      </c>
      <c r="D99" s="20">
        <v>0</v>
      </c>
      <c r="E99" s="20">
        <v>0</v>
      </c>
      <c r="G99" s="155"/>
      <c r="H99" s="157"/>
      <c r="I99" s="157"/>
      <c r="J99" s="157"/>
      <c r="K99" s="157"/>
      <c r="L99" s="155"/>
    </row>
    <row r="100" spans="1:12" x14ac:dyDescent="0.25">
      <c r="A100" s="13" t="s">
        <v>111</v>
      </c>
      <c r="B100" s="20">
        <v>0</v>
      </c>
      <c r="C100" s="20">
        <v>1</v>
      </c>
      <c r="D100" s="20">
        <v>0</v>
      </c>
      <c r="E100" s="20">
        <v>0</v>
      </c>
      <c r="G100" s="155"/>
      <c r="H100" s="157"/>
      <c r="I100" s="157"/>
      <c r="J100" s="157"/>
      <c r="K100" s="157"/>
      <c r="L100" s="155"/>
    </row>
    <row r="101" spans="1:12" x14ac:dyDescent="0.25">
      <c r="A101" s="13" t="s">
        <v>112</v>
      </c>
      <c r="B101" s="20">
        <v>1</v>
      </c>
      <c r="C101" s="20">
        <v>4</v>
      </c>
      <c r="D101" s="20">
        <v>0</v>
      </c>
      <c r="E101" s="20">
        <v>2</v>
      </c>
      <c r="G101" s="155"/>
      <c r="H101" s="157"/>
      <c r="I101" s="157"/>
      <c r="J101" s="157"/>
      <c r="K101" s="157"/>
      <c r="L101" s="155"/>
    </row>
    <row r="102" spans="1:12" x14ac:dyDescent="0.25">
      <c r="A102" s="13" t="s">
        <v>113</v>
      </c>
      <c r="B102" s="20">
        <v>7</v>
      </c>
      <c r="C102" s="20">
        <v>12</v>
      </c>
      <c r="D102" s="20">
        <v>3</v>
      </c>
      <c r="E102" s="20">
        <v>2</v>
      </c>
      <c r="G102" s="155"/>
      <c r="H102" s="157"/>
      <c r="I102" s="157"/>
      <c r="J102" s="157"/>
      <c r="K102" s="157"/>
      <c r="L102" s="155"/>
    </row>
    <row r="103" spans="1:12" x14ac:dyDescent="0.25">
      <c r="A103" s="13" t="s">
        <v>114</v>
      </c>
      <c r="B103" s="20">
        <v>0</v>
      </c>
      <c r="C103" s="20">
        <v>0</v>
      </c>
      <c r="D103" s="20">
        <v>0</v>
      </c>
      <c r="E103" s="20">
        <v>0</v>
      </c>
      <c r="G103" s="155"/>
      <c r="H103" s="157"/>
      <c r="I103" s="157"/>
      <c r="J103" s="157"/>
      <c r="K103" s="157"/>
      <c r="L103" s="155"/>
    </row>
    <row r="104" spans="1:12" x14ac:dyDescent="0.25">
      <c r="A104" s="13" t="s">
        <v>115</v>
      </c>
      <c r="B104" s="20">
        <v>0</v>
      </c>
      <c r="C104" s="20">
        <v>0</v>
      </c>
      <c r="D104" s="20">
        <v>0</v>
      </c>
      <c r="E104" s="20">
        <v>0</v>
      </c>
      <c r="G104" s="155"/>
      <c r="H104" s="157"/>
      <c r="I104" s="157"/>
      <c r="J104" s="157"/>
      <c r="K104" s="157"/>
      <c r="L104" s="155"/>
    </row>
    <row r="105" spans="1:12" x14ac:dyDescent="0.25">
      <c r="A105" s="13" t="s">
        <v>116</v>
      </c>
      <c r="B105" s="20">
        <v>0</v>
      </c>
      <c r="C105" s="20">
        <v>0</v>
      </c>
      <c r="D105" s="20">
        <v>2</v>
      </c>
      <c r="E105" s="20">
        <v>0</v>
      </c>
      <c r="G105" s="155"/>
      <c r="H105" s="157"/>
      <c r="I105" s="157"/>
      <c r="J105" s="157"/>
      <c r="K105" s="157"/>
      <c r="L105" s="155"/>
    </row>
    <row r="106" spans="1:12" x14ac:dyDescent="0.25">
      <c r="A106" s="13" t="s">
        <v>117</v>
      </c>
      <c r="B106" s="20">
        <v>18</v>
      </c>
      <c r="C106" s="20">
        <v>35</v>
      </c>
      <c r="D106" s="20">
        <v>33</v>
      </c>
      <c r="E106" s="20">
        <v>6</v>
      </c>
      <c r="G106" s="155"/>
      <c r="H106" s="157"/>
      <c r="I106" s="157"/>
      <c r="J106" s="157"/>
      <c r="K106" s="157"/>
      <c r="L106" s="155"/>
    </row>
    <row r="107" spans="1:12" x14ac:dyDescent="0.25">
      <c r="A107" s="13" t="s">
        <v>118</v>
      </c>
      <c r="B107" s="20">
        <v>0</v>
      </c>
      <c r="C107" s="20">
        <v>0</v>
      </c>
      <c r="D107" s="20">
        <v>1</v>
      </c>
      <c r="E107" s="20">
        <v>0</v>
      </c>
      <c r="G107" s="155"/>
      <c r="H107" s="157"/>
      <c r="I107" s="157"/>
      <c r="J107" s="157"/>
      <c r="K107" s="157"/>
      <c r="L107" s="155"/>
    </row>
    <row r="108" spans="1:12" x14ac:dyDescent="0.25">
      <c r="A108" s="13" t="s">
        <v>119</v>
      </c>
      <c r="B108" s="20">
        <v>0</v>
      </c>
      <c r="C108" s="20">
        <v>0</v>
      </c>
      <c r="D108" s="20">
        <v>0</v>
      </c>
      <c r="E108" s="20">
        <v>0</v>
      </c>
      <c r="G108" s="155"/>
      <c r="H108" s="157"/>
      <c r="I108" s="157"/>
      <c r="J108" s="157"/>
      <c r="K108" s="157"/>
      <c r="L108" s="155"/>
    </row>
    <row r="109" spans="1:12" x14ac:dyDescent="0.25">
      <c r="A109" s="13" t="s">
        <v>120</v>
      </c>
      <c r="B109" s="20">
        <v>0</v>
      </c>
      <c r="C109" s="20">
        <v>3</v>
      </c>
      <c r="D109" s="20">
        <v>0</v>
      </c>
      <c r="E109" s="20">
        <v>0</v>
      </c>
      <c r="G109" s="155"/>
      <c r="H109" s="157"/>
      <c r="I109" s="157"/>
      <c r="J109" s="157"/>
      <c r="K109" s="157"/>
      <c r="L109" s="155"/>
    </row>
    <row r="110" spans="1:12" x14ac:dyDescent="0.25">
      <c r="A110" s="13" t="s">
        <v>121</v>
      </c>
      <c r="B110" s="20">
        <v>0</v>
      </c>
      <c r="C110" s="20">
        <v>0</v>
      </c>
      <c r="D110" s="20">
        <v>0</v>
      </c>
      <c r="E110" s="20">
        <v>0</v>
      </c>
      <c r="G110" s="155"/>
      <c r="H110" s="157"/>
      <c r="I110" s="157"/>
      <c r="J110" s="157"/>
      <c r="K110" s="157"/>
      <c r="L110" s="155"/>
    </row>
    <row r="111" spans="1:12" x14ac:dyDescent="0.25">
      <c r="A111" s="13" t="s">
        <v>122</v>
      </c>
      <c r="B111" s="20">
        <v>0</v>
      </c>
      <c r="C111" s="20">
        <v>1</v>
      </c>
      <c r="D111" s="20">
        <v>0</v>
      </c>
      <c r="E111" s="20">
        <v>0</v>
      </c>
      <c r="G111" s="155"/>
      <c r="H111" s="157"/>
      <c r="I111" s="157"/>
      <c r="J111" s="157"/>
      <c r="K111" s="157"/>
      <c r="L111" s="155"/>
    </row>
    <row r="112" spans="1:12" x14ac:dyDescent="0.25">
      <c r="A112" s="13" t="s">
        <v>123</v>
      </c>
      <c r="B112" s="20">
        <v>0</v>
      </c>
      <c r="C112" s="20">
        <v>0</v>
      </c>
      <c r="D112" s="20">
        <v>0</v>
      </c>
      <c r="E112" s="20">
        <v>0</v>
      </c>
      <c r="G112" s="155"/>
      <c r="H112" s="157"/>
      <c r="I112" s="157"/>
      <c r="J112" s="157"/>
      <c r="K112" s="157"/>
      <c r="L112" s="155"/>
    </row>
    <row r="113" spans="1:12" x14ac:dyDescent="0.25">
      <c r="A113" s="13" t="s">
        <v>124</v>
      </c>
      <c r="B113" s="20">
        <v>0</v>
      </c>
      <c r="C113" s="20">
        <v>0</v>
      </c>
      <c r="D113" s="20">
        <v>1</v>
      </c>
      <c r="E113" s="20">
        <v>0</v>
      </c>
      <c r="G113" s="155"/>
      <c r="H113" s="157"/>
      <c r="I113" s="157"/>
      <c r="J113" s="157"/>
      <c r="K113" s="157"/>
      <c r="L113" s="155"/>
    </row>
    <row r="114" spans="1:12" x14ac:dyDescent="0.25">
      <c r="A114" s="13" t="s">
        <v>125</v>
      </c>
      <c r="B114" s="20">
        <v>0</v>
      </c>
      <c r="C114" s="20">
        <v>3</v>
      </c>
      <c r="D114" s="20">
        <v>0</v>
      </c>
      <c r="E114" s="20">
        <v>0</v>
      </c>
      <c r="G114" s="155"/>
      <c r="H114" s="157"/>
      <c r="I114" s="157"/>
      <c r="J114" s="157"/>
      <c r="K114" s="157"/>
      <c r="L114" s="155"/>
    </row>
    <row r="115" spans="1:12" x14ac:dyDescent="0.25">
      <c r="A115" s="13" t="s">
        <v>126</v>
      </c>
      <c r="B115" s="20">
        <v>0</v>
      </c>
      <c r="C115" s="20">
        <v>1</v>
      </c>
      <c r="D115" s="20">
        <v>0</v>
      </c>
      <c r="E115" s="20">
        <v>0</v>
      </c>
      <c r="G115" s="155"/>
      <c r="H115" s="157"/>
      <c r="I115" s="157"/>
      <c r="J115" s="157"/>
      <c r="K115" s="157"/>
      <c r="L115" s="155"/>
    </row>
    <row r="116" spans="1:12" x14ac:dyDescent="0.25">
      <c r="A116" s="13" t="s">
        <v>127</v>
      </c>
      <c r="B116" s="20">
        <v>39</v>
      </c>
      <c r="C116" s="20">
        <v>42</v>
      </c>
      <c r="D116" s="20">
        <v>13</v>
      </c>
      <c r="E116" s="20">
        <v>2</v>
      </c>
      <c r="G116" s="155"/>
      <c r="H116" s="157"/>
      <c r="I116" s="157"/>
      <c r="J116" s="157"/>
      <c r="K116" s="157"/>
      <c r="L116" s="155"/>
    </row>
    <row r="117" spans="1:12" x14ac:dyDescent="0.25">
      <c r="A117" s="13" t="s">
        <v>128</v>
      </c>
      <c r="B117" s="20">
        <v>28</v>
      </c>
      <c r="C117" s="20">
        <v>13</v>
      </c>
      <c r="D117" s="20">
        <v>29</v>
      </c>
      <c r="E117" s="20">
        <v>14</v>
      </c>
      <c r="G117" s="155"/>
      <c r="H117" s="157"/>
      <c r="I117" s="157"/>
      <c r="J117" s="157"/>
      <c r="K117" s="157"/>
      <c r="L117" s="155"/>
    </row>
    <row r="118" spans="1:12" x14ac:dyDescent="0.25">
      <c r="A118" s="13" t="s">
        <v>129</v>
      </c>
      <c r="B118" s="20">
        <v>127</v>
      </c>
      <c r="C118" s="20">
        <v>123</v>
      </c>
      <c r="D118" s="20">
        <v>145</v>
      </c>
      <c r="E118" s="20">
        <v>49</v>
      </c>
      <c r="G118" s="155"/>
      <c r="H118" s="157"/>
      <c r="I118" s="157"/>
      <c r="J118" s="157"/>
      <c r="K118" s="157"/>
      <c r="L118" s="155"/>
    </row>
    <row r="119" spans="1:12" x14ac:dyDescent="0.25">
      <c r="A119" s="13" t="s">
        <v>130</v>
      </c>
      <c r="B119" s="20">
        <v>21</v>
      </c>
      <c r="C119" s="20">
        <v>156</v>
      </c>
      <c r="D119" s="20">
        <v>45</v>
      </c>
      <c r="E119" s="20">
        <v>31</v>
      </c>
      <c r="G119" s="155"/>
      <c r="H119" s="157"/>
      <c r="I119" s="157"/>
      <c r="J119" s="157"/>
      <c r="K119" s="157"/>
      <c r="L119" s="155"/>
    </row>
    <row r="120" spans="1:12" x14ac:dyDescent="0.25">
      <c r="A120" s="13" t="s">
        <v>131</v>
      </c>
      <c r="B120" s="20">
        <v>35</v>
      </c>
      <c r="C120" s="20">
        <v>29</v>
      </c>
      <c r="D120" s="20">
        <v>30</v>
      </c>
      <c r="E120" s="20">
        <v>15</v>
      </c>
      <c r="G120" s="155"/>
      <c r="H120" s="157"/>
      <c r="I120" s="157"/>
      <c r="J120" s="157"/>
      <c r="K120" s="157"/>
      <c r="L120" s="155"/>
    </row>
    <row r="121" spans="1:12" x14ac:dyDescent="0.25">
      <c r="A121" s="13" t="s">
        <v>132</v>
      </c>
      <c r="B121" s="20">
        <v>0</v>
      </c>
      <c r="C121" s="20">
        <v>4</v>
      </c>
      <c r="D121" s="20">
        <v>2</v>
      </c>
      <c r="E121" s="20">
        <v>0</v>
      </c>
      <c r="G121" s="155"/>
      <c r="H121" s="157"/>
      <c r="I121" s="157"/>
      <c r="J121" s="157"/>
      <c r="K121" s="157"/>
      <c r="L121" s="155"/>
    </row>
    <row r="122" spans="1:12" x14ac:dyDescent="0.25">
      <c r="A122" s="13" t="s">
        <v>133</v>
      </c>
      <c r="B122" s="20">
        <v>19</v>
      </c>
      <c r="C122" s="20">
        <v>6</v>
      </c>
      <c r="D122" s="20">
        <v>6</v>
      </c>
      <c r="E122" s="20">
        <v>11</v>
      </c>
      <c r="G122" s="155"/>
      <c r="H122" s="157"/>
      <c r="I122" s="157"/>
      <c r="J122" s="157"/>
      <c r="K122" s="157"/>
      <c r="L122" s="155"/>
    </row>
    <row r="123" spans="1:12" x14ac:dyDescent="0.25">
      <c r="A123" s="13" t="s">
        <v>134</v>
      </c>
      <c r="B123" s="20">
        <v>125</v>
      </c>
      <c r="C123" s="20">
        <v>55</v>
      </c>
      <c r="D123" s="20">
        <v>61</v>
      </c>
      <c r="E123" s="20">
        <v>25</v>
      </c>
      <c r="G123" s="155"/>
      <c r="H123" s="157"/>
      <c r="I123" s="157"/>
      <c r="J123" s="157"/>
      <c r="K123" s="157"/>
      <c r="L123" s="155"/>
    </row>
    <row r="124" spans="1:12" x14ac:dyDescent="0.25">
      <c r="A124" s="13" t="s">
        <v>135</v>
      </c>
      <c r="B124" s="20">
        <v>41</v>
      </c>
      <c r="C124" s="20">
        <v>21</v>
      </c>
      <c r="D124" s="20">
        <v>16</v>
      </c>
      <c r="E124" s="20">
        <v>4</v>
      </c>
      <c r="G124" s="155"/>
      <c r="H124" s="157"/>
      <c r="I124" s="157"/>
      <c r="J124" s="157"/>
      <c r="K124" s="157"/>
      <c r="L124" s="155"/>
    </row>
    <row r="125" spans="1:12" x14ac:dyDescent="0.25">
      <c r="A125" s="13" t="s">
        <v>136</v>
      </c>
      <c r="B125" s="20">
        <v>589</v>
      </c>
      <c r="C125" s="20">
        <v>491</v>
      </c>
      <c r="D125" s="20">
        <v>748</v>
      </c>
      <c r="E125" s="20">
        <v>180</v>
      </c>
      <c r="G125" s="155"/>
      <c r="H125" s="157"/>
      <c r="I125" s="157"/>
      <c r="J125" s="157"/>
      <c r="K125" s="157"/>
      <c r="L125" s="155"/>
    </row>
    <row r="126" spans="1:12" x14ac:dyDescent="0.25">
      <c r="A126" s="13" t="s">
        <v>137</v>
      </c>
      <c r="B126" s="20">
        <v>62</v>
      </c>
      <c r="C126" s="20">
        <v>25</v>
      </c>
      <c r="D126" s="20">
        <v>63</v>
      </c>
      <c r="E126" s="20">
        <v>96</v>
      </c>
      <c r="G126" s="155"/>
      <c r="H126" s="157"/>
      <c r="I126" s="157"/>
      <c r="J126" s="157"/>
      <c r="K126" s="157"/>
      <c r="L126" s="155"/>
    </row>
    <row r="127" spans="1:12" x14ac:dyDescent="0.25">
      <c r="A127" s="13" t="s">
        <v>138</v>
      </c>
      <c r="B127" s="20">
        <v>0</v>
      </c>
      <c r="C127" s="20">
        <v>2</v>
      </c>
      <c r="D127" s="20">
        <v>0</v>
      </c>
      <c r="E127" s="20">
        <v>0</v>
      </c>
      <c r="G127" s="155"/>
      <c r="H127" s="157"/>
      <c r="I127" s="157"/>
      <c r="J127" s="157"/>
      <c r="K127" s="157"/>
      <c r="L127" s="155"/>
    </row>
    <row r="128" spans="1:12" x14ac:dyDescent="0.25">
      <c r="A128" s="13" t="s">
        <v>139</v>
      </c>
      <c r="B128" s="20">
        <v>109</v>
      </c>
      <c r="C128" s="20">
        <v>87</v>
      </c>
      <c r="D128" s="20">
        <v>161</v>
      </c>
      <c r="E128" s="20">
        <v>77</v>
      </c>
      <c r="G128" s="155"/>
      <c r="H128" s="157"/>
      <c r="I128" s="157"/>
      <c r="J128" s="157"/>
      <c r="K128" s="157"/>
      <c r="L128" s="155"/>
    </row>
    <row r="129" spans="1:12" x14ac:dyDescent="0.25">
      <c r="A129" s="13" t="s">
        <v>140</v>
      </c>
      <c r="B129" s="20">
        <v>0</v>
      </c>
      <c r="C129" s="20">
        <v>1</v>
      </c>
      <c r="D129" s="20">
        <v>1</v>
      </c>
      <c r="E129" s="20">
        <v>0</v>
      </c>
      <c r="G129" s="155"/>
      <c r="H129" s="157"/>
      <c r="I129" s="157"/>
      <c r="J129" s="157"/>
      <c r="K129" s="157"/>
      <c r="L129" s="155"/>
    </row>
    <row r="130" spans="1:12" x14ac:dyDescent="0.25">
      <c r="A130" s="13" t="s">
        <v>141</v>
      </c>
      <c r="B130" s="20">
        <v>0</v>
      </c>
      <c r="C130" s="20">
        <v>0</v>
      </c>
      <c r="D130" s="20">
        <v>0</v>
      </c>
      <c r="E130" s="20">
        <v>0</v>
      </c>
      <c r="G130" s="155"/>
      <c r="H130" s="157"/>
      <c r="I130" s="157"/>
      <c r="J130" s="157"/>
      <c r="K130" s="157"/>
      <c r="L130" s="155"/>
    </row>
    <row r="131" spans="1:12" x14ac:dyDescent="0.25">
      <c r="A131" s="13" t="s">
        <v>142</v>
      </c>
      <c r="B131" s="20">
        <v>18</v>
      </c>
      <c r="C131" s="20">
        <v>12</v>
      </c>
      <c r="D131" s="20">
        <v>21</v>
      </c>
      <c r="E131" s="20">
        <v>17</v>
      </c>
      <c r="G131" s="155"/>
      <c r="H131" s="157"/>
      <c r="I131" s="157"/>
      <c r="J131" s="157"/>
      <c r="K131" s="157"/>
      <c r="L131" s="155"/>
    </row>
    <row r="132" spans="1:12" x14ac:dyDescent="0.25">
      <c r="A132" s="13" t="s">
        <v>143</v>
      </c>
      <c r="B132" s="20">
        <v>0</v>
      </c>
      <c r="C132" s="20">
        <v>0</v>
      </c>
      <c r="D132" s="20">
        <v>0</v>
      </c>
      <c r="E132" s="20">
        <v>0</v>
      </c>
      <c r="G132" s="155"/>
      <c r="H132" s="157"/>
      <c r="I132" s="157"/>
      <c r="J132" s="157"/>
      <c r="K132" s="157"/>
      <c r="L132" s="155"/>
    </row>
    <row r="133" spans="1:12" x14ac:dyDescent="0.25">
      <c r="A133" s="13" t="s">
        <v>144</v>
      </c>
      <c r="B133" s="20">
        <v>2</v>
      </c>
      <c r="C133" s="20">
        <v>11</v>
      </c>
      <c r="D133" s="20">
        <v>2</v>
      </c>
      <c r="E133" s="20">
        <v>1</v>
      </c>
      <c r="G133" s="155"/>
      <c r="H133" s="157"/>
      <c r="I133" s="157"/>
      <c r="J133" s="157"/>
      <c r="K133" s="157"/>
      <c r="L133" s="155"/>
    </row>
    <row r="134" spans="1:12" x14ac:dyDescent="0.25">
      <c r="A134" s="13" t="s">
        <v>145</v>
      </c>
      <c r="B134" s="20">
        <v>0</v>
      </c>
      <c r="C134" s="20">
        <v>0</v>
      </c>
      <c r="D134" s="20">
        <v>0</v>
      </c>
      <c r="E134" s="20">
        <v>0</v>
      </c>
      <c r="G134" s="155"/>
      <c r="H134" s="157"/>
      <c r="I134" s="157"/>
      <c r="J134" s="157"/>
      <c r="K134" s="157"/>
      <c r="L134" s="155"/>
    </row>
    <row r="135" spans="1:12" x14ac:dyDescent="0.25">
      <c r="A135" s="13" t="s">
        <v>146</v>
      </c>
      <c r="B135" s="20">
        <v>3</v>
      </c>
      <c r="C135" s="20">
        <v>6</v>
      </c>
      <c r="D135" s="20">
        <v>11</v>
      </c>
      <c r="E135" s="20">
        <v>0</v>
      </c>
      <c r="G135" s="155"/>
      <c r="H135" s="157"/>
      <c r="I135" s="157"/>
      <c r="J135" s="157"/>
      <c r="K135" s="157"/>
      <c r="L135" s="155"/>
    </row>
    <row r="136" spans="1:12" x14ac:dyDescent="0.25">
      <c r="A136" s="13" t="s">
        <v>147</v>
      </c>
      <c r="B136" s="20">
        <v>0</v>
      </c>
      <c r="C136" s="20">
        <v>3</v>
      </c>
      <c r="D136" s="20">
        <v>9</v>
      </c>
      <c r="E136" s="20">
        <v>0</v>
      </c>
      <c r="G136" s="155"/>
      <c r="H136" s="157"/>
      <c r="I136" s="157"/>
      <c r="J136" s="157"/>
      <c r="K136" s="157"/>
      <c r="L136" s="155"/>
    </row>
    <row r="137" spans="1:12" x14ac:dyDescent="0.25">
      <c r="A137" s="13" t="s">
        <v>148</v>
      </c>
      <c r="B137" s="20">
        <v>120</v>
      </c>
      <c r="C137" s="20">
        <v>119</v>
      </c>
      <c r="D137" s="20">
        <v>119</v>
      </c>
      <c r="E137" s="20">
        <v>71</v>
      </c>
      <c r="G137" s="155"/>
      <c r="H137" s="157"/>
      <c r="I137" s="157"/>
      <c r="J137" s="157"/>
      <c r="K137" s="157"/>
      <c r="L137" s="155"/>
    </row>
    <row r="138" spans="1:12" x14ac:dyDescent="0.25">
      <c r="A138" s="13" t="s">
        <v>149</v>
      </c>
      <c r="B138" s="20">
        <v>1</v>
      </c>
      <c r="C138" s="20">
        <v>1</v>
      </c>
      <c r="D138" s="20">
        <v>2</v>
      </c>
      <c r="E138" s="20">
        <v>1</v>
      </c>
      <c r="G138" s="155"/>
      <c r="H138" s="157"/>
      <c r="I138" s="157"/>
      <c r="J138" s="157"/>
      <c r="K138" s="157"/>
      <c r="L138" s="155"/>
    </row>
    <row r="139" spans="1:12" x14ac:dyDescent="0.25">
      <c r="A139" s="13" t="s">
        <v>150</v>
      </c>
      <c r="B139" s="20">
        <v>0</v>
      </c>
      <c r="C139" s="20">
        <v>0</v>
      </c>
      <c r="D139" s="20">
        <v>0</v>
      </c>
      <c r="E139" s="20">
        <v>0</v>
      </c>
      <c r="G139" s="155"/>
      <c r="H139" s="157"/>
      <c r="I139" s="157"/>
      <c r="J139" s="157"/>
      <c r="K139" s="157"/>
      <c r="L139" s="155"/>
    </row>
    <row r="140" spans="1:12" x14ac:dyDescent="0.25">
      <c r="A140" s="13" t="s">
        <v>151</v>
      </c>
      <c r="B140" s="20">
        <v>0</v>
      </c>
      <c r="C140" s="20">
        <v>1</v>
      </c>
      <c r="D140" s="20">
        <v>2</v>
      </c>
      <c r="E140" s="20">
        <v>0</v>
      </c>
      <c r="G140" s="155"/>
      <c r="H140" s="157"/>
      <c r="I140" s="157"/>
      <c r="J140" s="157"/>
      <c r="K140" s="157"/>
      <c r="L140" s="155"/>
    </row>
    <row r="141" spans="1:12" x14ac:dyDescent="0.25">
      <c r="A141" s="13" t="s">
        <v>152</v>
      </c>
      <c r="B141" s="20">
        <v>5</v>
      </c>
      <c r="C141" s="20">
        <v>322</v>
      </c>
      <c r="D141" s="20">
        <v>28</v>
      </c>
      <c r="E141" s="20">
        <v>18</v>
      </c>
      <c r="G141" s="155"/>
      <c r="H141" s="157"/>
      <c r="I141" s="157"/>
      <c r="J141" s="157"/>
      <c r="K141" s="157"/>
      <c r="L141" s="155"/>
    </row>
    <row r="142" spans="1:12" x14ac:dyDescent="0.25">
      <c r="A142" s="13" t="s">
        <v>153</v>
      </c>
      <c r="B142" s="20">
        <v>4</v>
      </c>
      <c r="C142" s="20">
        <v>4</v>
      </c>
      <c r="D142" s="20">
        <v>5</v>
      </c>
      <c r="E142" s="20">
        <v>0</v>
      </c>
      <c r="G142" s="155"/>
      <c r="H142" s="157"/>
      <c r="I142" s="157"/>
      <c r="J142" s="157"/>
      <c r="K142" s="157"/>
      <c r="L142" s="155"/>
    </row>
    <row r="143" spans="1:12" x14ac:dyDescent="0.25">
      <c r="A143" s="13" t="s">
        <v>154</v>
      </c>
      <c r="B143" s="20">
        <v>0</v>
      </c>
      <c r="C143" s="20">
        <v>0</v>
      </c>
      <c r="D143" s="20">
        <v>0</v>
      </c>
      <c r="E143" s="20">
        <v>0</v>
      </c>
      <c r="G143" s="155"/>
      <c r="H143" s="157"/>
      <c r="I143" s="157"/>
      <c r="J143" s="157"/>
      <c r="K143" s="157"/>
      <c r="L143" s="155"/>
    </row>
    <row r="144" spans="1:12" x14ac:dyDescent="0.25">
      <c r="A144" s="13" t="s">
        <v>155</v>
      </c>
      <c r="B144" s="20">
        <v>0</v>
      </c>
      <c r="C144" s="20">
        <v>1</v>
      </c>
      <c r="D144" s="20">
        <v>0</v>
      </c>
      <c r="E144" s="20">
        <v>0</v>
      </c>
      <c r="G144" s="155"/>
      <c r="H144" s="157"/>
      <c r="I144" s="157"/>
      <c r="J144" s="157"/>
      <c r="K144" s="157"/>
      <c r="L144" s="155"/>
    </row>
    <row r="145" spans="1:12" x14ac:dyDescent="0.25">
      <c r="A145" s="13" t="s">
        <v>156</v>
      </c>
      <c r="B145" s="20">
        <v>13</v>
      </c>
      <c r="C145" s="20">
        <v>24</v>
      </c>
      <c r="D145" s="20">
        <v>5</v>
      </c>
      <c r="E145" s="20">
        <v>6</v>
      </c>
      <c r="G145" s="155"/>
      <c r="H145" s="157"/>
      <c r="I145" s="157"/>
      <c r="J145" s="157"/>
      <c r="K145" s="157"/>
      <c r="L145" s="155"/>
    </row>
    <row r="146" spans="1:12" x14ac:dyDescent="0.25">
      <c r="A146" s="13" t="s">
        <v>157</v>
      </c>
      <c r="B146" s="20">
        <v>0</v>
      </c>
      <c r="C146" s="20">
        <v>0</v>
      </c>
      <c r="D146" s="20">
        <v>0</v>
      </c>
      <c r="E146" s="20">
        <v>0</v>
      </c>
      <c r="G146" s="155"/>
      <c r="H146" s="157"/>
      <c r="I146" s="157"/>
      <c r="J146" s="157"/>
      <c r="K146" s="157"/>
      <c r="L146" s="155"/>
    </row>
    <row r="147" spans="1:12" x14ac:dyDescent="0.25">
      <c r="A147" s="13" t="s">
        <v>158</v>
      </c>
      <c r="B147" s="20">
        <v>0</v>
      </c>
      <c r="C147" s="20">
        <v>1</v>
      </c>
      <c r="D147" s="20">
        <v>0</v>
      </c>
      <c r="E147" s="20">
        <v>1</v>
      </c>
      <c r="G147" s="155"/>
      <c r="H147" s="157"/>
      <c r="I147" s="157"/>
      <c r="J147" s="157"/>
      <c r="K147" s="157"/>
      <c r="L147" s="155"/>
    </row>
    <row r="148" spans="1:12" x14ac:dyDescent="0.25">
      <c r="A148" s="13" t="s">
        <v>159</v>
      </c>
      <c r="B148" s="20">
        <v>0</v>
      </c>
      <c r="C148" s="20">
        <v>0</v>
      </c>
      <c r="D148" s="20">
        <v>4</v>
      </c>
      <c r="E148" s="20">
        <v>0</v>
      </c>
      <c r="G148" s="155"/>
      <c r="H148" s="157"/>
      <c r="I148" s="157"/>
      <c r="J148" s="157"/>
      <c r="K148" s="157"/>
      <c r="L148" s="155"/>
    </row>
    <row r="149" spans="1:12" x14ac:dyDescent="0.25">
      <c r="A149" s="13" t="s">
        <v>160</v>
      </c>
      <c r="B149" s="20">
        <v>97</v>
      </c>
      <c r="C149" s="20">
        <v>149</v>
      </c>
      <c r="D149" s="20">
        <v>42</v>
      </c>
      <c r="E149" s="20">
        <v>58</v>
      </c>
      <c r="G149" s="155"/>
      <c r="H149" s="157"/>
      <c r="I149" s="157"/>
      <c r="J149" s="157"/>
      <c r="K149" s="157"/>
      <c r="L149" s="155"/>
    </row>
    <row r="150" spans="1:12" x14ac:dyDescent="0.25">
      <c r="A150" s="13" t="s">
        <v>161</v>
      </c>
      <c r="B150" s="20">
        <v>3</v>
      </c>
      <c r="C150" s="20">
        <v>3</v>
      </c>
      <c r="D150" s="20">
        <v>1</v>
      </c>
      <c r="E150" s="20">
        <v>4</v>
      </c>
      <c r="G150" s="155"/>
      <c r="H150" s="157"/>
      <c r="I150" s="157"/>
      <c r="J150" s="157"/>
      <c r="K150" s="157"/>
      <c r="L150" s="155"/>
    </row>
    <row r="151" spans="1:12" x14ac:dyDescent="0.25">
      <c r="A151" s="13" t="s">
        <v>162</v>
      </c>
      <c r="B151" s="20">
        <v>9</v>
      </c>
      <c r="C151" s="20">
        <v>8</v>
      </c>
      <c r="D151" s="20">
        <v>2</v>
      </c>
      <c r="E151" s="20">
        <v>2</v>
      </c>
      <c r="G151" s="155"/>
      <c r="H151" s="157"/>
      <c r="I151" s="157"/>
      <c r="J151" s="157"/>
      <c r="K151" s="157"/>
      <c r="L151" s="155"/>
    </row>
    <row r="152" spans="1:12" x14ac:dyDescent="0.25">
      <c r="A152" s="13" t="s">
        <v>163</v>
      </c>
      <c r="B152" s="20">
        <v>0</v>
      </c>
      <c r="C152" s="20">
        <v>1</v>
      </c>
      <c r="D152" s="20">
        <v>1</v>
      </c>
      <c r="E152" s="20">
        <v>0</v>
      </c>
      <c r="G152" s="155"/>
      <c r="H152" s="157"/>
      <c r="I152" s="157"/>
      <c r="J152" s="157"/>
      <c r="K152" s="157"/>
      <c r="L152" s="155"/>
    </row>
    <row r="153" spans="1:12" x14ac:dyDescent="0.25">
      <c r="A153" s="13" t="s">
        <v>164</v>
      </c>
      <c r="B153" s="20">
        <v>1</v>
      </c>
      <c r="C153" s="20">
        <v>0</v>
      </c>
      <c r="D153" s="20">
        <v>0</v>
      </c>
      <c r="E153" s="20">
        <v>0</v>
      </c>
      <c r="G153" s="155"/>
      <c r="H153" s="157"/>
      <c r="I153" s="157"/>
      <c r="J153" s="157"/>
      <c r="K153" s="157"/>
      <c r="L153" s="155"/>
    </row>
    <row r="154" spans="1:12" x14ac:dyDescent="0.25">
      <c r="A154" s="13" t="s">
        <v>165</v>
      </c>
      <c r="B154" s="20">
        <v>40</v>
      </c>
      <c r="C154" s="20">
        <v>3</v>
      </c>
      <c r="D154" s="20">
        <v>22</v>
      </c>
      <c r="E154" s="20">
        <v>2</v>
      </c>
      <c r="G154" s="155"/>
      <c r="H154" s="157"/>
      <c r="I154" s="157"/>
      <c r="J154" s="157"/>
      <c r="K154" s="157"/>
      <c r="L154" s="155"/>
    </row>
    <row r="155" spans="1:12" x14ac:dyDescent="0.25">
      <c r="A155" s="13" t="s">
        <v>166</v>
      </c>
      <c r="B155" s="20">
        <v>1</v>
      </c>
      <c r="C155" s="20">
        <v>15</v>
      </c>
      <c r="D155" s="20">
        <v>3</v>
      </c>
      <c r="E155" s="20">
        <v>3</v>
      </c>
      <c r="G155" s="155"/>
      <c r="H155" s="157"/>
      <c r="I155" s="157"/>
      <c r="J155" s="157"/>
      <c r="K155" s="157"/>
      <c r="L155" s="155"/>
    </row>
    <row r="156" spans="1:12" x14ac:dyDescent="0.25">
      <c r="A156" s="13" t="s">
        <v>167</v>
      </c>
      <c r="B156" s="20">
        <v>0</v>
      </c>
      <c r="C156" s="20">
        <v>1</v>
      </c>
      <c r="D156" s="20">
        <v>3</v>
      </c>
      <c r="E156" s="20">
        <v>0</v>
      </c>
      <c r="G156" s="155"/>
      <c r="H156" s="157"/>
      <c r="I156" s="157"/>
      <c r="J156" s="157"/>
      <c r="K156" s="157"/>
      <c r="L156" s="155"/>
    </row>
    <row r="157" spans="1:12" x14ac:dyDescent="0.25">
      <c r="A157" s="13" t="s">
        <v>168</v>
      </c>
      <c r="B157" s="20">
        <v>0</v>
      </c>
      <c r="C157" s="20">
        <v>0</v>
      </c>
      <c r="D157" s="20">
        <v>0</v>
      </c>
      <c r="E157" s="20">
        <v>0</v>
      </c>
      <c r="G157" s="155"/>
      <c r="H157" s="157"/>
      <c r="I157" s="157"/>
      <c r="J157" s="157"/>
      <c r="K157" s="157"/>
      <c r="L157" s="155"/>
    </row>
    <row r="158" spans="1:12" x14ac:dyDescent="0.25">
      <c r="A158" s="13" t="s">
        <v>169</v>
      </c>
      <c r="B158" s="20">
        <v>12</v>
      </c>
      <c r="C158" s="20">
        <v>15</v>
      </c>
      <c r="D158" s="20">
        <v>0</v>
      </c>
      <c r="E158" s="20">
        <v>0</v>
      </c>
      <c r="G158" s="155"/>
      <c r="H158" s="157"/>
      <c r="I158" s="157"/>
      <c r="J158" s="157"/>
      <c r="K158" s="157"/>
      <c r="L158" s="155"/>
    </row>
    <row r="159" spans="1:12" x14ac:dyDescent="0.25">
      <c r="A159" s="13" t="s">
        <v>170</v>
      </c>
      <c r="B159" s="20">
        <v>0</v>
      </c>
      <c r="C159" s="20">
        <v>0</v>
      </c>
      <c r="D159" s="20">
        <v>0</v>
      </c>
      <c r="E159" s="20">
        <v>0</v>
      </c>
      <c r="G159" s="155"/>
      <c r="H159" s="157"/>
      <c r="I159" s="157"/>
      <c r="J159" s="157"/>
      <c r="K159" s="157"/>
      <c r="L159" s="155"/>
    </row>
    <row r="160" spans="1:12" x14ac:dyDescent="0.25">
      <c r="A160" s="13" t="s">
        <v>171</v>
      </c>
      <c r="B160" s="20">
        <v>0</v>
      </c>
      <c r="C160" s="20">
        <v>0</v>
      </c>
      <c r="D160" s="20">
        <v>0</v>
      </c>
      <c r="E160" s="20">
        <v>0</v>
      </c>
      <c r="G160" s="155"/>
      <c r="H160" s="157"/>
      <c r="I160" s="157"/>
      <c r="J160" s="157"/>
      <c r="K160" s="157"/>
      <c r="L160" s="155"/>
    </row>
    <row r="161" spans="1:12" x14ac:dyDescent="0.25">
      <c r="A161" s="13" t="s">
        <v>172</v>
      </c>
      <c r="B161" s="20">
        <v>11</v>
      </c>
      <c r="C161" s="20">
        <v>0</v>
      </c>
      <c r="D161" s="20">
        <v>1</v>
      </c>
      <c r="E161" s="20">
        <v>0</v>
      </c>
      <c r="G161" s="155"/>
      <c r="H161" s="157"/>
      <c r="I161" s="157"/>
      <c r="J161" s="157"/>
      <c r="K161" s="157"/>
      <c r="L161" s="155"/>
    </row>
    <row r="162" spans="1:12" x14ac:dyDescent="0.25">
      <c r="A162" s="13" t="s">
        <v>173</v>
      </c>
      <c r="B162" s="20">
        <v>166</v>
      </c>
      <c r="C162" s="20">
        <v>174</v>
      </c>
      <c r="D162" s="20">
        <v>61</v>
      </c>
      <c r="E162" s="20">
        <v>40</v>
      </c>
      <c r="G162" s="155"/>
      <c r="H162" s="157"/>
      <c r="I162" s="157"/>
      <c r="J162" s="157"/>
      <c r="K162" s="157"/>
      <c r="L162" s="155"/>
    </row>
    <row r="163" spans="1:12" x14ac:dyDescent="0.25">
      <c r="A163" s="13" t="s">
        <v>174</v>
      </c>
      <c r="B163" s="20">
        <v>72</v>
      </c>
      <c r="C163" s="20">
        <v>79</v>
      </c>
      <c r="D163" s="20">
        <v>34</v>
      </c>
      <c r="E163" s="20">
        <v>22</v>
      </c>
      <c r="G163" s="155"/>
      <c r="H163" s="157"/>
      <c r="I163" s="157"/>
      <c r="J163" s="157"/>
      <c r="K163" s="157"/>
      <c r="L163" s="155"/>
    </row>
    <row r="164" spans="1:12" x14ac:dyDescent="0.25">
      <c r="A164" s="13" t="s">
        <v>175</v>
      </c>
      <c r="B164" s="20">
        <v>30</v>
      </c>
      <c r="C164" s="20">
        <v>3</v>
      </c>
      <c r="D164" s="20">
        <v>19</v>
      </c>
      <c r="E164" s="20">
        <v>0</v>
      </c>
      <c r="G164" s="155"/>
      <c r="H164" s="157"/>
      <c r="I164" s="157"/>
      <c r="J164" s="157"/>
      <c r="K164" s="157"/>
      <c r="L164" s="155"/>
    </row>
    <row r="165" spans="1:12" x14ac:dyDescent="0.25">
      <c r="A165" s="13" t="s">
        <v>176</v>
      </c>
      <c r="B165" s="20">
        <v>0</v>
      </c>
      <c r="C165" s="20">
        <v>2</v>
      </c>
      <c r="D165" s="20">
        <v>2</v>
      </c>
      <c r="E165" s="20">
        <v>0</v>
      </c>
      <c r="G165" s="155"/>
      <c r="H165" s="157"/>
      <c r="I165" s="157"/>
      <c r="J165" s="157"/>
      <c r="K165" s="157"/>
      <c r="L165" s="155"/>
    </row>
    <row r="166" spans="1:12" x14ac:dyDescent="0.25">
      <c r="A166" s="13" t="s">
        <v>177</v>
      </c>
      <c r="B166" s="20">
        <v>1</v>
      </c>
      <c r="C166" s="20">
        <v>0</v>
      </c>
      <c r="D166" s="20">
        <v>3</v>
      </c>
      <c r="E166" s="20">
        <v>0</v>
      </c>
      <c r="G166" s="155"/>
      <c r="H166" s="157"/>
      <c r="I166" s="157"/>
      <c r="J166" s="157"/>
      <c r="K166" s="157"/>
      <c r="L166" s="155"/>
    </row>
    <row r="167" spans="1:12" x14ac:dyDescent="0.25">
      <c r="A167" s="13" t="s">
        <v>178</v>
      </c>
      <c r="B167" s="20">
        <v>134</v>
      </c>
      <c r="C167" s="20">
        <v>90</v>
      </c>
      <c r="D167" s="20">
        <v>242</v>
      </c>
      <c r="E167" s="20">
        <v>106</v>
      </c>
      <c r="G167" s="155"/>
      <c r="H167" s="157"/>
      <c r="I167" s="157"/>
      <c r="J167" s="157"/>
      <c r="K167" s="157"/>
      <c r="L167" s="155"/>
    </row>
    <row r="168" spans="1:12" x14ac:dyDescent="0.25">
      <c r="A168" s="13" t="s">
        <v>179</v>
      </c>
      <c r="B168" s="20">
        <v>8</v>
      </c>
      <c r="C168" s="20">
        <v>20</v>
      </c>
      <c r="D168" s="20">
        <v>12</v>
      </c>
      <c r="E168" s="20">
        <v>7</v>
      </c>
      <c r="G168" s="155"/>
      <c r="H168" s="157"/>
      <c r="I168" s="157"/>
      <c r="J168" s="157"/>
      <c r="K168" s="157"/>
      <c r="L168" s="155"/>
    </row>
    <row r="169" spans="1:12" x14ac:dyDescent="0.25">
      <c r="A169" s="13" t="s">
        <v>180</v>
      </c>
      <c r="B169" s="20">
        <v>28</v>
      </c>
      <c r="C169" s="20">
        <v>8</v>
      </c>
      <c r="D169" s="20">
        <v>13</v>
      </c>
      <c r="E169" s="20">
        <v>2</v>
      </c>
      <c r="G169" s="155"/>
      <c r="H169" s="157"/>
      <c r="I169" s="157"/>
      <c r="J169" s="157"/>
      <c r="K169" s="157"/>
      <c r="L169" s="155"/>
    </row>
    <row r="170" spans="1:12" x14ac:dyDescent="0.25">
      <c r="A170" s="13" t="s">
        <v>181</v>
      </c>
      <c r="B170" s="20">
        <v>0</v>
      </c>
      <c r="C170" s="20">
        <v>4</v>
      </c>
      <c r="D170" s="20">
        <v>0</v>
      </c>
      <c r="E170" s="20">
        <v>11</v>
      </c>
      <c r="G170" s="155"/>
      <c r="H170" s="157"/>
      <c r="I170" s="157"/>
      <c r="J170" s="157"/>
      <c r="K170" s="157"/>
      <c r="L170" s="155"/>
    </row>
    <row r="171" spans="1:12" x14ac:dyDescent="0.25">
      <c r="A171" s="13" t="s">
        <v>182</v>
      </c>
      <c r="B171" s="20">
        <v>0</v>
      </c>
      <c r="C171" s="20">
        <v>1</v>
      </c>
      <c r="D171" s="20">
        <v>0</v>
      </c>
      <c r="E171" s="20">
        <v>0</v>
      </c>
      <c r="G171" s="155"/>
      <c r="H171" s="157"/>
      <c r="I171" s="157"/>
      <c r="J171" s="157"/>
      <c r="K171" s="157"/>
      <c r="L171" s="155"/>
    </row>
    <row r="172" spans="1:12" x14ac:dyDescent="0.25">
      <c r="A172" s="13" t="s">
        <v>183</v>
      </c>
      <c r="B172" s="20">
        <v>0</v>
      </c>
      <c r="C172" s="20">
        <v>0</v>
      </c>
      <c r="D172" s="20">
        <v>0</v>
      </c>
      <c r="E172" s="20">
        <v>0</v>
      </c>
      <c r="G172" s="155"/>
      <c r="H172" s="157"/>
      <c r="I172" s="157"/>
      <c r="J172" s="157"/>
      <c r="K172" s="157"/>
      <c r="L172" s="155"/>
    </row>
    <row r="173" spans="1:12" x14ac:dyDescent="0.25">
      <c r="A173" s="13" t="s">
        <v>184</v>
      </c>
      <c r="B173" s="20">
        <v>43</v>
      </c>
      <c r="C173" s="20">
        <v>21</v>
      </c>
      <c r="D173" s="20">
        <v>29</v>
      </c>
      <c r="E173" s="20">
        <v>1</v>
      </c>
      <c r="G173" s="155"/>
      <c r="H173" s="157"/>
      <c r="I173" s="157"/>
      <c r="J173" s="157"/>
      <c r="K173" s="157"/>
      <c r="L173" s="155"/>
    </row>
    <row r="174" spans="1:12" x14ac:dyDescent="0.25">
      <c r="A174" s="13" t="s">
        <v>185</v>
      </c>
      <c r="B174" s="20">
        <v>0</v>
      </c>
      <c r="C174" s="20">
        <v>0</v>
      </c>
      <c r="D174" s="20">
        <v>0</v>
      </c>
      <c r="E174" s="20">
        <v>0</v>
      </c>
      <c r="G174" s="155"/>
      <c r="H174" s="157"/>
      <c r="I174" s="157"/>
      <c r="J174" s="157"/>
      <c r="K174" s="157"/>
      <c r="L174" s="155"/>
    </row>
    <row r="175" spans="1:12" x14ac:dyDescent="0.25">
      <c r="A175" s="13" t="s">
        <v>186</v>
      </c>
      <c r="B175" s="20">
        <v>13</v>
      </c>
      <c r="C175" s="20">
        <v>18</v>
      </c>
      <c r="D175" s="20">
        <v>9</v>
      </c>
      <c r="E175" s="20">
        <v>2</v>
      </c>
      <c r="G175" s="155"/>
      <c r="H175" s="157"/>
      <c r="I175" s="157"/>
      <c r="J175" s="157"/>
      <c r="K175" s="157"/>
      <c r="L175" s="155"/>
    </row>
    <row r="176" spans="1:12" x14ac:dyDescent="0.25">
      <c r="A176" s="13" t="s">
        <v>187</v>
      </c>
      <c r="B176" s="20">
        <v>0</v>
      </c>
      <c r="C176" s="20">
        <v>0</v>
      </c>
      <c r="D176" s="20">
        <v>0</v>
      </c>
      <c r="E176" s="20">
        <v>0</v>
      </c>
      <c r="G176" s="155"/>
      <c r="H176" s="157"/>
      <c r="I176" s="157"/>
      <c r="J176" s="157"/>
      <c r="K176" s="157"/>
      <c r="L176" s="155"/>
    </row>
    <row r="177" spans="1:12" x14ac:dyDescent="0.25">
      <c r="A177" s="13" t="s">
        <v>188</v>
      </c>
      <c r="B177" s="20">
        <v>1</v>
      </c>
      <c r="C177" s="20">
        <v>0</v>
      </c>
      <c r="D177" s="20">
        <v>1</v>
      </c>
      <c r="E177" s="20">
        <v>0</v>
      </c>
      <c r="G177" s="155"/>
      <c r="H177" s="157"/>
      <c r="I177" s="157"/>
      <c r="J177" s="157"/>
      <c r="K177" s="157"/>
      <c r="L177" s="155"/>
    </row>
    <row r="178" spans="1:12" x14ac:dyDescent="0.25">
      <c r="A178" s="13" t="s">
        <v>189</v>
      </c>
      <c r="B178" s="20">
        <v>0</v>
      </c>
      <c r="C178" s="20">
        <v>0</v>
      </c>
      <c r="D178" s="20">
        <v>0</v>
      </c>
      <c r="E178" s="20">
        <v>1</v>
      </c>
      <c r="G178" s="155"/>
      <c r="H178" s="157"/>
      <c r="I178" s="157"/>
      <c r="J178" s="157"/>
      <c r="K178" s="157"/>
      <c r="L178" s="155"/>
    </row>
    <row r="179" spans="1:12" x14ac:dyDescent="0.25">
      <c r="A179" s="13" t="s">
        <v>190</v>
      </c>
      <c r="B179" s="20">
        <v>0</v>
      </c>
      <c r="C179" s="20">
        <v>0</v>
      </c>
      <c r="D179" s="20">
        <v>0</v>
      </c>
      <c r="E179" s="20">
        <v>0</v>
      </c>
      <c r="G179" s="155"/>
      <c r="H179" s="157"/>
      <c r="I179" s="157"/>
      <c r="J179" s="157"/>
      <c r="K179" s="157"/>
      <c r="L179" s="155"/>
    </row>
    <row r="180" spans="1:12" x14ac:dyDescent="0.25">
      <c r="A180" s="13" t="s">
        <v>191</v>
      </c>
      <c r="B180" s="20">
        <v>0</v>
      </c>
      <c r="C180" s="20">
        <v>0</v>
      </c>
      <c r="D180" s="20">
        <v>0</v>
      </c>
      <c r="E180" s="20">
        <v>0</v>
      </c>
      <c r="G180" s="155"/>
      <c r="H180" s="157"/>
      <c r="I180" s="157"/>
      <c r="J180" s="157"/>
      <c r="K180" s="157"/>
      <c r="L180" s="155"/>
    </row>
    <row r="181" spans="1:12" x14ac:dyDescent="0.25">
      <c r="A181" s="13" t="s">
        <v>192</v>
      </c>
      <c r="B181" s="20">
        <v>60</v>
      </c>
      <c r="C181" s="20">
        <v>294</v>
      </c>
      <c r="D181" s="20">
        <v>42</v>
      </c>
      <c r="E181" s="20">
        <v>27</v>
      </c>
      <c r="G181" s="155"/>
      <c r="H181" s="157"/>
      <c r="I181" s="157"/>
      <c r="J181" s="157"/>
      <c r="K181" s="157"/>
      <c r="L181" s="155"/>
    </row>
    <row r="182" spans="1:12" x14ac:dyDescent="0.25">
      <c r="A182" s="13" t="s">
        <v>193</v>
      </c>
      <c r="B182" s="20">
        <v>0</v>
      </c>
      <c r="C182" s="20">
        <v>0</v>
      </c>
      <c r="D182" s="20">
        <v>0</v>
      </c>
      <c r="E182" s="20">
        <v>0</v>
      </c>
      <c r="G182" s="155"/>
      <c r="H182" s="157"/>
      <c r="I182" s="157"/>
      <c r="J182" s="157"/>
      <c r="K182" s="157"/>
      <c r="L182" s="155"/>
    </row>
    <row r="183" spans="1:12" x14ac:dyDescent="0.25">
      <c r="A183" s="13" t="s">
        <v>194</v>
      </c>
      <c r="B183" s="20">
        <v>1</v>
      </c>
      <c r="C183" s="20">
        <v>21</v>
      </c>
      <c r="D183" s="20">
        <v>21</v>
      </c>
      <c r="E183" s="20">
        <v>16</v>
      </c>
      <c r="G183" s="155"/>
      <c r="H183" s="157"/>
      <c r="I183" s="157"/>
      <c r="J183" s="157"/>
      <c r="K183" s="157"/>
      <c r="L183" s="155"/>
    </row>
    <row r="184" spans="1:12" x14ac:dyDescent="0.25">
      <c r="A184" s="13" t="s">
        <v>195</v>
      </c>
      <c r="B184" s="20">
        <v>1</v>
      </c>
      <c r="C184" s="20">
        <v>1</v>
      </c>
      <c r="D184" s="20">
        <v>0</v>
      </c>
      <c r="E184" s="20">
        <v>0</v>
      </c>
      <c r="G184" s="155"/>
      <c r="H184" s="157"/>
      <c r="I184" s="157"/>
      <c r="J184" s="157"/>
      <c r="K184" s="157"/>
      <c r="L184" s="155"/>
    </row>
    <row r="185" spans="1:12" x14ac:dyDescent="0.25">
      <c r="A185" s="13" t="s">
        <v>196</v>
      </c>
      <c r="B185" s="20">
        <v>5</v>
      </c>
      <c r="C185" s="20">
        <v>15</v>
      </c>
      <c r="D185" s="20">
        <v>3</v>
      </c>
      <c r="E185" s="20">
        <v>1</v>
      </c>
      <c r="G185" s="155"/>
      <c r="H185" s="157"/>
      <c r="I185" s="157"/>
      <c r="J185" s="157"/>
      <c r="K185" s="157"/>
      <c r="L185" s="155"/>
    </row>
    <row r="186" spans="1:12" x14ac:dyDescent="0.25">
      <c r="A186" s="13" t="s">
        <v>197</v>
      </c>
      <c r="B186" s="20">
        <v>0</v>
      </c>
      <c r="C186" s="20">
        <v>0</v>
      </c>
      <c r="D186" s="20">
        <v>0</v>
      </c>
      <c r="E186" s="20">
        <v>0</v>
      </c>
      <c r="G186" s="155"/>
      <c r="H186" s="157"/>
      <c r="I186" s="157"/>
      <c r="J186" s="157"/>
      <c r="K186" s="157"/>
      <c r="L186" s="155"/>
    </row>
    <row r="187" spans="1:12" x14ac:dyDescent="0.25">
      <c r="A187" s="13" t="s">
        <v>198</v>
      </c>
      <c r="B187" s="20">
        <v>0</v>
      </c>
      <c r="C187" s="20">
        <v>1</v>
      </c>
      <c r="D187" s="20">
        <v>0</v>
      </c>
      <c r="E187" s="20">
        <v>0</v>
      </c>
      <c r="G187" s="155"/>
      <c r="H187" s="157"/>
      <c r="I187" s="157"/>
      <c r="J187" s="157"/>
      <c r="K187" s="157"/>
      <c r="L187" s="155"/>
    </row>
    <row r="188" spans="1:12" x14ac:dyDescent="0.25">
      <c r="A188" s="13" t="s">
        <v>199</v>
      </c>
      <c r="B188" s="20">
        <v>0</v>
      </c>
      <c r="C188" s="20">
        <v>3</v>
      </c>
      <c r="D188" s="20">
        <v>0</v>
      </c>
      <c r="E188" s="20">
        <v>0</v>
      </c>
      <c r="G188" s="155"/>
      <c r="H188" s="157"/>
      <c r="I188" s="157"/>
      <c r="J188" s="157"/>
      <c r="K188" s="157"/>
      <c r="L188" s="155"/>
    </row>
    <row r="189" spans="1:12" x14ac:dyDescent="0.25">
      <c r="A189" s="13" t="s">
        <v>200</v>
      </c>
      <c r="B189" s="20">
        <v>2</v>
      </c>
      <c r="C189" s="20">
        <v>0</v>
      </c>
      <c r="D189" s="20">
        <v>1</v>
      </c>
      <c r="E189" s="20">
        <v>0</v>
      </c>
      <c r="G189" s="155"/>
      <c r="H189" s="157"/>
      <c r="I189" s="157"/>
      <c r="J189" s="157"/>
      <c r="K189" s="157"/>
      <c r="L189" s="155"/>
    </row>
    <row r="190" spans="1:12" x14ac:dyDescent="0.25">
      <c r="A190" s="13" t="s">
        <v>201</v>
      </c>
      <c r="B190" s="20">
        <v>0</v>
      </c>
      <c r="C190" s="20">
        <v>0</v>
      </c>
      <c r="D190" s="20">
        <v>0</v>
      </c>
      <c r="E190" s="20">
        <v>0</v>
      </c>
      <c r="G190" s="155"/>
      <c r="H190" s="157"/>
      <c r="I190" s="157"/>
      <c r="J190" s="157"/>
      <c r="K190" s="157"/>
      <c r="L190" s="155"/>
    </row>
    <row r="191" spans="1:12" x14ac:dyDescent="0.25">
      <c r="A191" s="13" t="s">
        <v>202</v>
      </c>
      <c r="B191" s="20">
        <v>1827</v>
      </c>
      <c r="C191" s="20">
        <v>515</v>
      </c>
      <c r="D191" s="20">
        <v>1592</v>
      </c>
      <c r="E191" s="20">
        <v>566</v>
      </c>
      <c r="G191" s="155"/>
      <c r="H191" s="157"/>
      <c r="I191" s="157"/>
      <c r="J191" s="157"/>
      <c r="K191" s="157"/>
      <c r="L191" s="155"/>
    </row>
    <row r="192" spans="1:12" x14ac:dyDescent="0.25">
      <c r="A192" s="13" t="s">
        <v>203</v>
      </c>
      <c r="B192" s="20">
        <v>2</v>
      </c>
      <c r="C192" s="20">
        <v>10</v>
      </c>
      <c r="D192" s="20">
        <v>3</v>
      </c>
      <c r="E192" s="20">
        <v>1</v>
      </c>
      <c r="G192" s="155"/>
      <c r="H192" s="157"/>
      <c r="I192" s="157"/>
      <c r="J192" s="157"/>
      <c r="K192" s="157"/>
      <c r="L192" s="155"/>
    </row>
    <row r="193" spans="1:12" x14ac:dyDescent="0.25">
      <c r="A193" s="13" t="s">
        <v>204</v>
      </c>
      <c r="B193" s="20">
        <v>0</v>
      </c>
      <c r="C193" s="20">
        <v>1</v>
      </c>
      <c r="D193" s="20">
        <v>0</v>
      </c>
      <c r="E193" s="20">
        <v>0</v>
      </c>
      <c r="G193" s="155"/>
      <c r="H193" s="157"/>
      <c r="I193" s="157"/>
      <c r="J193" s="157"/>
      <c r="K193" s="157"/>
      <c r="L193" s="155"/>
    </row>
    <row r="194" spans="1:12" x14ac:dyDescent="0.25">
      <c r="A194" s="13" t="s">
        <v>205</v>
      </c>
      <c r="B194" s="20">
        <v>3</v>
      </c>
      <c r="C194" s="20">
        <v>14</v>
      </c>
      <c r="D194" s="20">
        <v>0</v>
      </c>
      <c r="E194" s="20">
        <v>0</v>
      </c>
      <c r="G194" s="155"/>
      <c r="H194" s="157"/>
      <c r="I194" s="157"/>
      <c r="J194" s="157"/>
      <c r="K194" s="157"/>
      <c r="L194" s="155"/>
    </row>
    <row r="195" spans="1:12" x14ac:dyDescent="0.25">
      <c r="A195" s="13" t="s">
        <v>206</v>
      </c>
      <c r="B195" s="20">
        <v>7</v>
      </c>
      <c r="C195" s="20">
        <v>4</v>
      </c>
      <c r="D195" s="20">
        <v>5</v>
      </c>
      <c r="E195" s="20">
        <v>0</v>
      </c>
      <c r="G195" s="155"/>
      <c r="H195" s="157"/>
      <c r="I195" s="157"/>
      <c r="J195" s="157"/>
      <c r="K195" s="157"/>
      <c r="L195" s="155"/>
    </row>
    <row r="196" spans="1:12" x14ac:dyDescent="0.25">
      <c r="A196" s="13" t="s">
        <v>207</v>
      </c>
      <c r="B196" s="20">
        <v>0</v>
      </c>
      <c r="C196" s="20">
        <v>0</v>
      </c>
      <c r="D196" s="20">
        <v>0</v>
      </c>
      <c r="E196" s="20">
        <v>0</v>
      </c>
      <c r="G196" s="155"/>
      <c r="H196" s="157"/>
      <c r="I196" s="157"/>
      <c r="J196" s="157"/>
      <c r="K196" s="157"/>
      <c r="L196" s="155"/>
    </row>
    <row r="197" spans="1:12" x14ac:dyDescent="0.25">
      <c r="A197" s="13" t="s">
        <v>208</v>
      </c>
      <c r="B197" s="20">
        <v>341</v>
      </c>
      <c r="C197" s="20">
        <v>132</v>
      </c>
      <c r="D197" s="20">
        <v>276</v>
      </c>
      <c r="E197" s="20">
        <v>81</v>
      </c>
      <c r="G197" s="155"/>
      <c r="H197" s="157"/>
      <c r="I197" s="157"/>
      <c r="J197" s="157"/>
      <c r="K197" s="157"/>
      <c r="L197" s="155"/>
    </row>
    <row r="198" spans="1:12" x14ac:dyDescent="0.25">
      <c r="A198" s="13" t="s">
        <v>209</v>
      </c>
      <c r="B198" s="20">
        <v>0</v>
      </c>
      <c r="C198" s="20">
        <v>0</v>
      </c>
      <c r="D198" s="20">
        <v>0</v>
      </c>
      <c r="E198" s="20">
        <v>0</v>
      </c>
      <c r="G198" s="155"/>
      <c r="H198" s="157"/>
      <c r="I198" s="157"/>
      <c r="J198" s="157"/>
      <c r="K198" s="157"/>
      <c r="L198" s="155"/>
    </row>
    <row r="199" spans="1:12" x14ac:dyDescent="0.25">
      <c r="A199" s="13" t="s">
        <v>210</v>
      </c>
      <c r="B199" s="20">
        <v>274</v>
      </c>
      <c r="C199" s="20">
        <v>37</v>
      </c>
      <c r="D199" s="20">
        <v>123</v>
      </c>
      <c r="E199" s="20">
        <v>34</v>
      </c>
      <c r="G199" s="155"/>
      <c r="H199" s="157"/>
      <c r="I199" s="157"/>
      <c r="J199" s="157"/>
      <c r="K199" s="157"/>
      <c r="L199" s="155"/>
    </row>
    <row r="200" spans="1:12" x14ac:dyDescent="0.25">
      <c r="A200" s="13" t="s">
        <v>211</v>
      </c>
      <c r="B200" s="20">
        <v>0</v>
      </c>
      <c r="C200" s="20">
        <v>0</v>
      </c>
      <c r="D200" s="20">
        <v>0</v>
      </c>
      <c r="E200" s="20">
        <v>0</v>
      </c>
      <c r="G200" s="155"/>
      <c r="H200" s="157"/>
      <c r="I200" s="157"/>
      <c r="J200" s="157"/>
      <c r="K200" s="157"/>
      <c r="L200" s="155"/>
    </row>
    <row r="201" spans="1:12" x14ac:dyDescent="0.25">
      <c r="A201" s="13" t="s">
        <v>212</v>
      </c>
      <c r="B201" s="20">
        <v>19</v>
      </c>
      <c r="C201" s="20">
        <v>18</v>
      </c>
      <c r="D201" s="20">
        <v>11</v>
      </c>
      <c r="E201" s="20">
        <v>10</v>
      </c>
      <c r="G201" s="155"/>
      <c r="H201" s="157"/>
      <c r="I201" s="157"/>
      <c r="J201" s="157"/>
      <c r="K201" s="157"/>
      <c r="L201" s="155"/>
    </row>
    <row r="202" spans="1:12" x14ac:dyDescent="0.25">
      <c r="A202" s="13" t="s">
        <v>213</v>
      </c>
      <c r="B202" s="20">
        <v>0</v>
      </c>
      <c r="C202" s="20">
        <v>9</v>
      </c>
      <c r="D202" s="20">
        <v>0</v>
      </c>
      <c r="E202" s="20">
        <v>0</v>
      </c>
      <c r="G202" s="155"/>
      <c r="H202" s="157"/>
      <c r="I202" s="157"/>
      <c r="J202" s="157"/>
      <c r="K202" s="157"/>
      <c r="L202" s="155"/>
    </row>
    <row r="203" spans="1:12" x14ac:dyDescent="0.25">
      <c r="A203" s="13" t="s">
        <v>214</v>
      </c>
      <c r="B203" s="20">
        <v>0</v>
      </c>
      <c r="C203" s="20">
        <v>1</v>
      </c>
      <c r="D203" s="20">
        <v>0</v>
      </c>
      <c r="E203" s="20">
        <v>0</v>
      </c>
      <c r="G203" s="155"/>
      <c r="H203" s="157"/>
      <c r="I203" s="157"/>
      <c r="J203" s="157"/>
      <c r="K203" s="157"/>
      <c r="L203" s="155"/>
    </row>
    <row r="204" spans="1:12" x14ac:dyDescent="0.25">
      <c r="A204" s="13" t="s">
        <v>215</v>
      </c>
      <c r="B204" s="20">
        <v>13</v>
      </c>
      <c r="C204" s="20">
        <v>20</v>
      </c>
      <c r="D204" s="20">
        <v>2</v>
      </c>
      <c r="E204" s="20">
        <v>1</v>
      </c>
      <c r="G204" s="155"/>
      <c r="H204" s="157"/>
      <c r="I204" s="157"/>
      <c r="J204" s="157"/>
      <c r="K204" s="157"/>
      <c r="L204" s="155"/>
    </row>
    <row r="205" spans="1:12" x14ac:dyDescent="0.25">
      <c r="A205" s="13" t="s">
        <v>216</v>
      </c>
      <c r="B205" s="20">
        <v>0</v>
      </c>
      <c r="C205" s="20">
        <v>0</v>
      </c>
      <c r="D205" s="20">
        <v>0</v>
      </c>
      <c r="E205" s="20">
        <v>0</v>
      </c>
      <c r="G205" s="155"/>
      <c r="H205" s="157"/>
      <c r="I205" s="157"/>
      <c r="J205" s="157"/>
      <c r="K205" s="157"/>
      <c r="L205" s="155"/>
    </row>
    <row r="206" spans="1:12" x14ac:dyDescent="0.25">
      <c r="A206" s="13" t="s">
        <v>217</v>
      </c>
      <c r="B206" s="20">
        <v>2</v>
      </c>
      <c r="C206" s="20">
        <v>2</v>
      </c>
      <c r="D206" s="20">
        <v>2</v>
      </c>
      <c r="E206" s="20">
        <v>1</v>
      </c>
      <c r="G206" s="155"/>
      <c r="H206" s="157"/>
      <c r="I206" s="157"/>
      <c r="J206" s="157"/>
      <c r="K206" s="157"/>
      <c r="L206" s="155"/>
    </row>
    <row r="207" spans="1:12" x14ac:dyDescent="0.25">
      <c r="A207" s="13" t="s">
        <v>218</v>
      </c>
      <c r="B207" s="20">
        <v>0</v>
      </c>
      <c r="C207" s="20">
        <v>0</v>
      </c>
      <c r="D207" s="20">
        <v>2</v>
      </c>
      <c r="E207" s="20">
        <v>1</v>
      </c>
      <c r="G207" s="155"/>
      <c r="H207" s="157"/>
      <c r="I207" s="157"/>
      <c r="J207" s="157"/>
      <c r="K207" s="157"/>
      <c r="L207" s="155"/>
    </row>
    <row r="208" spans="1:12" x14ac:dyDescent="0.25">
      <c r="A208" s="13" t="s">
        <v>219</v>
      </c>
      <c r="B208" s="20">
        <v>0</v>
      </c>
      <c r="C208" s="20">
        <v>2</v>
      </c>
      <c r="D208" s="20">
        <v>1</v>
      </c>
      <c r="E208" s="20">
        <v>1</v>
      </c>
      <c r="G208" s="155"/>
      <c r="H208" s="157"/>
      <c r="I208" s="157"/>
      <c r="J208" s="157"/>
      <c r="K208" s="157"/>
      <c r="L208" s="155"/>
    </row>
    <row r="209" spans="1:12" x14ac:dyDescent="0.25">
      <c r="A209" s="13" t="s">
        <v>220</v>
      </c>
      <c r="B209" s="20">
        <v>25</v>
      </c>
      <c r="C209" s="20">
        <v>29</v>
      </c>
      <c r="D209" s="20">
        <v>8</v>
      </c>
      <c r="E209" s="20">
        <v>4</v>
      </c>
      <c r="G209" s="155"/>
      <c r="H209" s="157"/>
      <c r="I209" s="157"/>
      <c r="J209" s="157"/>
      <c r="K209" s="157"/>
      <c r="L209" s="155"/>
    </row>
    <row r="210" spans="1:12" x14ac:dyDescent="0.25">
      <c r="A210" s="13" t="s">
        <v>221</v>
      </c>
      <c r="B210" s="20">
        <v>0</v>
      </c>
      <c r="C210" s="20">
        <v>0</v>
      </c>
      <c r="D210" s="20">
        <v>0</v>
      </c>
      <c r="E210" s="20">
        <v>0</v>
      </c>
      <c r="G210" s="155"/>
      <c r="H210" s="157"/>
      <c r="I210" s="157"/>
      <c r="J210" s="157"/>
      <c r="K210" s="157"/>
      <c r="L210" s="155"/>
    </row>
    <row r="211" spans="1:12" x14ac:dyDescent="0.25">
      <c r="A211" s="13" t="s">
        <v>222</v>
      </c>
      <c r="B211" s="20">
        <v>0</v>
      </c>
      <c r="C211" s="20">
        <v>2</v>
      </c>
      <c r="D211" s="20">
        <v>0</v>
      </c>
      <c r="E211" s="20">
        <v>0</v>
      </c>
      <c r="G211" s="155"/>
      <c r="H211" s="157"/>
      <c r="I211" s="157"/>
      <c r="J211" s="157"/>
      <c r="K211" s="157"/>
      <c r="L211" s="155"/>
    </row>
    <row r="212" spans="1:12" x14ac:dyDescent="0.25">
      <c r="A212" s="13" t="s">
        <v>223</v>
      </c>
      <c r="B212" s="20">
        <v>440</v>
      </c>
      <c r="C212" s="20">
        <v>710</v>
      </c>
      <c r="D212" s="20">
        <v>668</v>
      </c>
      <c r="E212" s="20">
        <v>619</v>
      </c>
      <c r="G212" s="155"/>
      <c r="H212" s="157"/>
      <c r="I212" s="157"/>
      <c r="J212" s="157"/>
      <c r="K212" s="157"/>
      <c r="L212" s="155"/>
    </row>
    <row r="213" spans="1:12" x14ac:dyDescent="0.25">
      <c r="A213" s="13" t="s">
        <v>224</v>
      </c>
      <c r="B213" s="20">
        <v>0</v>
      </c>
      <c r="C213" s="20">
        <v>0</v>
      </c>
      <c r="D213" s="20">
        <v>0</v>
      </c>
      <c r="E213" s="20">
        <v>0</v>
      </c>
      <c r="G213" s="155"/>
      <c r="H213" s="157"/>
      <c r="I213" s="157"/>
      <c r="J213" s="157"/>
      <c r="K213" s="157"/>
      <c r="L213" s="155"/>
    </row>
    <row r="214" spans="1:12" x14ac:dyDescent="0.25">
      <c r="A214" s="13" t="s">
        <v>225</v>
      </c>
      <c r="B214" s="20">
        <v>668</v>
      </c>
      <c r="C214" s="20">
        <v>472</v>
      </c>
      <c r="D214" s="20">
        <v>301</v>
      </c>
      <c r="E214" s="20">
        <v>49</v>
      </c>
      <c r="G214" s="155"/>
      <c r="H214" s="157"/>
      <c r="I214" s="157"/>
      <c r="J214" s="157"/>
      <c r="K214" s="157"/>
      <c r="L214" s="155"/>
    </row>
    <row r="215" spans="1:12" x14ac:dyDescent="0.25">
      <c r="A215" s="13" t="s">
        <v>226</v>
      </c>
      <c r="B215" s="20">
        <v>744</v>
      </c>
      <c r="C215" s="20">
        <v>170</v>
      </c>
      <c r="D215" s="20">
        <v>698</v>
      </c>
      <c r="E215" s="20">
        <v>282</v>
      </c>
      <c r="G215" s="155"/>
      <c r="H215" s="157"/>
      <c r="I215" s="157"/>
      <c r="J215" s="157"/>
      <c r="K215" s="157"/>
      <c r="L215" s="155"/>
    </row>
    <row r="216" spans="1:12" x14ac:dyDescent="0.25">
      <c r="A216" s="13" t="s">
        <v>227</v>
      </c>
      <c r="B216" s="20">
        <v>0</v>
      </c>
      <c r="C216" s="20">
        <v>1</v>
      </c>
      <c r="D216" s="20">
        <v>1</v>
      </c>
      <c r="E216" s="20">
        <v>1</v>
      </c>
      <c r="G216" s="155"/>
      <c r="H216" s="157"/>
      <c r="I216" s="157"/>
      <c r="J216" s="157"/>
      <c r="K216" s="157"/>
      <c r="L216" s="155"/>
    </row>
    <row r="217" spans="1:12" x14ac:dyDescent="0.25">
      <c r="A217" s="13" t="s">
        <v>228</v>
      </c>
      <c r="B217" s="20">
        <v>0</v>
      </c>
      <c r="C217" s="20">
        <v>0</v>
      </c>
      <c r="D217" s="20">
        <v>0</v>
      </c>
      <c r="E217" s="20">
        <v>0</v>
      </c>
      <c r="G217" s="155"/>
      <c r="H217" s="157"/>
      <c r="I217" s="157"/>
      <c r="J217" s="157"/>
      <c r="K217" s="157"/>
      <c r="L217" s="155"/>
    </row>
    <row r="218" spans="1:12" x14ac:dyDescent="0.25">
      <c r="A218" s="13" t="s">
        <v>229</v>
      </c>
      <c r="B218" s="20">
        <v>50</v>
      </c>
      <c r="C218" s="20">
        <v>134</v>
      </c>
      <c r="D218" s="20">
        <v>86</v>
      </c>
      <c r="E218" s="20">
        <v>63</v>
      </c>
      <c r="G218" s="155"/>
      <c r="H218" s="157"/>
      <c r="I218" s="157"/>
      <c r="J218" s="157"/>
      <c r="K218" s="157"/>
      <c r="L218" s="155"/>
    </row>
    <row r="219" spans="1:12" x14ac:dyDescent="0.25">
      <c r="A219" s="13" t="s">
        <v>230</v>
      </c>
      <c r="B219" s="20">
        <v>206</v>
      </c>
      <c r="C219" s="20">
        <v>1073</v>
      </c>
      <c r="D219" s="20">
        <v>250</v>
      </c>
      <c r="E219" s="20">
        <v>295</v>
      </c>
      <c r="G219" s="155"/>
      <c r="H219" s="157"/>
      <c r="I219" s="157"/>
      <c r="J219" s="157"/>
      <c r="K219" s="157"/>
      <c r="L219" s="155"/>
    </row>
    <row r="220" spans="1:12" x14ac:dyDescent="0.25">
      <c r="A220" s="13" t="s">
        <v>231</v>
      </c>
      <c r="B220" s="20">
        <v>0</v>
      </c>
      <c r="C220" s="20">
        <v>1</v>
      </c>
      <c r="D220" s="20">
        <v>5</v>
      </c>
      <c r="E220" s="20">
        <v>0</v>
      </c>
      <c r="G220" s="155"/>
      <c r="H220" s="157"/>
      <c r="I220" s="157"/>
      <c r="J220" s="157"/>
      <c r="K220" s="157"/>
      <c r="L220" s="155"/>
    </row>
    <row r="221" spans="1:12" x14ac:dyDescent="0.25">
      <c r="A221" s="13" t="s">
        <v>232</v>
      </c>
      <c r="B221" s="20">
        <v>327</v>
      </c>
      <c r="C221" s="20">
        <v>319</v>
      </c>
      <c r="D221" s="20">
        <v>203</v>
      </c>
      <c r="E221" s="20">
        <v>37</v>
      </c>
      <c r="G221" s="155"/>
      <c r="H221" s="157"/>
      <c r="I221" s="157"/>
      <c r="J221" s="157"/>
      <c r="K221" s="157"/>
      <c r="L221" s="155"/>
    </row>
    <row r="222" spans="1:12" x14ac:dyDescent="0.25">
      <c r="A222" s="13" t="s">
        <v>233</v>
      </c>
      <c r="B222" s="20">
        <v>0</v>
      </c>
      <c r="C222" s="20">
        <v>0</v>
      </c>
      <c r="D222" s="20">
        <v>0</v>
      </c>
      <c r="E222" s="20">
        <v>0</v>
      </c>
      <c r="G222" s="155"/>
      <c r="H222" s="157"/>
      <c r="I222" s="157"/>
      <c r="J222" s="157"/>
      <c r="K222" s="157"/>
      <c r="L222" s="155"/>
    </row>
    <row r="223" spans="1:12" x14ac:dyDescent="0.25">
      <c r="A223" s="13" t="s">
        <v>234</v>
      </c>
      <c r="B223" s="20">
        <v>0</v>
      </c>
      <c r="C223" s="20">
        <v>2</v>
      </c>
      <c r="D223" s="20">
        <v>1</v>
      </c>
      <c r="E223" s="20">
        <v>0</v>
      </c>
      <c r="G223" s="155"/>
      <c r="H223" s="157"/>
      <c r="I223" s="157"/>
      <c r="J223" s="157"/>
      <c r="K223" s="157"/>
      <c r="L223" s="155"/>
    </row>
    <row r="224" spans="1:12" x14ac:dyDescent="0.25">
      <c r="A224" s="13" t="s">
        <v>235</v>
      </c>
      <c r="B224" s="20">
        <v>0</v>
      </c>
      <c r="C224" s="20">
        <v>0</v>
      </c>
      <c r="D224" s="20">
        <v>1</v>
      </c>
      <c r="E224" s="20">
        <v>0</v>
      </c>
      <c r="G224" s="155"/>
      <c r="H224" s="157"/>
      <c r="I224" s="157"/>
      <c r="J224" s="157"/>
      <c r="K224" s="157"/>
      <c r="L224" s="155"/>
    </row>
    <row r="225" spans="1:12" x14ac:dyDescent="0.25">
      <c r="A225" s="13" t="s">
        <v>236</v>
      </c>
      <c r="B225" s="20">
        <v>0</v>
      </c>
      <c r="C225" s="20">
        <v>0</v>
      </c>
      <c r="D225" s="20">
        <v>0</v>
      </c>
      <c r="E225" s="20">
        <v>0</v>
      </c>
      <c r="G225" s="155"/>
      <c r="H225" s="157"/>
      <c r="I225" s="157"/>
      <c r="J225" s="157"/>
      <c r="K225" s="157"/>
      <c r="L225" s="155"/>
    </row>
    <row r="226" spans="1:12" x14ac:dyDescent="0.25">
      <c r="A226" s="13" t="s">
        <v>237</v>
      </c>
      <c r="B226" s="20">
        <v>0</v>
      </c>
      <c r="C226" s="20">
        <v>9</v>
      </c>
      <c r="D226" s="20">
        <v>2</v>
      </c>
      <c r="E226" s="20">
        <v>31</v>
      </c>
      <c r="G226" s="155"/>
      <c r="H226" s="157"/>
      <c r="I226" s="157"/>
      <c r="J226" s="157"/>
      <c r="K226" s="157"/>
      <c r="L226" s="155"/>
    </row>
    <row r="227" spans="1:12" x14ac:dyDescent="0.25">
      <c r="A227" s="13" t="s">
        <v>238</v>
      </c>
      <c r="B227" s="20">
        <v>0</v>
      </c>
      <c r="C227" s="20">
        <v>1</v>
      </c>
      <c r="D227" s="20">
        <v>2</v>
      </c>
      <c r="E227" s="20">
        <v>0</v>
      </c>
      <c r="G227" s="155"/>
      <c r="H227" s="157"/>
      <c r="I227" s="157"/>
      <c r="J227" s="157"/>
      <c r="K227" s="157"/>
      <c r="L227" s="155"/>
    </row>
    <row r="228" spans="1:12" x14ac:dyDescent="0.25">
      <c r="A228" s="13" t="s">
        <v>239</v>
      </c>
      <c r="B228" s="20">
        <v>0</v>
      </c>
      <c r="C228" s="20">
        <v>0</v>
      </c>
      <c r="D228" s="20">
        <v>0</v>
      </c>
      <c r="E228" s="20">
        <v>0</v>
      </c>
      <c r="G228" s="155"/>
      <c r="H228" s="157"/>
      <c r="I228" s="157"/>
      <c r="J228" s="157"/>
      <c r="K228" s="157"/>
      <c r="L228" s="155"/>
    </row>
    <row r="229" spans="1:12" x14ac:dyDescent="0.25">
      <c r="A229" s="13" t="s">
        <v>240</v>
      </c>
      <c r="B229" s="20">
        <v>0</v>
      </c>
      <c r="C229" s="20">
        <v>0</v>
      </c>
      <c r="D229" s="20">
        <v>0</v>
      </c>
      <c r="E229" s="20">
        <v>0</v>
      </c>
      <c r="G229" s="155"/>
      <c r="H229" s="157"/>
      <c r="I229" s="157"/>
      <c r="J229" s="157"/>
      <c r="K229" s="157"/>
      <c r="L229" s="155"/>
    </row>
    <row r="230" spans="1:12" x14ac:dyDescent="0.25">
      <c r="A230" s="13" t="s">
        <v>241</v>
      </c>
      <c r="B230" s="20">
        <v>0</v>
      </c>
      <c r="C230" s="20">
        <v>0</v>
      </c>
      <c r="D230" s="20">
        <v>0</v>
      </c>
      <c r="E230" s="20">
        <v>0</v>
      </c>
      <c r="G230" s="155"/>
      <c r="H230" s="157"/>
      <c r="I230" s="157"/>
      <c r="J230" s="157"/>
      <c r="K230" s="157"/>
      <c r="L230" s="155"/>
    </row>
    <row r="231" spans="1:12" x14ac:dyDescent="0.25">
      <c r="A231" s="13" t="s">
        <v>242</v>
      </c>
      <c r="B231" s="20">
        <v>23</v>
      </c>
      <c r="C231" s="20">
        <v>101</v>
      </c>
      <c r="D231" s="20">
        <v>21</v>
      </c>
      <c r="E231" s="20">
        <v>8</v>
      </c>
      <c r="G231" s="155"/>
      <c r="H231" s="157"/>
      <c r="I231" s="157"/>
      <c r="J231" s="157"/>
      <c r="K231" s="157"/>
      <c r="L231" s="155"/>
    </row>
    <row r="232" spans="1:12" x14ac:dyDescent="0.25">
      <c r="A232" s="13" t="s">
        <v>243</v>
      </c>
      <c r="B232" s="20">
        <v>486</v>
      </c>
      <c r="C232" s="20">
        <v>1609</v>
      </c>
      <c r="D232" s="20">
        <v>1775</v>
      </c>
      <c r="E232" s="20">
        <v>676</v>
      </c>
      <c r="G232" s="155"/>
      <c r="H232" s="157"/>
      <c r="I232" s="157"/>
      <c r="J232" s="157"/>
      <c r="K232" s="157"/>
      <c r="L232" s="155"/>
    </row>
    <row r="233" spans="1:12" x14ac:dyDescent="0.25">
      <c r="A233" s="13" t="s">
        <v>244</v>
      </c>
      <c r="B233" s="20">
        <v>362</v>
      </c>
      <c r="C233" s="20">
        <v>137</v>
      </c>
      <c r="D233" s="20">
        <v>146</v>
      </c>
      <c r="E233" s="20">
        <v>60</v>
      </c>
      <c r="G233" s="155"/>
      <c r="H233" s="157"/>
      <c r="I233" s="157"/>
      <c r="J233" s="157"/>
      <c r="K233" s="157"/>
      <c r="L233" s="155"/>
    </row>
    <row r="234" spans="1:12" x14ac:dyDescent="0.25">
      <c r="A234" s="13" t="s">
        <v>245</v>
      </c>
      <c r="B234" s="20">
        <v>0</v>
      </c>
      <c r="C234" s="20">
        <v>0</v>
      </c>
      <c r="D234" s="20">
        <v>0</v>
      </c>
      <c r="E234" s="20">
        <v>0</v>
      </c>
      <c r="G234" s="155"/>
      <c r="H234" s="157"/>
      <c r="I234" s="157"/>
      <c r="J234" s="157"/>
      <c r="K234" s="157"/>
      <c r="L234" s="155"/>
    </row>
    <row r="235" spans="1:12" x14ac:dyDescent="0.25">
      <c r="A235" s="13" t="s">
        <v>246</v>
      </c>
      <c r="B235" s="20">
        <v>9</v>
      </c>
      <c r="C235" s="20">
        <v>2</v>
      </c>
      <c r="D235" s="20">
        <v>33</v>
      </c>
      <c r="E235" s="20">
        <v>0</v>
      </c>
      <c r="G235" s="155"/>
      <c r="H235" s="157"/>
      <c r="I235" s="157"/>
      <c r="J235" s="157"/>
      <c r="K235" s="157"/>
      <c r="L235" s="155"/>
    </row>
    <row r="236" spans="1:12" x14ac:dyDescent="0.25">
      <c r="A236" s="13" t="s">
        <v>247</v>
      </c>
      <c r="B236" s="20">
        <v>714</v>
      </c>
      <c r="C236" s="20">
        <v>120</v>
      </c>
      <c r="D236" s="20">
        <v>765</v>
      </c>
      <c r="E236" s="20">
        <v>224</v>
      </c>
      <c r="G236" s="155"/>
      <c r="H236" s="157"/>
      <c r="I236" s="157"/>
      <c r="J236" s="157"/>
      <c r="K236" s="157"/>
      <c r="L236" s="155"/>
    </row>
    <row r="237" spans="1:12" x14ac:dyDescent="0.25">
      <c r="A237" s="13" t="s">
        <v>248</v>
      </c>
      <c r="B237" s="20">
        <v>428</v>
      </c>
      <c r="C237" s="20">
        <v>1789</v>
      </c>
      <c r="D237" s="20">
        <v>918</v>
      </c>
      <c r="E237" s="20">
        <v>347</v>
      </c>
      <c r="G237" s="155"/>
      <c r="H237" s="157"/>
      <c r="I237" s="157"/>
      <c r="J237" s="157"/>
      <c r="K237" s="157"/>
      <c r="L237" s="155"/>
    </row>
    <row r="238" spans="1:12" x14ac:dyDescent="0.25">
      <c r="A238" s="13" t="s">
        <v>249</v>
      </c>
      <c r="B238" s="20">
        <v>16</v>
      </c>
      <c r="C238" s="20">
        <v>42</v>
      </c>
      <c r="D238" s="20">
        <v>37</v>
      </c>
      <c r="E238" s="20">
        <v>41</v>
      </c>
      <c r="G238" s="155"/>
      <c r="H238" s="157"/>
      <c r="I238" s="157"/>
      <c r="J238" s="157"/>
      <c r="K238" s="157"/>
      <c r="L238" s="155"/>
    </row>
    <row r="239" spans="1:12" x14ac:dyDescent="0.25">
      <c r="A239" s="13" t="s">
        <v>250</v>
      </c>
      <c r="B239" s="20">
        <v>0</v>
      </c>
      <c r="C239" s="20">
        <v>0</v>
      </c>
      <c r="D239" s="20">
        <v>0</v>
      </c>
      <c r="E239" s="20">
        <v>0</v>
      </c>
      <c r="G239" s="155"/>
      <c r="H239" s="157"/>
      <c r="I239" s="157"/>
      <c r="J239" s="157"/>
      <c r="K239" s="157"/>
      <c r="L239" s="155"/>
    </row>
    <row r="240" spans="1:12" x14ac:dyDescent="0.25">
      <c r="A240" s="13" t="s">
        <v>251</v>
      </c>
      <c r="B240" s="20">
        <v>0</v>
      </c>
      <c r="C240" s="20">
        <v>2</v>
      </c>
      <c r="D240" s="20">
        <v>2</v>
      </c>
      <c r="E240" s="20">
        <v>0</v>
      </c>
      <c r="G240" s="155"/>
      <c r="H240" s="157"/>
      <c r="I240" s="157"/>
      <c r="J240" s="157"/>
      <c r="K240" s="157"/>
      <c r="L240" s="155"/>
    </row>
    <row r="241" spans="1:12" x14ac:dyDescent="0.25">
      <c r="A241" s="13" t="s">
        <v>252</v>
      </c>
      <c r="B241" s="20">
        <v>0</v>
      </c>
      <c r="C241" s="20">
        <v>0</v>
      </c>
      <c r="D241" s="20">
        <v>0</v>
      </c>
      <c r="E241" s="20">
        <v>0</v>
      </c>
      <c r="G241" s="155"/>
      <c r="H241" s="157"/>
      <c r="I241" s="157"/>
      <c r="J241" s="157"/>
      <c r="K241" s="157"/>
      <c r="L241" s="155"/>
    </row>
    <row r="242" spans="1:12" x14ac:dyDescent="0.25">
      <c r="A242" s="13" t="s">
        <v>253</v>
      </c>
      <c r="B242" s="20">
        <v>0</v>
      </c>
      <c r="C242" s="20">
        <v>0</v>
      </c>
      <c r="D242" s="20">
        <v>0</v>
      </c>
      <c r="E242" s="20">
        <v>0</v>
      </c>
      <c r="G242" s="155"/>
      <c r="H242" s="157"/>
      <c r="I242" s="157"/>
      <c r="J242" s="157"/>
      <c r="K242" s="157"/>
      <c r="L242" s="155"/>
    </row>
    <row r="243" spans="1:12" x14ac:dyDescent="0.25">
      <c r="A243" s="13" t="s">
        <v>254</v>
      </c>
      <c r="B243" s="20">
        <v>0</v>
      </c>
      <c r="C243" s="20">
        <v>0</v>
      </c>
      <c r="D243" s="20">
        <v>0</v>
      </c>
      <c r="E243" s="20">
        <v>0</v>
      </c>
      <c r="G243" s="155"/>
      <c r="H243" s="157"/>
      <c r="I243" s="157"/>
      <c r="J243" s="157"/>
      <c r="K243" s="157"/>
      <c r="L243" s="155"/>
    </row>
    <row r="244" spans="1:12" x14ac:dyDescent="0.25">
      <c r="A244" s="13" t="s">
        <v>255</v>
      </c>
      <c r="B244" s="20">
        <v>0</v>
      </c>
      <c r="C244" s="20">
        <v>0</v>
      </c>
      <c r="D244" s="20">
        <v>0</v>
      </c>
      <c r="E244" s="20">
        <v>0</v>
      </c>
      <c r="G244" s="155"/>
      <c r="H244" s="157"/>
      <c r="I244" s="157"/>
      <c r="J244" s="157"/>
      <c r="K244" s="157"/>
      <c r="L244" s="155"/>
    </row>
    <row r="245" spans="1:12" x14ac:dyDescent="0.25">
      <c r="A245" s="13" t="s">
        <v>256</v>
      </c>
      <c r="B245" s="20">
        <v>0</v>
      </c>
      <c r="C245" s="20">
        <v>0</v>
      </c>
      <c r="D245" s="20">
        <v>0</v>
      </c>
      <c r="E245" s="20">
        <v>0</v>
      </c>
      <c r="G245" s="155"/>
      <c r="H245" s="157"/>
      <c r="I245" s="157"/>
      <c r="J245" s="157"/>
      <c r="K245" s="157"/>
      <c r="L245" s="155"/>
    </row>
    <row r="246" spans="1:12" x14ac:dyDescent="0.25">
      <c r="A246" s="13" t="s">
        <v>257</v>
      </c>
      <c r="B246" s="20">
        <v>0</v>
      </c>
      <c r="C246" s="20">
        <v>0</v>
      </c>
      <c r="D246" s="20">
        <v>0</v>
      </c>
      <c r="E246" s="20">
        <v>0</v>
      </c>
      <c r="G246" s="155"/>
      <c r="H246" s="157"/>
      <c r="I246" s="157"/>
      <c r="J246" s="157"/>
      <c r="K246" s="157"/>
      <c r="L246" s="155"/>
    </row>
    <row r="247" spans="1:12" x14ac:dyDescent="0.25">
      <c r="A247" s="13" t="s">
        <v>258</v>
      </c>
      <c r="B247" s="20">
        <v>0</v>
      </c>
      <c r="C247" s="20">
        <v>0</v>
      </c>
      <c r="D247" s="20">
        <v>0</v>
      </c>
      <c r="E247" s="20">
        <v>0</v>
      </c>
      <c r="G247" s="155"/>
      <c r="H247" s="157"/>
      <c r="I247" s="157"/>
      <c r="J247" s="157"/>
      <c r="K247" s="157"/>
      <c r="L247" s="155"/>
    </row>
    <row r="248" spans="1:12" x14ac:dyDescent="0.25">
      <c r="A248" s="13" t="s">
        <v>259</v>
      </c>
      <c r="B248" s="20">
        <v>0</v>
      </c>
      <c r="C248" s="20">
        <v>0</v>
      </c>
      <c r="D248" s="20">
        <v>0</v>
      </c>
      <c r="E248" s="20">
        <v>0</v>
      </c>
      <c r="G248" s="155"/>
      <c r="H248" s="157"/>
      <c r="I248" s="157"/>
      <c r="J248" s="157"/>
      <c r="K248" s="157"/>
      <c r="L248" s="155"/>
    </row>
    <row r="249" spans="1:12" x14ac:dyDescent="0.25">
      <c r="A249" s="13" t="s">
        <v>260</v>
      </c>
      <c r="B249" s="20">
        <v>0</v>
      </c>
      <c r="C249" s="20">
        <v>0</v>
      </c>
      <c r="D249" s="20">
        <v>0</v>
      </c>
      <c r="E249" s="20">
        <v>0</v>
      </c>
      <c r="G249" s="155"/>
      <c r="H249" s="157"/>
      <c r="I249" s="157"/>
      <c r="J249" s="157"/>
      <c r="K249" s="157"/>
      <c r="L249" s="155"/>
    </row>
    <row r="250" spans="1:12" x14ac:dyDescent="0.25">
      <c r="A250" s="13" t="s">
        <v>261</v>
      </c>
      <c r="B250" s="20">
        <v>0</v>
      </c>
      <c r="C250" s="20">
        <v>0</v>
      </c>
      <c r="D250" s="20">
        <v>0</v>
      </c>
      <c r="E250" s="20">
        <v>0</v>
      </c>
      <c r="G250" s="155"/>
      <c r="H250" s="157"/>
      <c r="I250" s="157"/>
      <c r="J250" s="157"/>
      <c r="K250" s="157"/>
      <c r="L250" s="155"/>
    </row>
    <row r="251" spans="1:12" x14ac:dyDescent="0.25">
      <c r="A251" s="13" t="s">
        <v>262</v>
      </c>
      <c r="B251" s="20">
        <v>0</v>
      </c>
      <c r="C251" s="20">
        <v>0</v>
      </c>
      <c r="D251" s="20">
        <v>0</v>
      </c>
      <c r="E251" s="20">
        <v>0</v>
      </c>
      <c r="G251" s="155"/>
      <c r="H251" s="157"/>
      <c r="I251" s="157"/>
      <c r="J251" s="157"/>
      <c r="K251" s="157"/>
      <c r="L251" s="155"/>
    </row>
    <row r="252" spans="1:12" x14ac:dyDescent="0.25">
      <c r="A252" s="13" t="s">
        <v>263</v>
      </c>
      <c r="B252" s="20">
        <v>1</v>
      </c>
      <c r="C252" s="20">
        <v>20</v>
      </c>
      <c r="D252" s="20">
        <v>2</v>
      </c>
      <c r="E252" s="20">
        <v>2</v>
      </c>
      <c r="G252" s="155"/>
      <c r="H252" s="157"/>
      <c r="I252" s="157"/>
      <c r="J252" s="157"/>
      <c r="K252" s="157"/>
      <c r="L252" s="155"/>
    </row>
    <row r="253" spans="1:12" x14ac:dyDescent="0.25">
      <c r="A253" s="13" t="s">
        <v>264</v>
      </c>
      <c r="B253" s="20">
        <v>0</v>
      </c>
      <c r="C253" s="20">
        <v>0</v>
      </c>
      <c r="D253" s="20">
        <v>0</v>
      </c>
      <c r="E253" s="20">
        <v>0</v>
      </c>
      <c r="G253" s="155"/>
      <c r="H253" s="157"/>
      <c r="I253" s="157"/>
      <c r="J253" s="157"/>
      <c r="K253" s="157"/>
      <c r="L253" s="155"/>
    </row>
    <row r="254" spans="1:12" x14ac:dyDescent="0.25">
      <c r="A254" s="13" t="s">
        <v>265</v>
      </c>
      <c r="B254" s="20">
        <v>1064</v>
      </c>
      <c r="C254" s="20">
        <v>1255</v>
      </c>
      <c r="D254" s="20">
        <v>658</v>
      </c>
      <c r="E254" s="20">
        <v>100</v>
      </c>
      <c r="G254" s="155"/>
      <c r="H254" s="157"/>
      <c r="I254" s="157"/>
      <c r="J254" s="157"/>
      <c r="K254" s="157"/>
      <c r="L254" s="155"/>
    </row>
    <row r="255" spans="1:12" x14ac:dyDescent="0.25">
      <c r="A255" s="13" t="s">
        <v>266</v>
      </c>
      <c r="B255" s="20">
        <v>7</v>
      </c>
      <c r="C255" s="20">
        <v>8</v>
      </c>
      <c r="D255" s="20">
        <v>4</v>
      </c>
      <c r="E255" s="20">
        <v>4</v>
      </c>
      <c r="G255" s="155"/>
      <c r="H255" s="157"/>
      <c r="I255" s="157"/>
      <c r="J255" s="157"/>
      <c r="K255" s="157"/>
      <c r="L255" s="155"/>
    </row>
    <row r="256" spans="1:12" x14ac:dyDescent="0.25">
      <c r="A256" s="13" t="s">
        <v>267</v>
      </c>
      <c r="B256" s="20">
        <v>317</v>
      </c>
      <c r="C256" s="20">
        <v>79</v>
      </c>
      <c r="D256" s="20">
        <v>183</v>
      </c>
      <c r="E256" s="20">
        <v>53</v>
      </c>
      <c r="G256" s="155"/>
      <c r="H256" s="157"/>
      <c r="I256" s="157"/>
      <c r="J256" s="157"/>
      <c r="K256" s="157"/>
      <c r="L256" s="155"/>
    </row>
    <row r="257" spans="1:12" x14ac:dyDescent="0.25">
      <c r="A257" s="13" t="s">
        <v>268</v>
      </c>
      <c r="B257" s="20">
        <v>147</v>
      </c>
      <c r="C257" s="20">
        <v>28</v>
      </c>
      <c r="D257" s="20">
        <v>432</v>
      </c>
      <c r="E257" s="20">
        <v>69</v>
      </c>
      <c r="G257" s="155"/>
      <c r="H257" s="157"/>
      <c r="I257" s="157"/>
      <c r="J257" s="157"/>
      <c r="K257" s="157"/>
      <c r="L257" s="155"/>
    </row>
    <row r="258" spans="1:12" x14ac:dyDescent="0.25">
      <c r="A258" s="13" t="s">
        <v>269</v>
      </c>
      <c r="B258" s="20">
        <v>0</v>
      </c>
      <c r="C258" s="20">
        <v>6</v>
      </c>
      <c r="D258" s="20">
        <v>4</v>
      </c>
      <c r="E258" s="20">
        <v>1</v>
      </c>
      <c r="G258" s="155"/>
      <c r="H258" s="157"/>
      <c r="I258" s="157"/>
      <c r="J258" s="157"/>
      <c r="K258" s="157"/>
      <c r="L258" s="155"/>
    </row>
    <row r="259" spans="1:12" x14ac:dyDescent="0.25">
      <c r="A259" s="13" t="s">
        <v>478</v>
      </c>
      <c r="B259" s="20">
        <v>0</v>
      </c>
      <c r="C259" s="20">
        <v>0</v>
      </c>
      <c r="D259" s="20">
        <v>0</v>
      </c>
      <c r="E259" s="20">
        <v>0</v>
      </c>
      <c r="G259" s="155"/>
      <c r="H259" s="157"/>
      <c r="I259" s="157"/>
      <c r="J259" s="157"/>
      <c r="K259" s="157"/>
      <c r="L259" s="155"/>
    </row>
    <row r="260" spans="1:12" x14ac:dyDescent="0.25">
      <c r="A260" s="13" t="s">
        <v>270</v>
      </c>
      <c r="B260" s="20">
        <v>32</v>
      </c>
      <c r="C260" s="20">
        <v>17</v>
      </c>
      <c r="D260" s="20">
        <v>28</v>
      </c>
      <c r="E260" s="20">
        <v>22</v>
      </c>
      <c r="G260" s="155"/>
      <c r="H260" s="157"/>
      <c r="I260" s="157"/>
      <c r="J260" s="157"/>
      <c r="K260" s="157"/>
      <c r="L260" s="155"/>
    </row>
    <row r="261" spans="1:12" x14ac:dyDescent="0.25">
      <c r="A261" s="13" t="s">
        <v>271</v>
      </c>
      <c r="B261" s="20">
        <v>135</v>
      </c>
      <c r="C261" s="20">
        <v>224</v>
      </c>
      <c r="D261" s="20">
        <v>61</v>
      </c>
      <c r="E261" s="20">
        <v>19</v>
      </c>
      <c r="G261" s="155"/>
      <c r="H261" s="157"/>
      <c r="I261" s="157"/>
      <c r="J261" s="157"/>
      <c r="K261" s="157"/>
      <c r="L261" s="155"/>
    </row>
    <row r="262" spans="1:12" x14ac:dyDescent="0.25">
      <c r="A262" s="13" t="s">
        <v>272</v>
      </c>
      <c r="B262" s="20">
        <v>1</v>
      </c>
      <c r="C262" s="20">
        <v>0</v>
      </c>
      <c r="D262" s="20">
        <v>0</v>
      </c>
      <c r="E262" s="20">
        <v>0</v>
      </c>
      <c r="G262" s="155"/>
      <c r="H262" s="157"/>
      <c r="I262" s="157"/>
      <c r="J262" s="157"/>
      <c r="K262" s="157"/>
      <c r="L262" s="155"/>
    </row>
    <row r="263" spans="1:12" x14ac:dyDescent="0.25">
      <c r="A263" s="13" t="s">
        <v>273</v>
      </c>
      <c r="B263" s="20">
        <v>0</v>
      </c>
      <c r="C263" s="20">
        <v>0</v>
      </c>
      <c r="D263" s="20">
        <v>0</v>
      </c>
      <c r="E263" s="20">
        <v>0</v>
      </c>
      <c r="G263" s="155"/>
      <c r="H263" s="157"/>
      <c r="I263" s="157"/>
      <c r="J263" s="157"/>
      <c r="K263" s="157"/>
      <c r="L263" s="155"/>
    </row>
    <row r="264" spans="1:12" x14ac:dyDescent="0.25">
      <c r="A264" s="13" t="s">
        <v>274</v>
      </c>
      <c r="B264" s="20">
        <v>0</v>
      </c>
      <c r="C264" s="20">
        <v>0</v>
      </c>
      <c r="D264" s="20">
        <v>0</v>
      </c>
      <c r="E264" s="20">
        <v>0</v>
      </c>
      <c r="G264" s="155"/>
      <c r="H264" s="157"/>
      <c r="I264" s="157"/>
      <c r="J264" s="157"/>
      <c r="K264" s="157"/>
      <c r="L264" s="155"/>
    </row>
    <row r="265" spans="1:12" x14ac:dyDescent="0.25">
      <c r="A265" s="13" t="s">
        <v>275</v>
      </c>
      <c r="B265" s="20">
        <v>1</v>
      </c>
      <c r="C265" s="20">
        <v>0</v>
      </c>
      <c r="D265" s="20">
        <v>0</v>
      </c>
      <c r="E265" s="20">
        <v>0</v>
      </c>
      <c r="G265" s="155"/>
      <c r="H265" s="157"/>
      <c r="I265" s="157"/>
      <c r="J265" s="157"/>
      <c r="K265" s="157"/>
      <c r="L265" s="155"/>
    </row>
    <row r="266" spans="1:12" x14ac:dyDescent="0.25">
      <c r="A266" s="13" t="s">
        <v>276</v>
      </c>
      <c r="B266" s="20">
        <v>9</v>
      </c>
      <c r="C266" s="20">
        <v>12</v>
      </c>
      <c r="D266" s="20">
        <v>0</v>
      </c>
      <c r="E266" s="20">
        <v>0</v>
      </c>
      <c r="G266" s="155"/>
      <c r="H266" s="157"/>
      <c r="I266" s="157"/>
      <c r="J266" s="157"/>
      <c r="K266" s="157"/>
      <c r="L266" s="155"/>
    </row>
    <row r="267" spans="1:12" x14ac:dyDescent="0.25">
      <c r="A267" s="13" t="s">
        <v>277</v>
      </c>
      <c r="B267" s="20">
        <v>370</v>
      </c>
      <c r="C267" s="20">
        <v>908</v>
      </c>
      <c r="D267" s="20">
        <v>182</v>
      </c>
      <c r="E267" s="20">
        <v>104</v>
      </c>
      <c r="G267" s="155"/>
      <c r="H267" s="157"/>
      <c r="I267" s="157"/>
      <c r="J267" s="157"/>
      <c r="K267" s="157"/>
      <c r="L267" s="155"/>
    </row>
    <row r="268" spans="1:12" x14ac:dyDescent="0.25">
      <c r="A268" s="13" t="s">
        <v>278</v>
      </c>
      <c r="B268" s="20">
        <v>0</v>
      </c>
      <c r="C268" s="20">
        <v>1</v>
      </c>
      <c r="D268" s="20">
        <v>0</v>
      </c>
      <c r="E268" s="20">
        <v>0</v>
      </c>
      <c r="G268" s="155"/>
      <c r="H268" s="157"/>
      <c r="I268" s="157"/>
      <c r="J268" s="157"/>
      <c r="K268" s="157"/>
      <c r="L268" s="155"/>
    </row>
    <row r="269" spans="1:12" x14ac:dyDescent="0.25">
      <c r="A269" s="13" t="s">
        <v>279</v>
      </c>
      <c r="B269" s="20">
        <v>0</v>
      </c>
      <c r="C269" s="20">
        <v>0</v>
      </c>
      <c r="D269" s="20">
        <v>0</v>
      </c>
      <c r="E269" s="20">
        <v>0</v>
      </c>
      <c r="G269" s="155"/>
      <c r="H269" s="157"/>
      <c r="I269" s="157"/>
      <c r="J269" s="157"/>
      <c r="K269" s="157"/>
      <c r="L269" s="155"/>
    </row>
    <row r="270" spans="1:12" x14ac:dyDescent="0.25">
      <c r="A270" s="13" t="s">
        <v>280</v>
      </c>
      <c r="B270" s="20">
        <v>0</v>
      </c>
      <c r="C270" s="20">
        <v>0</v>
      </c>
      <c r="D270" s="20">
        <v>0</v>
      </c>
      <c r="E270" s="20">
        <v>0</v>
      </c>
      <c r="G270" s="155"/>
      <c r="H270" s="157"/>
      <c r="I270" s="157"/>
      <c r="J270" s="157"/>
      <c r="K270" s="157"/>
      <c r="L270" s="155"/>
    </row>
    <row r="271" spans="1:12" x14ac:dyDescent="0.25">
      <c r="A271" s="13" t="s">
        <v>281</v>
      </c>
      <c r="B271" s="20">
        <v>2</v>
      </c>
      <c r="C271" s="20">
        <v>2</v>
      </c>
      <c r="D271" s="20">
        <v>0</v>
      </c>
      <c r="E271" s="20">
        <v>0</v>
      </c>
      <c r="G271" s="155"/>
      <c r="H271" s="157"/>
      <c r="I271" s="157"/>
      <c r="J271" s="157"/>
      <c r="K271" s="157"/>
      <c r="L271" s="155"/>
    </row>
    <row r="272" spans="1:12" x14ac:dyDescent="0.25">
      <c r="A272" s="13" t="s">
        <v>282</v>
      </c>
      <c r="B272" s="20">
        <v>14</v>
      </c>
      <c r="C272" s="20">
        <v>397</v>
      </c>
      <c r="D272" s="20">
        <v>31</v>
      </c>
      <c r="E272" s="20">
        <v>57</v>
      </c>
      <c r="G272" s="155"/>
      <c r="H272" s="157"/>
      <c r="I272" s="157"/>
      <c r="J272" s="157"/>
      <c r="K272" s="157"/>
      <c r="L272" s="155"/>
    </row>
    <row r="273" spans="1:12" x14ac:dyDescent="0.25">
      <c r="A273" s="13" t="s">
        <v>283</v>
      </c>
      <c r="B273" s="20">
        <v>0</v>
      </c>
      <c r="C273" s="20">
        <v>0</v>
      </c>
      <c r="D273" s="20">
        <v>0</v>
      </c>
      <c r="E273" s="20">
        <v>0</v>
      </c>
      <c r="G273" s="155"/>
      <c r="H273" s="157"/>
      <c r="I273" s="157"/>
      <c r="J273" s="157"/>
      <c r="K273" s="157"/>
      <c r="L273" s="155"/>
    </row>
    <row r="274" spans="1:12" x14ac:dyDescent="0.25">
      <c r="A274" s="13" t="s">
        <v>284</v>
      </c>
      <c r="B274" s="20">
        <v>1</v>
      </c>
      <c r="C274" s="20">
        <v>37</v>
      </c>
      <c r="D274" s="20">
        <v>2</v>
      </c>
      <c r="E274" s="20">
        <v>6</v>
      </c>
      <c r="G274" s="155"/>
      <c r="H274" s="157"/>
      <c r="I274" s="157"/>
      <c r="J274" s="157"/>
      <c r="K274" s="157"/>
      <c r="L274" s="155"/>
    </row>
    <row r="275" spans="1:12" x14ac:dyDescent="0.25">
      <c r="A275" s="13" t="s">
        <v>285</v>
      </c>
      <c r="B275" s="20">
        <v>0</v>
      </c>
      <c r="C275" s="20">
        <v>0</v>
      </c>
      <c r="D275" s="20">
        <v>0</v>
      </c>
      <c r="E275" s="20">
        <v>0</v>
      </c>
      <c r="G275" s="155"/>
      <c r="H275" s="157"/>
      <c r="I275" s="157"/>
      <c r="J275" s="157"/>
      <c r="K275" s="157"/>
      <c r="L275" s="155"/>
    </row>
    <row r="276" spans="1:12" x14ac:dyDescent="0.25">
      <c r="A276" s="13" t="s">
        <v>286</v>
      </c>
      <c r="B276" s="20">
        <v>0</v>
      </c>
      <c r="C276" s="20">
        <v>0</v>
      </c>
      <c r="D276" s="20">
        <v>0</v>
      </c>
      <c r="E276" s="20">
        <v>0</v>
      </c>
      <c r="G276" s="155"/>
      <c r="H276" s="157"/>
      <c r="I276" s="157"/>
      <c r="J276" s="157"/>
      <c r="K276" s="157"/>
      <c r="L276" s="155"/>
    </row>
    <row r="277" spans="1:12" x14ac:dyDescent="0.25">
      <c r="A277" s="13" t="s">
        <v>287</v>
      </c>
      <c r="B277" s="20">
        <v>1</v>
      </c>
      <c r="C277" s="20">
        <v>0</v>
      </c>
      <c r="D277" s="20">
        <v>0</v>
      </c>
      <c r="E277" s="20">
        <v>0</v>
      </c>
      <c r="G277" s="155"/>
      <c r="H277" s="157"/>
      <c r="I277" s="157"/>
      <c r="J277" s="157"/>
      <c r="K277" s="157"/>
      <c r="L277" s="155"/>
    </row>
    <row r="278" spans="1:12" x14ac:dyDescent="0.25">
      <c r="A278" s="13" t="s">
        <v>288</v>
      </c>
      <c r="B278" s="20">
        <v>3</v>
      </c>
      <c r="C278" s="20">
        <v>6</v>
      </c>
      <c r="D278" s="20">
        <v>4</v>
      </c>
      <c r="E278" s="20">
        <v>5</v>
      </c>
      <c r="G278" s="155"/>
      <c r="H278" s="157"/>
      <c r="I278" s="157"/>
      <c r="J278" s="157"/>
      <c r="K278" s="157"/>
      <c r="L278" s="155"/>
    </row>
    <row r="279" spans="1:12" x14ac:dyDescent="0.25">
      <c r="A279" s="13" t="s">
        <v>289</v>
      </c>
      <c r="B279" s="20">
        <v>8</v>
      </c>
      <c r="C279" s="20">
        <v>83</v>
      </c>
      <c r="D279" s="20">
        <v>33</v>
      </c>
      <c r="E279" s="20">
        <v>6</v>
      </c>
      <c r="G279" s="155"/>
      <c r="H279" s="157"/>
      <c r="I279" s="157"/>
      <c r="J279" s="157"/>
      <c r="K279" s="157"/>
      <c r="L279" s="155"/>
    </row>
    <row r="280" spans="1:12" x14ac:dyDescent="0.25">
      <c r="A280" s="13" t="s">
        <v>290</v>
      </c>
      <c r="B280" s="20">
        <v>0</v>
      </c>
      <c r="C280" s="20">
        <v>0</v>
      </c>
      <c r="D280" s="20">
        <v>0</v>
      </c>
      <c r="E280" s="20">
        <v>0</v>
      </c>
      <c r="G280" s="155"/>
      <c r="H280" s="157"/>
      <c r="I280" s="157"/>
      <c r="J280" s="157"/>
      <c r="K280" s="157"/>
      <c r="L280" s="155"/>
    </row>
    <row r="281" spans="1:12" x14ac:dyDescent="0.25">
      <c r="A281" s="13" t="s">
        <v>291</v>
      </c>
      <c r="B281" s="20">
        <v>0</v>
      </c>
      <c r="C281" s="20">
        <v>0</v>
      </c>
      <c r="D281" s="20">
        <v>0</v>
      </c>
      <c r="E281" s="20">
        <v>0</v>
      </c>
      <c r="G281" s="155"/>
      <c r="H281" s="157"/>
      <c r="I281" s="157"/>
      <c r="J281" s="157"/>
      <c r="K281" s="157"/>
      <c r="L281" s="155"/>
    </row>
    <row r="282" spans="1:12" x14ac:dyDescent="0.25">
      <c r="A282" s="13" t="s">
        <v>292</v>
      </c>
      <c r="B282" s="20">
        <v>7</v>
      </c>
      <c r="C282" s="20">
        <v>0</v>
      </c>
      <c r="D282" s="20">
        <v>4</v>
      </c>
      <c r="E282" s="20">
        <v>0</v>
      </c>
      <c r="G282" s="155"/>
      <c r="H282" s="157"/>
      <c r="I282" s="157"/>
      <c r="J282" s="157"/>
      <c r="K282" s="157"/>
      <c r="L282" s="155"/>
    </row>
    <row r="283" spans="1:12" x14ac:dyDescent="0.25">
      <c r="A283" s="13" t="s">
        <v>293</v>
      </c>
      <c r="B283" s="20">
        <v>0</v>
      </c>
      <c r="C283" s="20">
        <v>0</v>
      </c>
      <c r="D283" s="20">
        <v>2</v>
      </c>
      <c r="E283" s="20">
        <v>0</v>
      </c>
      <c r="G283" s="155"/>
      <c r="H283" s="157"/>
      <c r="I283" s="157"/>
      <c r="J283" s="157"/>
      <c r="K283" s="157"/>
      <c r="L283" s="155"/>
    </row>
    <row r="284" spans="1:12" x14ac:dyDescent="0.25">
      <c r="A284" s="13" t="s">
        <v>479</v>
      </c>
      <c r="B284" s="20">
        <v>0</v>
      </c>
      <c r="C284" s="20">
        <v>0</v>
      </c>
      <c r="D284" s="20">
        <v>0</v>
      </c>
      <c r="E284" s="20">
        <v>0</v>
      </c>
      <c r="G284" s="155"/>
      <c r="H284" s="157"/>
      <c r="I284" s="157"/>
      <c r="J284" s="157"/>
      <c r="K284" s="157"/>
      <c r="L284" s="155"/>
    </row>
    <row r="285" spans="1:12" ht="15.75" thickBot="1" x14ac:dyDescent="0.3">
      <c r="A285" s="14" t="s">
        <v>294</v>
      </c>
      <c r="B285" s="21">
        <v>0</v>
      </c>
      <c r="C285" s="21">
        <v>3</v>
      </c>
      <c r="D285" s="21">
        <v>0</v>
      </c>
      <c r="E285" s="21">
        <v>0</v>
      </c>
      <c r="G285" s="155"/>
      <c r="H285" s="157"/>
      <c r="I285" s="157"/>
      <c r="J285" s="157"/>
      <c r="K285" s="157"/>
      <c r="L285" s="155"/>
    </row>
    <row r="286" spans="1:12" ht="15.75" thickTop="1" x14ac:dyDescent="0.25">
      <c r="A286" s="12" t="s">
        <v>4</v>
      </c>
      <c r="B286" s="19">
        <v>14072</v>
      </c>
      <c r="C286" s="19">
        <v>15422</v>
      </c>
      <c r="D286" s="19">
        <v>13528</v>
      </c>
      <c r="E286" s="19">
        <v>5541</v>
      </c>
      <c r="G286" s="155"/>
      <c r="H286" s="157"/>
      <c r="I286" s="157"/>
      <c r="J286" s="157"/>
      <c r="K286" s="157"/>
      <c r="L286" s="155"/>
    </row>
    <row r="288" spans="1:12" x14ac:dyDescent="0.25">
      <c r="B288" s="67"/>
      <c r="C288" s="67"/>
      <c r="D288" s="67"/>
      <c r="E288" s="67"/>
    </row>
  </sheetData>
  <dataConsolidate/>
  <pageMargins left="0.70866141732283472" right="0.70866141732283472" top="0.78740157480314965" bottom="0.78740157480314965" header="0.31496062992125984" footer="0.31496062992125984"/>
  <pageSetup paperSize="9" scale="7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/>
  <dimension ref="A1:D35"/>
  <sheetViews>
    <sheetView zoomScale="90" zoomScaleNormal="90" workbookViewId="0">
      <selection activeCell="G20" sqref="G20"/>
    </sheetView>
  </sheetViews>
  <sheetFormatPr defaultRowHeight="15" x14ac:dyDescent="0.25"/>
  <cols>
    <col min="1" max="1" width="49.85546875" style="4" customWidth="1"/>
    <col min="2" max="4" width="12.85546875" style="4" customWidth="1"/>
    <col min="5" max="16384" width="9.140625" style="4"/>
  </cols>
  <sheetData>
    <row r="1" spans="1:4" x14ac:dyDescent="0.25">
      <c r="A1" s="10" t="s">
        <v>512</v>
      </c>
    </row>
    <row r="2" spans="1:4" x14ac:dyDescent="0.25">
      <c r="A2" s="34">
        <v>42369</v>
      </c>
    </row>
    <row r="4" spans="1:4" ht="30" customHeight="1" x14ac:dyDescent="0.25">
      <c r="A4" s="170" t="s">
        <v>1</v>
      </c>
      <c r="B4" s="203" t="s">
        <v>470</v>
      </c>
      <c r="C4" s="203" t="s">
        <v>471</v>
      </c>
      <c r="D4" s="203"/>
    </row>
    <row r="5" spans="1:4" ht="15.75" thickBot="1" x14ac:dyDescent="0.3">
      <c r="A5" s="171"/>
      <c r="B5" s="208"/>
      <c r="C5" s="103" t="s">
        <v>472</v>
      </c>
      <c r="D5" s="103" t="s">
        <v>473</v>
      </c>
    </row>
    <row r="6" spans="1:4" ht="15.75" thickTop="1" x14ac:dyDescent="0.25">
      <c r="A6" s="5" t="s">
        <v>12</v>
      </c>
      <c r="B6" s="146">
        <v>5</v>
      </c>
      <c r="C6" s="146">
        <v>162</v>
      </c>
      <c r="D6" s="146">
        <v>9389</v>
      </c>
    </row>
    <row r="7" spans="1:4" x14ac:dyDescent="0.25">
      <c r="A7" s="6" t="s">
        <v>13</v>
      </c>
      <c r="B7" s="27">
        <v>1</v>
      </c>
      <c r="C7" s="27">
        <v>0</v>
      </c>
      <c r="D7" s="27">
        <v>825</v>
      </c>
    </row>
    <row r="8" spans="1:4" x14ac:dyDescent="0.25">
      <c r="A8" s="6" t="s">
        <v>14</v>
      </c>
      <c r="B8" s="27">
        <v>5</v>
      </c>
      <c r="C8" s="27">
        <v>1510</v>
      </c>
      <c r="D8" s="27">
        <v>5178</v>
      </c>
    </row>
    <row r="9" spans="1:4" x14ac:dyDescent="0.25">
      <c r="A9" s="6" t="s">
        <v>15</v>
      </c>
      <c r="B9" s="27" t="s">
        <v>513</v>
      </c>
      <c r="C9" s="27">
        <v>3447</v>
      </c>
      <c r="D9" s="27">
        <v>8646</v>
      </c>
    </row>
    <row r="10" spans="1:4" x14ac:dyDescent="0.25">
      <c r="A10" s="6" t="s">
        <v>16</v>
      </c>
      <c r="B10" s="27">
        <v>5</v>
      </c>
      <c r="C10" s="27">
        <v>830</v>
      </c>
      <c r="D10" s="27">
        <v>3116</v>
      </c>
    </row>
    <row r="11" spans="1:4" x14ac:dyDescent="0.25">
      <c r="A11" s="6" t="s">
        <v>17</v>
      </c>
      <c r="B11" s="27">
        <v>3</v>
      </c>
      <c r="C11" s="27">
        <v>1530</v>
      </c>
      <c r="D11" s="27">
        <v>576</v>
      </c>
    </row>
    <row r="12" spans="1:4" x14ac:dyDescent="0.25">
      <c r="A12" s="6" t="s">
        <v>18</v>
      </c>
      <c r="B12" s="27">
        <v>3</v>
      </c>
      <c r="C12" s="27">
        <v>695</v>
      </c>
      <c r="D12" s="27">
        <v>1919</v>
      </c>
    </row>
    <row r="13" spans="1:4" x14ac:dyDescent="0.25">
      <c r="A13" s="6" t="s">
        <v>19</v>
      </c>
      <c r="B13" s="27">
        <v>5</v>
      </c>
      <c r="C13" s="27">
        <v>900</v>
      </c>
      <c r="D13" s="27">
        <v>5995</v>
      </c>
    </row>
    <row r="14" spans="1:4" x14ac:dyDescent="0.25">
      <c r="A14" s="6" t="s">
        <v>20</v>
      </c>
      <c r="B14" s="27">
        <v>1</v>
      </c>
      <c r="C14" s="27">
        <v>600</v>
      </c>
      <c r="D14" s="27">
        <v>206</v>
      </c>
    </row>
    <row r="15" spans="1:4" x14ac:dyDescent="0.25">
      <c r="A15" s="6" t="s">
        <v>21</v>
      </c>
      <c r="B15" s="27">
        <v>3</v>
      </c>
      <c r="C15" s="27">
        <v>303</v>
      </c>
      <c r="D15" s="27">
        <v>840</v>
      </c>
    </row>
    <row r="16" spans="1:4" x14ac:dyDescent="0.25">
      <c r="A16" s="6" t="s">
        <v>22</v>
      </c>
      <c r="B16" s="27" t="s">
        <v>514</v>
      </c>
      <c r="C16" s="27">
        <v>4098</v>
      </c>
      <c r="D16" s="27">
        <v>3649</v>
      </c>
    </row>
    <row r="17" spans="1:4" x14ac:dyDescent="0.25">
      <c r="A17" s="6" t="s">
        <v>23</v>
      </c>
      <c r="B17" s="27">
        <v>4</v>
      </c>
      <c r="C17" s="27">
        <v>413</v>
      </c>
      <c r="D17" s="27">
        <v>2766</v>
      </c>
    </row>
    <row r="18" spans="1:4" s="15" customFormat="1" x14ac:dyDescent="0.25">
      <c r="A18" s="7" t="s">
        <v>24</v>
      </c>
      <c r="B18" s="104">
        <v>3</v>
      </c>
      <c r="C18" s="104">
        <v>1670</v>
      </c>
      <c r="D18" s="104">
        <v>787</v>
      </c>
    </row>
    <row r="19" spans="1:4" x14ac:dyDescent="0.25">
      <c r="A19" s="7" t="s">
        <v>25</v>
      </c>
      <c r="B19" s="104">
        <v>5</v>
      </c>
      <c r="C19" s="104">
        <v>6032</v>
      </c>
      <c r="D19" s="104">
        <v>4668</v>
      </c>
    </row>
    <row r="20" spans="1:4" x14ac:dyDescent="0.25">
      <c r="A20" s="7" t="s">
        <v>26</v>
      </c>
      <c r="B20" s="27">
        <v>5</v>
      </c>
      <c r="C20" s="27">
        <v>1990</v>
      </c>
      <c r="D20" s="27">
        <v>2699</v>
      </c>
    </row>
    <row r="21" spans="1:4" x14ac:dyDescent="0.25">
      <c r="A21" s="7" t="s">
        <v>27</v>
      </c>
      <c r="B21" s="27">
        <v>5</v>
      </c>
      <c r="C21" s="27">
        <v>4560</v>
      </c>
      <c r="D21" s="27">
        <v>3823</v>
      </c>
    </row>
    <row r="22" spans="1:4" x14ac:dyDescent="0.25">
      <c r="A22" s="7" t="s">
        <v>28</v>
      </c>
      <c r="B22" s="27">
        <v>3</v>
      </c>
      <c r="C22" s="27">
        <v>1670</v>
      </c>
      <c r="D22" s="27">
        <v>560</v>
      </c>
    </row>
    <row r="23" spans="1:4" x14ac:dyDescent="0.25">
      <c r="A23" s="7" t="s">
        <v>29</v>
      </c>
      <c r="B23" s="27">
        <v>3</v>
      </c>
      <c r="C23" s="27">
        <v>400</v>
      </c>
      <c r="D23" s="27">
        <v>2446</v>
      </c>
    </row>
    <row r="24" spans="1:4" x14ac:dyDescent="0.25">
      <c r="A24" s="7" t="s">
        <v>30</v>
      </c>
      <c r="B24" s="27">
        <v>3</v>
      </c>
      <c r="C24" s="27">
        <v>1850</v>
      </c>
      <c r="D24" s="27">
        <v>361</v>
      </c>
    </row>
    <row r="25" spans="1:4" x14ac:dyDescent="0.25">
      <c r="A25" s="7" t="s">
        <v>31</v>
      </c>
      <c r="B25" s="27">
        <v>7</v>
      </c>
      <c r="C25" s="27">
        <v>650</v>
      </c>
      <c r="D25" s="27">
        <v>6918</v>
      </c>
    </row>
    <row r="26" spans="1:4" x14ac:dyDescent="0.25">
      <c r="A26" s="7" t="s">
        <v>32</v>
      </c>
      <c r="B26" s="27">
        <v>6</v>
      </c>
      <c r="C26" s="27">
        <v>2435</v>
      </c>
      <c r="D26" s="27">
        <v>4558</v>
      </c>
    </row>
    <row r="27" spans="1:4" x14ac:dyDescent="0.25">
      <c r="A27" s="7" t="s">
        <v>33</v>
      </c>
      <c r="B27" s="27">
        <v>3</v>
      </c>
      <c r="C27" s="27">
        <v>410</v>
      </c>
      <c r="D27" s="27">
        <v>904</v>
      </c>
    </row>
    <row r="28" spans="1:4" x14ac:dyDescent="0.25">
      <c r="A28" s="7" t="s">
        <v>34</v>
      </c>
      <c r="B28" s="27">
        <v>2</v>
      </c>
      <c r="C28" s="27">
        <v>454</v>
      </c>
      <c r="D28" s="27">
        <v>107</v>
      </c>
    </row>
    <row r="29" spans="1:4" x14ac:dyDescent="0.25">
      <c r="A29" s="7" t="s">
        <v>35</v>
      </c>
      <c r="B29" s="27">
        <v>3</v>
      </c>
      <c r="C29" s="27">
        <v>916</v>
      </c>
      <c r="D29" s="27">
        <v>1594</v>
      </c>
    </row>
    <row r="30" spans="1:4" x14ac:dyDescent="0.25">
      <c r="A30" s="7" t="s">
        <v>36</v>
      </c>
      <c r="B30" s="27">
        <v>3</v>
      </c>
      <c r="C30" s="27">
        <v>1980</v>
      </c>
      <c r="D30" s="27">
        <v>585</v>
      </c>
    </row>
    <row r="31" spans="1:4" ht="15.75" thickBot="1" x14ac:dyDescent="0.3">
      <c r="A31" s="8" t="s">
        <v>37</v>
      </c>
      <c r="B31" s="147">
        <v>3</v>
      </c>
      <c r="C31" s="147">
        <v>1368</v>
      </c>
      <c r="D31" s="147">
        <v>1012</v>
      </c>
    </row>
    <row r="32" spans="1:4" ht="15.75" thickTop="1" x14ac:dyDescent="0.25">
      <c r="A32" s="9" t="s">
        <v>4</v>
      </c>
      <c r="B32" s="146">
        <f>SUM(B6:B31)</f>
        <v>89</v>
      </c>
      <c r="C32" s="146">
        <f t="shared" ref="C32:D32" si="0">SUM(C6:C31)</f>
        <v>40873</v>
      </c>
      <c r="D32" s="146">
        <f t="shared" si="0"/>
        <v>74127</v>
      </c>
    </row>
    <row r="34" spans="1:1" x14ac:dyDescent="0.25">
      <c r="A34" s="4" t="s">
        <v>474</v>
      </c>
    </row>
    <row r="35" spans="1:1" x14ac:dyDescent="0.25">
      <c r="A35" s="4" t="s">
        <v>475</v>
      </c>
    </row>
  </sheetData>
  <mergeCells count="3">
    <mergeCell ref="A4:A5"/>
    <mergeCell ref="B4:B5"/>
    <mergeCell ref="C4:D4"/>
  </mergeCells>
  <pageMargins left="0.7" right="0.7" top="0.78740157499999996" bottom="0.78740157499999996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/>
  <dimension ref="A1:C32"/>
  <sheetViews>
    <sheetView zoomScaleNormal="100" workbookViewId="0">
      <selection activeCell="A2" sqref="A2"/>
    </sheetView>
  </sheetViews>
  <sheetFormatPr defaultRowHeight="15" x14ac:dyDescent="0.25"/>
  <cols>
    <col min="1" max="1" width="49.85546875" style="4" customWidth="1"/>
    <col min="2" max="2" width="19.85546875" style="4" customWidth="1"/>
    <col min="3" max="3" width="18" style="4" customWidth="1"/>
    <col min="4" max="16384" width="9.140625" style="4"/>
  </cols>
  <sheetData>
    <row r="1" spans="1:3" x14ac:dyDescent="0.25">
      <c r="A1" s="10" t="s">
        <v>522</v>
      </c>
    </row>
    <row r="2" spans="1:3" x14ac:dyDescent="0.25">
      <c r="A2" s="34">
        <v>42369</v>
      </c>
    </row>
    <row r="4" spans="1:3" x14ac:dyDescent="0.25">
      <c r="A4" s="170" t="s">
        <v>1</v>
      </c>
      <c r="B4" s="203" t="s">
        <v>476</v>
      </c>
      <c r="C4" s="203"/>
    </row>
    <row r="5" spans="1:3" ht="15.75" thickBot="1" x14ac:dyDescent="0.3">
      <c r="A5" s="171"/>
      <c r="B5" s="103" t="s">
        <v>472</v>
      </c>
      <c r="C5" s="103" t="s">
        <v>473</v>
      </c>
    </row>
    <row r="6" spans="1:3" ht="15.75" thickTop="1" x14ac:dyDescent="0.25">
      <c r="A6" s="5" t="s">
        <v>12</v>
      </c>
      <c r="B6" s="19">
        <v>1780</v>
      </c>
      <c r="C6" s="19">
        <v>13047</v>
      </c>
    </row>
    <row r="7" spans="1:3" x14ac:dyDescent="0.25">
      <c r="A7" s="6" t="s">
        <v>13</v>
      </c>
      <c r="B7" s="20">
        <v>0</v>
      </c>
      <c r="C7" s="20">
        <v>3192</v>
      </c>
    </row>
    <row r="8" spans="1:3" x14ac:dyDescent="0.25">
      <c r="A8" s="6" t="s">
        <v>14</v>
      </c>
      <c r="B8" s="20">
        <v>30547.000000000004</v>
      </c>
      <c r="C8" s="20">
        <v>22605.000000000004</v>
      </c>
    </row>
    <row r="9" spans="1:3" x14ac:dyDescent="0.25">
      <c r="A9" s="6" t="s">
        <v>15</v>
      </c>
      <c r="B9" s="20">
        <v>32750</v>
      </c>
      <c r="C9" s="20">
        <v>42669</v>
      </c>
    </row>
    <row r="10" spans="1:3" x14ac:dyDescent="0.25">
      <c r="A10" s="6" t="s">
        <v>16</v>
      </c>
      <c r="B10" s="20">
        <v>500</v>
      </c>
      <c r="C10" s="20">
        <v>6824</v>
      </c>
    </row>
    <row r="11" spans="1:3" x14ac:dyDescent="0.25">
      <c r="A11" s="6" t="s">
        <v>17</v>
      </c>
      <c r="B11" s="20">
        <v>11138</v>
      </c>
      <c r="C11" s="20">
        <v>20205</v>
      </c>
    </row>
    <row r="12" spans="1:3" x14ac:dyDescent="0.25">
      <c r="A12" s="6" t="s">
        <v>18</v>
      </c>
      <c r="B12" s="20">
        <v>1310</v>
      </c>
      <c r="C12" s="20">
        <v>120308</v>
      </c>
    </row>
    <row r="13" spans="1:3" x14ac:dyDescent="0.25">
      <c r="A13" s="6" t="s">
        <v>19</v>
      </c>
      <c r="B13" s="20">
        <v>4529</v>
      </c>
      <c r="C13" s="20">
        <v>26375</v>
      </c>
    </row>
    <row r="14" spans="1:3" x14ac:dyDescent="0.25">
      <c r="A14" s="6" t="s">
        <v>20</v>
      </c>
      <c r="B14" s="20">
        <v>3630</v>
      </c>
      <c r="C14" s="20">
        <v>23694</v>
      </c>
    </row>
    <row r="15" spans="1:3" x14ac:dyDescent="0.25">
      <c r="A15" s="6" t="s">
        <v>21</v>
      </c>
      <c r="B15" s="20">
        <v>4506</v>
      </c>
      <c r="C15" s="20">
        <v>10172</v>
      </c>
    </row>
    <row r="16" spans="1:3" x14ac:dyDescent="0.25">
      <c r="A16" s="6" t="s">
        <v>22</v>
      </c>
      <c r="B16" s="20">
        <v>4657</v>
      </c>
      <c r="C16" s="20">
        <v>14666.5</v>
      </c>
    </row>
    <row r="17" spans="1:3" x14ac:dyDescent="0.25">
      <c r="A17" s="6" t="s">
        <v>23</v>
      </c>
      <c r="B17" s="20">
        <v>7400</v>
      </c>
      <c r="C17" s="20">
        <v>13720</v>
      </c>
    </row>
    <row r="18" spans="1:3" s="15" customFormat="1" x14ac:dyDescent="0.25">
      <c r="A18" s="7" t="s">
        <v>24</v>
      </c>
      <c r="B18" s="32">
        <v>16500</v>
      </c>
      <c r="C18" s="32">
        <v>11045</v>
      </c>
    </row>
    <row r="19" spans="1:3" x14ac:dyDescent="0.25">
      <c r="A19" s="7" t="s">
        <v>25</v>
      </c>
      <c r="B19" s="32">
        <v>20797</v>
      </c>
      <c r="C19" s="32">
        <v>151550</v>
      </c>
    </row>
    <row r="20" spans="1:3" x14ac:dyDescent="0.25">
      <c r="A20" s="7" t="s">
        <v>26</v>
      </c>
      <c r="B20" s="20">
        <v>8200</v>
      </c>
      <c r="C20" s="20">
        <v>53477</v>
      </c>
    </row>
    <row r="21" spans="1:3" x14ac:dyDescent="0.25">
      <c r="A21" s="7" t="s">
        <v>27</v>
      </c>
      <c r="B21" s="20">
        <v>11305.8</v>
      </c>
      <c r="C21" s="20">
        <v>15220</v>
      </c>
    </row>
    <row r="22" spans="1:3" x14ac:dyDescent="0.25">
      <c r="A22" s="7" t="s">
        <v>28</v>
      </c>
      <c r="B22" s="20">
        <v>4553</v>
      </c>
      <c r="C22" s="20">
        <v>21992</v>
      </c>
    </row>
    <row r="23" spans="1:3" x14ac:dyDescent="0.25">
      <c r="A23" s="7" t="s">
        <v>29</v>
      </c>
      <c r="B23" s="20">
        <v>6000</v>
      </c>
      <c r="C23" s="20">
        <v>7091</v>
      </c>
    </row>
    <row r="24" spans="1:3" x14ac:dyDescent="0.25">
      <c r="A24" s="7" t="s">
        <v>30</v>
      </c>
      <c r="B24" s="20">
        <v>12210</v>
      </c>
      <c r="C24" s="20">
        <v>41907</v>
      </c>
    </row>
    <row r="25" spans="1:3" x14ac:dyDescent="0.25">
      <c r="A25" s="7" t="s">
        <v>31</v>
      </c>
      <c r="B25" s="20">
        <v>7300</v>
      </c>
      <c r="C25" s="20">
        <v>35160</v>
      </c>
    </row>
    <row r="26" spans="1:3" x14ac:dyDescent="0.25">
      <c r="A26" s="7" t="s">
        <v>32</v>
      </c>
      <c r="B26" s="20">
        <v>0</v>
      </c>
      <c r="C26" s="20">
        <v>20367</v>
      </c>
    </row>
    <row r="27" spans="1:3" x14ac:dyDescent="0.25">
      <c r="A27" s="7" t="s">
        <v>33</v>
      </c>
      <c r="B27" s="20">
        <v>880</v>
      </c>
      <c r="C27" s="20">
        <v>5111</v>
      </c>
    </row>
    <row r="28" spans="1:3" x14ac:dyDescent="0.25">
      <c r="A28" s="7" t="s">
        <v>34</v>
      </c>
      <c r="B28" s="20">
        <v>6447</v>
      </c>
      <c r="C28" s="20">
        <v>383</v>
      </c>
    </row>
    <row r="29" spans="1:3" x14ac:dyDescent="0.25">
      <c r="A29" s="7" t="s">
        <v>35</v>
      </c>
      <c r="B29" s="20">
        <v>400</v>
      </c>
      <c r="C29" s="20">
        <v>4309</v>
      </c>
    </row>
    <row r="30" spans="1:3" x14ac:dyDescent="0.25">
      <c r="A30" s="7" t="s">
        <v>36</v>
      </c>
      <c r="B30" s="20">
        <v>1100</v>
      </c>
      <c r="C30" s="20">
        <v>65760</v>
      </c>
    </row>
    <row r="31" spans="1:3" ht="15.75" thickBot="1" x14ac:dyDescent="0.3">
      <c r="A31" s="8" t="s">
        <v>37</v>
      </c>
      <c r="B31" s="21">
        <v>9000</v>
      </c>
      <c r="C31" s="21">
        <v>31503</v>
      </c>
    </row>
    <row r="32" spans="1:3" ht="15.75" thickTop="1" x14ac:dyDescent="0.25">
      <c r="A32" s="9" t="s">
        <v>4</v>
      </c>
      <c r="B32" s="19">
        <f>SUM(B6:B31)</f>
        <v>207439.8</v>
      </c>
      <c r="C32" s="19">
        <f>SUM(C6:C31)</f>
        <v>782352.5</v>
      </c>
    </row>
  </sheetData>
  <mergeCells count="2">
    <mergeCell ref="A4:A5"/>
    <mergeCell ref="B4:C4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G31"/>
  <sheetViews>
    <sheetView zoomScaleNormal="100" workbookViewId="0"/>
  </sheetViews>
  <sheetFormatPr defaultRowHeight="15" x14ac:dyDescent="0.25"/>
  <cols>
    <col min="1" max="1" width="49.85546875" style="4" customWidth="1"/>
    <col min="2" max="7" width="12.85546875" style="4" customWidth="1"/>
    <col min="8" max="16384" width="9.140625" style="4"/>
  </cols>
  <sheetData>
    <row r="1" spans="1:7" x14ac:dyDescent="0.25">
      <c r="A1" s="10" t="s">
        <v>369</v>
      </c>
    </row>
    <row r="2" spans="1:7" x14ac:dyDescent="0.25">
      <c r="A2" s="34">
        <v>42369</v>
      </c>
    </row>
    <row r="4" spans="1:7" ht="45.75" thickBot="1" x14ac:dyDescent="0.3">
      <c r="A4" s="79" t="s">
        <v>1</v>
      </c>
      <c r="B4" s="80" t="s">
        <v>353</v>
      </c>
      <c r="C4" s="80" t="s">
        <v>354</v>
      </c>
      <c r="D4" s="80" t="s">
        <v>355</v>
      </c>
      <c r="E4" s="80" t="s">
        <v>356</v>
      </c>
      <c r="F4" s="80" t="s">
        <v>4</v>
      </c>
      <c r="G4" s="80" t="s">
        <v>370</v>
      </c>
    </row>
    <row r="5" spans="1:7" ht="15.75" thickTop="1" x14ac:dyDescent="0.25">
      <c r="A5" s="5" t="s">
        <v>12</v>
      </c>
      <c r="B5" s="81">
        <v>0</v>
      </c>
      <c r="C5" s="81">
        <v>0</v>
      </c>
      <c r="D5" s="81">
        <v>0</v>
      </c>
      <c r="E5" s="81">
        <v>0</v>
      </c>
      <c r="F5" s="81">
        <v>0</v>
      </c>
      <c r="G5" s="81"/>
    </row>
    <row r="6" spans="1:7" x14ac:dyDescent="0.25">
      <c r="A6" s="6" t="s">
        <v>13</v>
      </c>
      <c r="B6" s="72">
        <v>0</v>
      </c>
      <c r="C6" s="72">
        <v>0</v>
      </c>
      <c r="D6" s="72">
        <v>0</v>
      </c>
      <c r="E6" s="72">
        <v>0</v>
      </c>
      <c r="F6" s="72">
        <v>0</v>
      </c>
      <c r="G6" s="72"/>
    </row>
    <row r="7" spans="1:7" x14ac:dyDescent="0.25">
      <c r="A7" s="6" t="s">
        <v>14</v>
      </c>
      <c r="B7" s="72">
        <v>1</v>
      </c>
      <c r="C7" s="72">
        <v>0</v>
      </c>
      <c r="D7" s="72">
        <v>0</v>
      </c>
      <c r="E7" s="72">
        <v>0</v>
      </c>
      <c r="F7" s="72">
        <v>1</v>
      </c>
      <c r="G7" s="72" t="s">
        <v>490</v>
      </c>
    </row>
    <row r="8" spans="1:7" x14ac:dyDescent="0.25">
      <c r="A8" s="6" t="s">
        <v>15</v>
      </c>
      <c r="B8" s="72">
        <v>2</v>
      </c>
      <c r="C8" s="72">
        <v>0</v>
      </c>
      <c r="D8" s="72">
        <v>2</v>
      </c>
      <c r="E8" s="72">
        <v>1</v>
      </c>
      <c r="F8" s="72">
        <v>5</v>
      </c>
      <c r="G8" s="72" t="s">
        <v>491</v>
      </c>
    </row>
    <row r="9" spans="1:7" x14ac:dyDescent="0.25">
      <c r="A9" s="6" t="s">
        <v>16</v>
      </c>
      <c r="B9" s="72">
        <v>1</v>
      </c>
      <c r="C9" s="72">
        <v>0</v>
      </c>
      <c r="D9" s="72">
        <v>0</v>
      </c>
      <c r="E9" s="72">
        <v>0</v>
      </c>
      <c r="F9" s="72">
        <v>1</v>
      </c>
      <c r="G9" s="72" t="s">
        <v>374</v>
      </c>
    </row>
    <row r="10" spans="1:7" x14ac:dyDescent="0.25">
      <c r="A10" s="6" t="s">
        <v>17</v>
      </c>
      <c r="B10" s="72">
        <v>1</v>
      </c>
      <c r="C10" s="72">
        <v>0</v>
      </c>
      <c r="D10" s="72">
        <v>0</v>
      </c>
      <c r="E10" s="72">
        <v>3</v>
      </c>
      <c r="F10" s="72">
        <v>4</v>
      </c>
      <c r="G10" s="72" t="s">
        <v>494</v>
      </c>
    </row>
    <row r="11" spans="1:7" x14ac:dyDescent="0.25">
      <c r="A11" s="6" t="s">
        <v>18</v>
      </c>
      <c r="B11" s="72">
        <v>0</v>
      </c>
      <c r="C11" s="72">
        <v>0</v>
      </c>
      <c r="D11" s="72">
        <v>0</v>
      </c>
      <c r="E11" s="72">
        <v>2</v>
      </c>
      <c r="F11" s="72">
        <v>2</v>
      </c>
      <c r="G11" s="72" t="s">
        <v>376</v>
      </c>
    </row>
    <row r="12" spans="1:7" x14ac:dyDescent="0.25">
      <c r="A12" s="6" t="s">
        <v>19</v>
      </c>
      <c r="B12" s="72">
        <v>0</v>
      </c>
      <c r="C12" s="72">
        <v>0</v>
      </c>
      <c r="D12" s="72">
        <v>0</v>
      </c>
      <c r="E12" s="72">
        <v>2</v>
      </c>
      <c r="F12" s="72">
        <v>2</v>
      </c>
      <c r="G12" s="72" t="s">
        <v>375</v>
      </c>
    </row>
    <row r="13" spans="1:7" x14ac:dyDescent="0.25">
      <c r="A13" s="6" t="s">
        <v>20</v>
      </c>
      <c r="B13" s="72">
        <v>0</v>
      </c>
      <c r="C13" s="72">
        <v>0</v>
      </c>
      <c r="D13" s="72">
        <v>0</v>
      </c>
      <c r="E13" s="72">
        <v>2</v>
      </c>
      <c r="F13" s="72">
        <v>2</v>
      </c>
      <c r="G13" s="72" t="s">
        <v>377</v>
      </c>
    </row>
    <row r="14" spans="1:7" x14ac:dyDescent="0.25">
      <c r="A14" s="6" t="s">
        <v>21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/>
    </row>
    <row r="15" spans="1:7" x14ac:dyDescent="0.25">
      <c r="A15" s="6" t="s">
        <v>22</v>
      </c>
      <c r="B15" s="72">
        <v>0</v>
      </c>
      <c r="C15" s="72">
        <v>0</v>
      </c>
      <c r="D15" s="72">
        <v>0</v>
      </c>
      <c r="E15" s="72">
        <v>2</v>
      </c>
      <c r="F15" s="72">
        <v>2</v>
      </c>
      <c r="G15" s="72" t="s">
        <v>492</v>
      </c>
    </row>
    <row r="16" spans="1:7" x14ac:dyDescent="0.25">
      <c r="A16" s="6" t="s">
        <v>23</v>
      </c>
      <c r="B16" s="74">
        <v>0</v>
      </c>
      <c r="C16" s="72">
        <v>0</v>
      </c>
      <c r="D16" s="72">
        <v>0</v>
      </c>
      <c r="E16" s="72">
        <v>4</v>
      </c>
      <c r="F16" s="72">
        <v>4</v>
      </c>
      <c r="G16" s="72" t="s">
        <v>378</v>
      </c>
    </row>
    <row r="17" spans="1:7" x14ac:dyDescent="0.25">
      <c r="A17" s="7" t="s">
        <v>24</v>
      </c>
      <c r="B17" s="72">
        <v>0</v>
      </c>
      <c r="C17" s="72">
        <v>0</v>
      </c>
      <c r="D17" s="72">
        <v>0</v>
      </c>
      <c r="E17" s="72">
        <v>2</v>
      </c>
      <c r="F17" s="74">
        <v>2</v>
      </c>
      <c r="G17" s="74" t="s">
        <v>483</v>
      </c>
    </row>
    <row r="18" spans="1:7" s="15" customFormat="1" x14ac:dyDescent="0.25">
      <c r="A18" s="7" t="s">
        <v>25</v>
      </c>
      <c r="B18" s="74">
        <v>0</v>
      </c>
      <c r="C18" s="74">
        <v>0</v>
      </c>
      <c r="D18" s="74">
        <v>0</v>
      </c>
      <c r="E18" s="74">
        <v>1</v>
      </c>
      <c r="F18" s="74">
        <v>1</v>
      </c>
      <c r="G18" s="74" t="s">
        <v>379</v>
      </c>
    </row>
    <row r="19" spans="1:7" x14ac:dyDescent="0.25">
      <c r="A19" s="7" t="s">
        <v>26</v>
      </c>
      <c r="B19" s="74">
        <v>0</v>
      </c>
      <c r="C19" s="74">
        <v>0</v>
      </c>
      <c r="D19" s="74">
        <v>0</v>
      </c>
      <c r="E19" s="74">
        <v>0</v>
      </c>
      <c r="F19" s="74">
        <v>0</v>
      </c>
      <c r="G19" s="74"/>
    </row>
    <row r="20" spans="1:7" x14ac:dyDescent="0.25">
      <c r="A20" s="7" t="s">
        <v>27</v>
      </c>
      <c r="B20" s="74">
        <v>1</v>
      </c>
      <c r="C20" s="74">
        <v>0</v>
      </c>
      <c r="D20" s="74">
        <v>0</v>
      </c>
      <c r="E20" s="74">
        <v>3</v>
      </c>
      <c r="F20" s="74">
        <v>4</v>
      </c>
      <c r="G20" s="74" t="s">
        <v>380</v>
      </c>
    </row>
    <row r="21" spans="1:7" x14ac:dyDescent="0.25">
      <c r="A21" s="7" t="s">
        <v>28</v>
      </c>
      <c r="B21" s="74">
        <v>0</v>
      </c>
      <c r="C21" s="74">
        <v>0</v>
      </c>
      <c r="D21" s="74">
        <v>0</v>
      </c>
      <c r="E21" s="74">
        <v>0</v>
      </c>
      <c r="F21" s="74">
        <v>0</v>
      </c>
      <c r="G21" s="74"/>
    </row>
    <row r="22" spans="1:7" x14ac:dyDescent="0.25">
      <c r="A22" s="7" t="s">
        <v>29</v>
      </c>
      <c r="B22" s="74">
        <v>0</v>
      </c>
      <c r="C22" s="74">
        <v>0</v>
      </c>
      <c r="D22" s="74">
        <v>0</v>
      </c>
      <c r="E22" s="74">
        <v>0</v>
      </c>
      <c r="F22" s="74">
        <v>0</v>
      </c>
      <c r="G22" s="74"/>
    </row>
    <row r="23" spans="1:7" x14ac:dyDescent="0.25">
      <c r="A23" s="7" t="s">
        <v>30</v>
      </c>
      <c r="B23" s="74">
        <v>1</v>
      </c>
      <c r="C23" s="74">
        <v>0</v>
      </c>
      <c r="D23" s="74">
        <v>1</v>
      </c>
      <c r="E23" s="74">
        <v>0</v>
      </c>
      <c r="F23" s="74">
        <v>2</v>
      </c>
      <c r="G23" s="74" t="s">
        <v>371</v>
      </c>
    </row>
    <row r="24" spans="1:7" x14ac:dyDescent="0.25">
      <c r="A24" s="7" t="s">
        <v>31</v>
      </c>
      <c r="B24" s="74">
        <v>0</v>
      </c>
      <c r="C24" s="74">
        <v>0</v>
      </c>
      <c r="D24" s="74">
        <v>2</v>
      </c>
      <c r="E24" s="74">
        <v>1</v>
      </c>
      <c r="F24" s="74">
        <v>3</v>
      </c>
      <c r="G24" s="74" t="s">
        <v>372</v>
      </c>
    </row>
    <row r="25" spans="1:7" x14ac:dyDescent="0.25">
      <c r="A25" s="7" t="s">
        <v>32</v>
      </c>
      <c r="B25" s="74">
        <v>0</v>
      </c>
      <c r="C25" s="74">
        <v>0</v>
      </c>
      <c r="D25" s="74">
        <v>0</v>
      </c>
      <c r="E25" s="74">
        <v>0</v>
      </c>
      <c r="F25" s="74">
        <v>0</v>
      </c>
      <c r="G25" s="74"/>
    </row>
    <row r="26" spans="1:7" x14ac:dyDescent="0.25">
      <c r="A26" s="7" t="s">
        <v>33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4"/>
    </row>
    <row r="27" spans="1:7" x14ac:dyDescent="0.25">
      <c r="A27" s="7" t="s">
        <v>34</v>
      </c>
      <c r="B27" s="74">
        <v>0</v>
      </c>
      <c r="C27" s="74">
        <v>0</v>
      </c>
      <c r="D27" s="74">
        <v>0</v>
      </c>
      <c r="E27" s="74">
        <v>0</v>
      </c>
      <c r="F27" s="74">
        <v>0</v>
      </c>
      <c r="G27" s="74"/>
    </row>
    <row r="28" spans="1:7" x14ac:dyDescent="0.25">
      <c r="A28" s="7" t="s">
        <v>35</v>
      </c>
      <c r="B28" s="74">
        <v>0</v>
      </c>
      <c r="C28" s="74">
        <v>0</v>
      </c>
      <c r="D28" s="74">
        <v>0</v>
      </c>
      <c r="E28" s="74">
        <v>0</v>
      </c>
      <c r="F28" s="74">
        <v>0</v>
      </c>
      <c r="G28" s="74"/>
    </row>
    <row r="29" spans="1:7" x14ac:dyDescent="0.25">
      <c r="A29" s="7" t="s">
        <v>36</v>
      </c>
      <c r="B29" s="74">
        <v>3</v>
      </c>
      <c r="C29" s="74">
        <v>0</v>
      </c>
      <c r="D29" s="74">
        <v>1</v>
      </c>
      <c r="E29" s="74">
        <v>1</v>
      </c>
      <c r="F29" s="74">
        <v>5</v>
      </c>
      <c r="G29" s="74" t="s">
        <v>493</v>
      </c>
    </row>
    <row r="30" spans="1:7" ht="15.75" thickBot="1" x14ac:dyDescent="0.3">
      <c r="A30" s="8" t="s">
        <v>37</v>
      </c>
      <c r="B30" s="76">
        <v>0</v>
      </c>
      <c r="C30" s="76">
        <v>0</v>
      </c>
      <c r="D30" s="76">
        <v>0</v>
      </c>
      <c r="E30" s="76">
        <v>3</v>
      </c>
      <c r="F30" s="76">
        <v>3</v>
      </c>
      <c r="G30" s="76" t="s">
        <v>373</v>
      </c>
    </row>
    <row r="31" spans="1:7" ht="15.75" thickTop="1" x14ac:dyDescent="0.25">
      <c r="A31" s="9" t="s">
        <v>4</v>
      </c>
      <c r="B31" s="73">
        <v>10</v>
      </c>
      <c r="C31" s="73">
        <v>0</v>
      </c>
      <c r="D31" s="73">
        <v>6</v>
      </c>
      <c r="E31" s="73">
        <v>27</v>
      </c>
      <c r="F31" s="73">
        <v>43</v>
      </c>
      <c r="G31" s="73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C31"/>
  <sheetViews>
    <sheetView zoomScaleNormal="100" workbookViewId="0"/>
  </sheetViews>
  <sheetFormatPr defaultRowHeight="15" x14ac:dyDescent="0.25"/>
  <cols>
    <col min="1" max="1" width="49.85546875" style="4" customWidth="1"/>
    <col min="2" max="3" width="12.85546875" style="4" customWidth="1"/>
    <col min="4" max="16384" width="9.140625" style="4"/>
  </cols>
  <sheetData>
    <row r="1" spans="1:3" x14ac:dyDescent="0.25">
      <c r="A1" s="10" t="s">
        <v>381</v>
      </c>
    </row>
    <row r="2" spans="1:3" x14ac:dyDescent="0.25">
      <c r="A2" s="34">
        <v>42369</v>
      </c>
    </row>
    <row r="3" spans="1:3" x14ac:dyDescent="0.25">
      <c r="A3" s="109"/>
    </row>
    <row r="4" spans="1:3" ht="45.75" thickBot="1" x14ac:dyDescent="0.3">
      <c r="A4" s="82" t="s">
        <v>1</v>
      </c>
      <c r="B4" s="84" t="s">
        <v>382</v>
      </c>
      <c r="C4" s="84" t="s">
        <v>370</v>
      </c>
    </row>
    <row r="5" spans="1:3" ht="15.75" thickTop="1" x14ac:dyDescent="0.25">
      <c r="A5" s="5" t="s">
        <v>12</v>
      </c>
      <c r="B5" s="12">
        <v>0</v>
      </c>
      <c r="C5" s="12"/>
    </row>
    <row r="6" spans="1:3" x14ac:dyDescent="0.25">
      <c r="A6" s="6" t="s">
        <v>13</v>
      </c>
      <c r="B6" s="13">
        <v>0</v>
      </c>
      <c r="C6" s="13"/>
    </row>
    <row r="7" spans="1:3" x14ac:dyDescent="0.25">
      <c r="A7" s="6" t="s">
        <v>14</v>
      </c>
      <c r="B7" s="13">
        <v>1</v>
      </c>
      <c r="C7" s="13" t="s">
        <v>481</v>
      </c>
    </row>
    <row r="8" spans="1:3" x14ac:dyDescent="0.25">
      <c r="A8" s="6" t="s">
        <v>15</v>
      </c>
      <c r="B8" s="13">
        <v>0</v>
      </c>
      <c r="C8" s="13"/>
    </row>
    <row r="9" spans="1:3" x14ac:dyDescent="0.25">
      <c r="A9" s="6" t="s">
        <v>16</v>
      </c>
      <c r="B9" s="13">
        <v>0</v>
      </c>
      <c r="C9" s="13"/>
    </row>
    <row r="10" spans="1:3" x14ac:dyDescent="0.25">
      <c r="A10" s="6" t="s">
        <v>17</v>
      </c>
      <c r="B10" s="13">
        <v>0</v>
      </c>
      <c r="C10" s="13"/>
    </row>
    <row r="11" spans="1:3" x14ac:dyDescent="0.25">
      <c r="A11" s="6" t="s">
        <v>18</v>
      </c>
      <c r="B11" s="13">
        <v>0</v>
      </c>
      <c r="C11" s="13"/>
    </row>
    <row r="12" spans="1:3" x14ac:dyDescent="0.25">
      <c r="A12" s="6" t="s">
        <v>19</v>
      </c>
      <c r="B12" s="13">
        <v>0</v>
      </c>
      <c r="C12" s="13"/>
    </row>
    <row r="13" spans="1:3" x14ac:dyDescent="0.25">
      <c r="A13" s="6" t="s">
        <v>20</v>
      </c>
      <c r="B13" s="13">
        <v>0</v>
      </c>
      <c r="C13" s="13"/>
    </row>
    <row r="14" spans="1:3" x14ac:dyDescent="0.25">
      <c r="A14" s="6" t="s">
        <v>21</v>
      </c>
      <c r="B14" s="13">
        <v>1</v>
      </c>
      <c r="C14" s="13" t="s">
        <v>383</v>
      </c>
    </row>
    <row r="15" spans="1:3" x14ac:dyDescent="0.25">
      <c r="A15" s="6" t="s">
        <v>22</v>
      </c>
      <c r="B15" s="13">
        <v>0</v>
      </c>
      <c r="C15" s="13"/>
    </row>
    <row r="16" spans="1:3" x14ac:dyDescent="0.25">
      <c r="A16" s="6" t="s">
        <v>23</v>
      </c>
      <c r="B16" s="13">
        <v>0</v>
      </c>
      <c r="C16" s="13"/>
    </row>
    <row r="17" spans="1:3" x14ac:dyDescent="0.25">
      <c r="A17" s="7" t="s">
        <v>24</v>
      </c>
      <c r="B17" s="13">
        <v>0</v>
      </c>
      <c r="C17" s="13"/>
    </row>
    <row r="18" spans="1:3" x14ac:dyDescent="0.25">
      <c r="A18" s="7" t="s">
        <v>25</v>
      </c>
      <c r="B18" s="31">
        <v>5</v>
      </c>
      <c r="C18" s="13" t="s">
        <v>384</v>
      </c>
    </row>
    <row r="19" spans="1:3" x14ac:dyDescent="0.25">
      <c r="A19" s="7" t="s">
        <v>26</v>
      </c>
      <c r="B19" s="13">
        <v>1</v>
      </c>
      <c r="C19" s="13" t="s">
        <v>385</v>
      </c>
    </row>
    <row r="20" spans="1:3" x14ac:dyDescent="0.25">
      <c r="A20" s="7" t="s">
        <v>27</v>
      </c>
      <c r="B20" s="13">
        <v>0</v>
      </c>
      <c r="C20" s="13"/>
    </row>
    <row r="21" spans="1:3" x14ac:dyDescent="0.25">
      <c r="A21" s="7" t="s">
        <v>28</v>
      </c>
      <c r="B21" s="13">
        <v>2</v>
      </c>
      <c r="C21" s="13" t="s">
        <v>386</v>
      </c>
    </row>
    <row r="22" spans="1:3" x14ac:dyDescent="0.25">
      <c r="A22" s="7" t="s">
        <v>29</v>
      </c>
      <c r="B22" s="13">
        <v>0</v>
      </c>
      <c r="C22" s="13"/>
    </row>
    <row r="23" spans="1:3" x14ac:dyDescent="0.25">
      <c r="A23" s="7" t="s">
        <v>30</v>
      </c>
      <c r="B23" s="13">
        <v>0</v>
      </c>
      <c r="C23" s="13"/>
    </row>
    <row r="24" spans="1:3" x14ac:dyDescent="0.25">
      <c r="A24" s="7" t="s">
        <v>31</v>
      </c>
      <c r="B24" s="13">
        <v>1</v>
      </c>
      <c r="C24" s="13" t="s">
        <v>387</v>
      </c>
    </row>
    <row r="25" spans="1:3" x14ac:dyDescent="0.25">
      <c r="A25" s="7" t="s">
        <v>32</v>
      </c>
      <c r="B25" s="13">
        <v>3</v>
      </c>
      <c r="C25" s="13" t="s">
        <v>388</v>
      </c>
    </row>
    <row r="26" spans="1:3" x14ac:dyDescent="0.25">
      <c r="A26" s="7" t="s">
        <v>33</v>
      </c>
      <c r="B26" s="13">
        <v>0</v>
      </c>
      <c r="C26" s="13"/>
    </row>
    <row r="27" spans="1:3" x14ac:dyDescent="0.25">
      <c r="A27" s="7" t="s">
        <v>34</v>
      </c>
      <c r="B27" s="13">
        <v>0</v>
      </c>
      <c r="C27" s="13"/>
    </row>
    <row r="28" spans="1:3" x14ac:dyDescent="0.25">
      <c r="A28" s="7" t="s">
        <v>35</v>
      </c>
      <c r="B28" s="13">
        <v>0</v>
      </c>
      <c r="C28" s="13"/>
    </row>
    <row r="29" spans="1:3" x14ac:dyDescent="0.25">
      <c r="A29" s="7" t="s">
        <v>36</v>
      </c>
      <c r="B29" s="13">
        <v>0</v>
      </c>
      <c r="C29" s="13"/>
    </row>
    <row r="30" spans="1:3" ht="15.75" thickBot="1" x14ac:dyDescent="0.3">
      <c r="A30" s="8" t="s">
        <v>37</v>
      </c>
      <c r="B30" s="14">
        <v>0</v>
      </c>
      <c r="C30" s="14"/>
    </row>
    <row r="31" spans="1:3" ht="15.75" thickTop="1" x14ac:dyDescent="0.25">
      <c r="A31" s="9" t="s">
        <v>4</v>
      </c>
      <c r="B31" s="12">
        <v>14</v>
      </c>
      <c r="C31" s="12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J32"/>
  <sheetViews>
    <sheetView zoomScaleNormal="100" workbookViewId="0"/>
  </sheetViews>
  <sheetFormatPr defaultRowHeight="15" x14ac:dyDescent="0.25"/>
  <cols>
    <col min="1" max="1" width="49.85546875" style="4" customWidth="1"/>
    <col min="2" max="10" width="12.85546875" style="4" customWidth="1"/>
    <col min="11" max="16384" width="9.140625" style="4"/>
  </cols>
  <sheetData>
    <row r="1" spans="1:10" x14ac:dyDescent="0.25">
      <c r="A1" s="10" t="s">
        <v>389</v>
      </c>
    </row>
    <row r="2" spans="1:10" x14ac:dyDescent="0.25">
      <c r="A2" s="34">
        <v>42369</v>
      </c>
    </row>
    <row r="4" spans="1:10" x14ac:dyDescent="0.25">
      <c r="A4" s="172" t="s">
        <v>1</v>
      </c>
      <c r="B4" s="182" t="s">
        <v>353</v>
      </c>
      <c r="C4" s="183"/>
      <c r="D4" s="182" t="s">
        <v>354</v>
      </c>
      <c r="E4" s="183"/>
      <c r="F4" s="182" t="s">
        <v>355</v>
      </c>
      <c r="G4" s="183"/>
      <c r="H4" s="184" t="s">
        <v>356</v>
      </c>
      <c r="I4" s="170" t="s">
        <v>4</v>
      </c>
      <c r="J4" s="180" t="s">
        <v>370</v>
      </c>
    </row>
    <row r="5" spans="1:10" ht="15.75" thickBot="1" x14ac:dyDescent="0.3">
      <c r="A5" s="173"/>
      <c r="B5" s="83" t="s">
        <v>357</v>
      </c>
      <c r="C5" s="153" t="s">
        <v>498</v>
      </c>
      <c r="D5" s="83" t="s">
        <v>357</v>
      </c>
      <c r="E5" s="153" t="s">
        <v>498</v>
      </c>
      <c r="F5" s="83" t="s">
        <v>357</v>
      </c>
      <c r="G5" s="153" t="s">
        <v>498</v>
      </c>
      <c r="H5" s="185"/>
      <c r="I5" s="171"/>
      <c r="J5" s="181"/>
    </row>
    <row r="6" spans="1:10" ht="15.75" thickTop="1" x14ac:dyDescent="0.25">
      <c r="A6" s="5" t="s">
        <v>12</v>
      </c>
      <c r="B6" s="81">
        <v>0</v>
      </c>
      <c r="C6" s="81">
        <v>0</v>
      </c>
      <c r="D6" s="81">
        <v>0</v>
      </c>
      <c r="E6" s="81">
        <v>0</v>
      </c>
      <c r="F6" s="81">
        <v>0</v>
      </c>
      <c r="G6" s="81">
        <v>0</v>
      </c>
      <c r="H6" s="81">
        <v>0</v>
      </c>
      <c r="I6" s="81">
        <v>0</v>
      </c>
      <c r="J6" s="81"/>
    </row>
    <row r="7" spans="1:10" x14ac:dyDescent="0.25">
      <c r="A7" s="6" t="s">
        <v>13</v>
      </c>
      <c r="B7" s="72">
        <v>0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/>
    </row>
    <row r="8" spans="1:10" x14ac:dyDescent="0.25">
      <c r="A8" s="6" t="s">
        <v>14</v>
      </c>
      <c r="B8" s="72">
        <v>0</v>
      </c>
      <c r="C8" s="72">
        <v>2</v>
      </c>
      <c r="D8" s="72">
        <v>0</v>
      </c>
      <c r="E8" s="72">
        <v>0</v>
      </c>
      <c r="F8" s="72">
        <v>0</v>
      </c>
      <c r="G8" s="72">
        <v>2</v>
      </c>
      <c r="H8" s="72">
        <v>0</v>
      </c>
      <c r="I8" s="72">
        <v>4</v>
      </c>
      <c r="J8" s="72" t="s">
        <v>482</v>
      </c>
    </row>
    <row r="9" spans="1:10" x14ac:dyDescent="0.25">
      <c r="A9" s="6" t="s">
        <v>15</v>
      </c>
      <c r="B9" s="72">
        <v>7</v>
      </c>
      <c r="C9" s="72">
        <v>5</v>
      </c>
      <c r="D9" s="72">
        <v>0</v>
      </c>
      <c r="E9" s="72">
        <v>0</v>
      </c>
      <c r="F9" s="72">
        <v>4</v>
      </c>
      <c r="G9" s="72">
        <v>4</v>
      </c>
      <c r="H9" s="72">
        <v>6</v>
      </c>
      <c r="I9" s="72">
        <v>26</v>
      </c>
      <c r="J9" s="72" t="s">
        <v>390</v>
      </c>
    </row>
    <row r="10" spans="1:10" x14ac:dyDescent="0.25">
      <c r="A10" s="6" t="s">
        <v>16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/>
    </row>
    <row r="11" spans="1:10" x14ac:dyDescent="0.25">
      <c r="A11" s="6" t="s">
        <v>17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/>
    </row>
    <row r="12" spans="1:10" x14ac:dyDescent="0.25">
      <c r="A12" s="6" t="s">
        <v>18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/>
    </row>
    <row r="13" spans="1:10" x14ac:dyDescent="0.25">
      <c r="A13" s="6" t="s">
        <v>19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/>
    </row>
    <row r="14" spans="1:10" x14ac:dyDescent="0.25">
      <c r="A14" s="6" t="s">
        <v>20</v>
      </c>
      <c r="B14" s="72">
        <v>1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1</v>
      </c>
      <c r="J14" s="72" t="s">
        <v>391</v>
      </c>
    </row>
    <row r="15" spans="1:10" x14ac:dyDescent="0.25">
      <c r="A15" s="6" t="s">
        <v>21</v>
      </c>
      <c r="B15" s="72">
        <v>0</v>
      </c>
      <c r="C15" s="72">
        <v>3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3</v>
      </c>
      <c r="J15" s="72" t="s">
        <v>495</v>
      </c>
    </row>
    <row r="16" spans="1:10" x14ac:dyDescent="0.25">
      <c r="A16" s="6" t="s">
        <v>22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/>
    </row>
    <row r="17" spans="1:10" x14ac:dyDescent="0.25">
      <c r="A17" s="6" t="s">
        <v>23</v>
      </c>
      <c r="B17" s="74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/>
    </row>
    <row r="18" spans="1:10" x14ac:dyDescent="0.25">
      <c r="A18" s="7" t="s">
        <v>24</v>
      </c>
      <c r="B18" s="74">
        <v>1</v>
      </c>
      <c r="C18" s="74">
        <v>2</v>
      </c>
      <c r="D18" s="74">
        <v>0</v>
      </c>
      <c r="E18" s="74">
        <v>0</v>
      </c>
      <c r="F18" s="74">
        <v>0</v>
      </c>
      <c r="G18" s="74">
        <v>0</v>
      </c>
      <c r="H18" s="74">
        <v>2</v>
      </c>
      <c r="I18" s="74">
        <v>5</v>
      </c>
      <c r="J18" s="74" t="s">
        <v>484</v>
      </c>
    </row>
    <row r="19" spans="1:10" s="15" customFormat="1" x14ac:dyDescent="0.25">
      <c r="A19" s="7" t="s">
        <v>25</v>
      </c>
      <c r="B19" s="74">
        <v>0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/>
    </row>
    <row r="20" spans="1:10" x14ac:dyDescent="0.25">
      <c r="A20" s="7" t="s">
        <v>26</v>
      </c>
      <c r="B20" s="74">
        <v>0</v>
      </c>
      <c r="C20" s="74">
        <v>2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2</v>
      </c>
      <c r="J20" s="74" t="s">
        <v>496</v>
      </c>
    </row>
    <row r="21" spans="1:10" x14ac:dyDescent="0.25">
      <c r="A21" s="7" t="s">
        <v>27</v>
      </c>
      <c r="B21" s="74">
        <v>0</v>
      </c>
      <c r="C21" s="74">
        <v>1</v>
      </c>
      <c r="D21" s="74">
        <v>0</v>
      </c>
      <c r="E21" s="74">
        <v>0</v>
      </c>
      <c r="F21" s="74">
        <v>0</v>
      </c>
      <c r="G21" s="74">
        <v>1</v>
      </c>
      <c r="H21" s="74">
        <v>0</v>
      </c>
      <c r="I21" s="74">
        <v>2</v>
      </c>
      <c r="J21" s="74" t="s">
        <v>485</v>
      </c>
    </row>
    <row r="22" spans="1:10" x14ac:dyDescent="0.25">
      <c r="A22" s="7" t="s">
        <v>28</v>
      </c>
      <c r="B22" s="74">
        <v>3</v>
      </c>
      <c r="C22" s="74">
        <v>4</v>
      </c>
      <c r="D22" s="74">
        <v>0</v>
      </c>
      <c r="E22" s="74">
        <v>0</v>
      </c>
      <c r="F22" s="74">
        <v>0</v>
      </c>
      <c r="G22" s="74">
        <v>1</v>
      </c>
      <c r="H22" s="74">
        <v>0</v>
      </c>
      <c r="I22" s="74">
        <v>8</v>
      </c>
      <c r="J22" s="74" t="s">
        <v>486</v>
      </c>
    </row>
    <row r="23" spans="1:10" x14ac:dyDescent="0.25">
      <c r="A23" s="7" t="s">
        <v>29</v>
      </c>
      <c r="B23" s="74">
        <v>0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/>
    </row>
    <row r="24" spans="1:10" x14ac:dyDescent="0.25">
      <c r="A24" s="7" t="s">
        <v>30</v>
      </c>
      <c r="B24" s="74">
        <v>4</v>
      </c>
      <c r="C24" s="74">
        <v>8</v>
      </c>
      <c r="D24" s="74">
        <v>0</v>
      </c>
      <c r="E24" s="74">
        <v>0</v>
      </c>
      <c r="F24" s="74">
        <v>0</v>
      </c>
      <c r="G24" s="74">
        <v>3</v>
      </c>
      <c r="H24" s="74">
        <v>0</v>
      </c>
      <c r="I24" s="74">
        <v>15</v>
      </c>
      <c r="J24" s="74" t="s">
        <v>487</v>
      </c>
    </row>
    <row r="25" spans="1:10" x14ac:dyDescent="0.25">
      <c r="A25" s="7" t="s">
        <v>31</v>
      </c>
      <c r="B25" s="74">
        <v>0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/>
    </row>
    <row r="26" spans="1:10" x14ac:dyDescent="0.25">
      <c r="A26" s="7" t="s">
        <v>32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/>
    </row>
    <row r="27" spans="1:10" x14ac:dyDescent="0.25">
      <c r="A27" s="7" t="s">
        <v>33</v>
      </c>
      <c r="B27" s="74">
        <v>0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/>
    </row>
    <row r="28" spans="1:10" x14ac:dyDescent="0.25">
      <c r="A28" s="7" t="s">
        <v>34</v>
      </c>
      <c r="B28" s="74">
        <v>1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1</v>
      </c>
      <c r="J28" s="74" t="s">
        <v>497</v>
      </c>
    </row>
    <row r="29" spans="1:10" x14ac:dyDescent="0.25">
      <c r="A29" s="7" t="s">
        <v>35</v>
      </c>
      <c r="B29" s="74">
        <v>0</v>
      </c>
      <c r="C29" s="74">
        <v>0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/>
    </row>
    <row r="30" spans="1:10" x14ac:dyDescent="0.25">
      <c r="A30" s="7" t="s">
        <v>36</v>
      </c>
      <c r="B30" s="74">
        <v>0</v>
      </c>
      <c r="C30" s="74">
        <v>0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/>
    </row>
    <row r="31" spans="1:10" ht="15.75" thickBot="1" x14ac:dyDescent="0.3">
      <c r="A31" s="8" t="s">
        <v>37</v>
      </c>
      <c r="B31" s="76">
        <v>0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/>
    </row>
    <row r="32" spans="1:10" ht="15.75" thickTop="1" x14ac:dyDescent="0.25">
      <c r="A32" s="9" t="s">
        <v>4</v>
      </c>
      <c r="B32" s="73">
        <v>17</v>
      </c>
      <c r="C32" s="73">
        <v>27</v>
      </c>
      <c r="D32" s="73">
        <v>0</v>
      </c>
      <c r="E32" s="73">
        <v>0</v>
      </c>
      <c r="F32" s="73">
        <v>4</v>
      </c>
      <c r="G32" s="73">
        <v>11</v>
      </c>
      <c r="H32" s="73">
        <v>8</v>
      </c>
      <c r="I32" s="73">
        <v>67</v>
      </c>
      <c r="J32" s="73"/>
    </row>
  </sheetData>
  <mergeCells count="7">
    <mergeCell ref="J4:J5"/>
    <mergeCell ref="A4:A5"/>
    <mergeCell ref="B4:C4"/>
    <mergeCell ref="D4:E4"/>
    <mergeCell ref="F4:G4"/>
    <mergeCell ref="H4:H5"/>
    <mergeCell ref="I4:I5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I53"/>
  <sheetViews>
    <sheetView zoomScaleNormal="100" workbookViewId="0">
      <selection activeCell="A7" sqref="A7:I32"/>
    </sheetView>
  </sheetViews>
  <sheetFormatPr defaultRowHeight="15" x14ac:dyDescent="0.25"/>
  <cols>
    <col min="1" max="1" width="42.85546875" style="107" customWidth="1"/>
    <col min="2" max="7" width="12.85546875" style="107" customWidth="1"/>
    <col min="8" max="8" width="17.85546875" style="107" bestFit="1" customWidth="1"/>
    <col min="9" max="9" width="12.85546875" style="107" customWidth="1"/>
    <col min="10" max="16384" width="9.140625" style="107"/>
  </cols>
  <sheetData>
    <row r="1" spans="1:9" x14ac:dyDescent="0.25">
      <c r="A1" s="113" t="s">
        <v>301</v>
      </c>
    </row>
    <row r="2" spans="1:9" x14ac:dyDescent="0.25">
      <c r="A2" s="114">
        <v>42369</v>
      </c>
    </row>
    <row r="4" spans="1:9" ht="15.75" customHeight="1" x14ac:dyDescent="0.25">
      <c r="A4" s="186" t="s">
        <v>1</v>
      </c>
      <c r="B4" s="192" t="s">
        <v>295</v>
      </c>
      <c r="C4" s="194"/>
      <c r="D4" s="194"/>
      <c r="E4" s="194"/>
      <c r="F4" s="194"/>
      <c r="G4" s="194"/>
      <c r="H4" s="193"/>
      <c r="I4" s="186" t="s">
        <v>4</v>
      </c>
    </row>
    <row r="5" spans="1:9" ht="15.75" customHeight="1" x14ac:dyDescent="0.25">
      <c r="A5" s="186"/>
      <c r="B5" s="192" t="s">
        <v>296</v>
      </c>
      <c r="C5" s="193"/>
      <c r="D5" s="192" t="s">
        <v>297</v>
      </c>
      <c r="E5" s="193"/>
      <c r="F5" s="192" t="s">
        <v>298</v>
      </c>
      <c r="G5" s="193"/>
      <c r="H5" s="190" t="s">
        <v>299</v>
      </c>
      <c r="I5" s="186"/>
    </row>
    <row r="6" spans="1:9" ht="15.75" thickBot="1" x14ac:dyDescent="0.3">
      <c r="A6" s="187"/>
      <c r="B6" s="115" t="s">
        <v>300</v>
      </c>
      <c r="C6" s="115" t="s">
        <v>498</v>
      </c>
      <c r="D6" s="115" t="s">
        <v>300</v>
      </c>
      <c r="E6" s="154" t="s">
        <v>498</v>
      </c>
      <c r="F6" s="115" t="s">
        <v>300</v>
      </c>
      <c r="G6" s="154" t="s">
        <v>498</v>
      </c>
      <c r="H6" s="191"/>
      <c r="I6" s="187"/>
    </row>
    <row r="7" spans="1:9" ht="15.75" thickTop="1" x14ac:dyDescent="0.25">
      <c r="A7" s="96" t="s">
        <v>25</v>
      </c>
      <c r="B7" s="111">
        <v>13794</v>
      </c>
      <c r="C7" s="111">
        <v>3198</v>
      </c>
      <c r="D7" s="111">
        <v>14473</v>
      </c>
      <c r="E7" s="111">
        <v>247</v>
      </c>
      <c r="F7" s="111">
        <v>7407</v>
      </c>
      <c r="G7" s="111">
        <v>1697</v>
      </c>
      <c r="H7" s="111">
        <v>7278</v>
      </c>
      <c r="I7" s="111">
        <v>48094</v>
      </c>
    </row>
    <row r="8" spans="1:9" x14ac:dyDescent="0.25">
      <c r="A8" s="89" t="s">
        <v>17</v>
      </c>
      <c r="B8" s="32">
        <v>5821</v>
      </c>
      <c r="C8" s="32">
        <v>2119</v>
      </c>
      <c r="D8" s="32">
        <v>226</v>
      </c>
      <c r="E8" s="32">
        <v>74</v>
      </c>
      <c r="F8" s="32">
        <v>1613</v>
      </c>
      <c r="G8" s="32">
        <v>667</v>
      </c>
      <c r="H8" s="32">
        <v>596</v>
      </c>
      <c r="I8" s="32">
        <v>11116</v>
      </c>
    </row>
    <row r="9" spans="1:9" ht="30" x14ac:dyDescent="0.25">
      <c r="A9" s="89" t="s">
        <v>302</v>
      </c>
      <c r="B9" s="32">
        <v>4823</v>
      </c>
      <c r="C9" s="32">
        <v>2427</v>
      </c>
      <c r="D9" s="32">
        <v>227</v>
      </c>
      <c r="E9" s="32">
        <v>296</v>
      </c>
      <c r="F9" s="32">
        <v>1439</v>
      </c>
      <c r="G9" s="32">
        <v>335</v>
      </c>
      <c r="H9" s="32">
        <v>240</v>
      </c>
      <c r="I9" s="32">
        <v>9787</v>
      </c>
    </row>
    <row r="10" spans="1:9" x14ac:dyDescent="0.25">
      <c r="A10" s="89" t="s">
        <v>18</v>
      </c>
      <c r="B10" s="32">
        <v>13736</v>
      </c>
      <c r="C10" s="32">
        <v>3590</v>
      </c>
      <c r="D10" s="32">
        <v>6340</v>
      </c>
      <c r="E10" s="32">
        <v>235</v>
      </c>
      <c r="F10" s="32">
        <v>6558</v>
      </c>
      <c r="G10" s="32">
        <v>2115</v>
      </c>
      <c r="H10" s="32">
        <v>3274</v>
      </c>
      <c r="I10" s="32">
        <v>35848</v>
      </c>
    </row>
    <row r="11" spans="1:9" x14ac:dyDescent="0.25">
      <c r="A11" s="89" t="s">
        <v>26</v>
      </c>
      <c r="B11" s="32">
        <v>8384</v>
      </c>
      <c r="C11" s="32">
        <v>2514</v>
      </c>
      <c r="D11" s="32">
        <v>3804</v>
      </c>
      <c r="E11" s="32">
        <v>305</v>
      </c>
      <c r="F11" s="32">
        <v>3539</v>
      </c>
      <c r="G11" s="32">
        <v>1233</v>
      </c>
      <c r="H11" s="32">
        <v>1676</v>
      </c>
      <c r="I11" s="32">
        <v>21455</v>
      </c>
    </row>
    <row r="12" spans="1:9" x14ac:dyDescent="0.25">
      <c r="A12" s="89" t="s">
        <v>29</v>
      </c>
      <c r="B12" s="32">
        <v>341</v>
      </c>
      <c r="C12" s="32">
        <v>50</v>
      </c>
      <c r="D12" s="32">
        <v>2287</v>
      </c>
      <c r="E12" s="32">
        <v>0</v>
      </c>
      <c r="F12" s="32">
        <v>99</v>
      </c>
      <c r="G12" s="32">
        <v>0</v>
      </c>
      <c r="H12" s="32">
        <v>248</v>
      </c>
      <c r="I12" s="32">
        <v>3025</v>
      </c>
    </row>
    <row r="13" spans="1:9" x14ac:dyDescent="0.25">
      <c r="A13" s="89" t="s">
        <v>20</v>
      </c>
      <c r="B13" s="32">
        <v>4612</v>
      </c>
      <c r="C13" s="32">
        <v>1592</v>
      </c>
      <c r="D13" s="32">
        <v>751</v>
      </c>
      <c r="E13" s="32">
        <v>128</v>
      </c>
      <c r="F13" s="32">
        <v>1563</v>
      </c>
      <c r="G13" s="32">
        <v>550</v>
      </c>
      <c r="H13" s="32">
        <v>424</v>
      </c>
      <c r="I13" s="32">
        <v>9620</v>
      </c>
    </row>
    <row r="14" spans="1:9" x14ac:dyDescent="0.25">
      <c r="A14" s="89" t="s">
        <v>23</v>
      </c>
      <c r="B14" s="32">
        <v>3376</v>
      </c>
      <c r="C14" s="32">
        <v>1543</v>
      </c>
      <c r="D14" s="32">
        <v>538</v>
      </c>
      <c r="E14" s="32">
        <v>124</v>
      </c>
      <c r="F14" s="32">
        <v>994</v>
      </c>
      <c r="G14" s="32">
        <v>524</v>
      </c>
      <c r="H14" s="32">
        <v>225</v>
      </c>
      <c r="I14" s="32">
        <v>7324</v>
      </c>
    </row>
    <row r="15" spans="1:9" x14ac:dyDescent="0.25">
      <c r="A15" s="89" t="s">
        <v>21</v>
      </c>
      <c r="B15" s="32">
        <v>2481</v>
      </c>
      <c r="C15" s="32">
        <v>1585</v>
      </c>
      <c r="D15" s="32">
        <v>2</v>
      </c>
      <c r="E15" s="32">
        <v>0</v>
      </c>
      <c r="F15" s="32">
        <v>774</v>
      </c>
      <c r="G15" s="32">
        <v>520</v>
      </c>
      <c r="H15" s="32">
        <v>177</v>
      </c>
      <c r="I15" s="32">
        <v>5539</v>
      </c>
    </row>
    <row r="16" spans="1:9" x14ac:dyDescent="0.25">
      <c r="A16" s="89" t="s">
        <v>15</v>
      </c>
      <c r="B16" s="32">
        <v>12318</v>
      </c>
      <c r="C16" s="32">
        <v>730</v>
      </c>
      <c r="D16" s="32">
        <v>0</v>
      </c>
      <c r="E16" s="32">
        <v>0</v>
      </c>
      <c r="F16" s="32">
        <v>5364</v>
      </c>
      <c r="G16" s="32">
        <v>463</v>
      </c>
      <c r="H16" s="32">
        <v>1941</v>
      </c>
      <c r="I16" s="32">
        <v>20816</v>
      </c>
    </row>
    <row r="17" spans="1:9" x14ac:dyDescent="0.25">
      <c r="A17" s="89" t="s">
        <v>32</v>
      </c>
      <c r="B17" s="32">
        <v>2348</v>
      </c>
      <c r="C17" s="32">
        <v>151</v>
      </c>
      <c r="D17" s="32">
        <v>0</v>
      </c>
      <c r="E17" s="32">
        <v>0</v>
      </c>
      <c r="F17" s="32">
        <v>960</v>
      </c>
      <c r="G17" s="32">
        <v>40</v>
      </c>
      <c r="H17" s="32">
        <v>859</v>
      </c>
      <c r="I17" s="32">
        <v>4358</v>
      </c>
    </row>
    <row r="18" spans="1:9" x14ac:dyDescent="0.25">
      <c r="A18" s="89" t="s">
        <v>37</v>
      </c>
      <c r="B18" s="32">
        <v>6306</v>
      </c>
      <c r="C18" s="32">
        <v>1071</v>
      </c>
      <c r="D18" s="32">
        <v>1099</v>
      </c>
      <c r="E18" s="32">
        <v>195</v>
      </c>
      <c r="F18" s="32">
        <v>2058</v>
      </c>
      <c r="G18" s="32">
        <v>352</v>
      </c>
      <c r="H18" s="32">
        <v>697</v>
      </c>
      <c r="I18" s="32">
        <v>11778</v>
      </c>
    </row>
    <row r="19" spans="1:9" x14ac:dyDescent="0.25">
      <c r="A19" s="89" t="s">
        <v>22</v>
      </c>
      <c r="B19" s="32">
        <v>3637</v>
      </c>
      <c r="C19" s="32">
        <v>943</v>
      </c>
      <c r="D19" s="32">
        <v>145</v>
      </c>
      <c r="E19" s="32">
        <v>145</v>
      </c>
      <c r="F19" s="32">
        <v>1165</v>
      </c>
      <c r="G19" s="32">
        <v>363</v>
      </c>
      <c r="H19" s="32">
        <v>363</v>
      </c>
      <c r="I19" s="32">
        <v>6761</v>
      </c>
    </row>
    <row r="20" spans="1:9" x14ac:dyDescent="0.25">
      <c r="A20" s="89" t="s">
        <v>27</v>
      </c>
      <c r="B20" s="32">
        <v>5294</v>
      </c>
      <c r="C20" s="32">
        <v>809</v>
      </c>
      <c r="D20" s="32">
        <v>0</v>
      </c>
      <c r="E20" s="32">
        <v>0</v>
      </c>
      <c r="F20" s="32">
        <v>1513</v>
      </c>
      <c r="G20" s="32">
        <v>364</v>
      </c>
      <c r="H20" s="32">
        <v>507</v>
      </c>
      <c r="I20" s="32">
        <v>8487</v>
      </c>
    </row>
    <row r="21" spans="1:9" x14ac:dyDescent="0.25">
      <c r="A21" s="89" t="s">
        <v>36</v>
      </c>
      <c r="B21" s="32">
        <v>12653</v>
      </c>
      <c r="C21" s="32">
        <v>755</v>
      </c>
      <c r="D21" s="32">
        <v>0</v>
      </c>
      <c r="E21" s="32">
        <v>0</v>
      </c>
      <c r="F21" s="32">
        <v>5962</v>
      </c>
      <c r="G21" s="32">
        <v>923</v>
      </c>
      <c r="H21" s="32">
        <v>1985</v>
      </c>
      <c r="I21" s="32">
        <v>22278</v>
      </c>
    </row>
    <row r="22" spans="1:9" ht="30" x14ac:dyDescent="0.25">
      <c r="A22" s="89" t="s">
        <v>303</v>
      </c>
      <c r="B22" s="32">
        <v>7255</v>
      </c>
      <c r="C22" s="32">
        <v>2704</v>
      </c>
      <c r="D22" s="32">
        <v>0</v>
      </c>
      <c r="E22" s="32">
        <v>0</v>
      </c>
      <c r="F22" s="32">
        <v>3389</v>
      </c>
      <c r="G22" s="32">
        <v>1569</v>
      </c>
      <c r="H22" s="32">
        <v>1308</v>
      </c>
      <c r="I22" s="32">
        <v>16225</v>
      </c>
    </row>
    <row r="23" spans="1:9" x14ac:dyDescent="0.25">
      <c r="A23" s="89" t="s">
        <v>28</v>
      </c>
      <c r="B23" s="32">
        <v>4265</v>
      </c>
      <c r="C23" s="32">
        <v>2357</v>
      </c>
      <c r="D23" s="32">
        <v>0</v>
      </c>
      <c r="E23" s="32">
        <v>0</v>
      </c>
      <c r="F23" s="32">
        <v>1285</v>
      </c>
      <c r="G23" s="32">
        <v>1306</v>
      </c>
      <c r="H23" s="32">
        <v>430</v>
      </c>
      <c r="I23" s="32">
        <v>9643</v>
      </c>
    </row>
    <row r="24" spans="1:9" x14ac:dyDescent="0.25">
      <c r="A24" s="89" t="s">
        <v>31</v>
      </c>
      <c r="B24" s="32">
        <v>8539</v>
      </c>
      <c r="C24" s="32">
        <v>491</v>
      </c>
      <c r="D24" s="32">
        <v>4</v>
      </c>
      <c r="E24" s="32">
        <v>0</v>
      </c>
      <c r="F24" s="32">
        <v>6464</v>
      </c>
      <c r="G24" s="32">
        <v>502</v>
      </c>
      <c r="H24" s="32">
        <v>761</v>
      </c>
      <c r="I24" s="32">
        <v>16761</v>
      </c>
    </row>
    <row r="25" spans="1:9" x14ac:dyDescent="0.25">
      <c r="A25" s="89" t="s">
        <v>14</v>
      </c>
      <c r="B25" s="32">
        <v>9189</v>
      </c>
      <c r="C25" s="32">
        <v>3030</v>
      </c>
      <c r="D25" s="32">
        <v>1</v>
      </c>
      <c r="E25" s="32">
        <v>0</v>
      </c>
      <c r="F25" s="32">
        <v>4410</v>
      </c>
      <c r="G25" s="32">
        <v>2395</v>
      </c>
      <c r="H25" s="32">
        <v>765</v>
      </c>
      <c r="I25" s="32">
        <v>19790</v>
      </c>
    </row>
    <row r="26" spans="1:9" x14ac:dyDescent="0.25">
      <c r="A26" s="89" t="s">
        <v>19</v>
      </c>
      <c r="B26" s="32">
        <v>5923</v>
      </c>
      <c r="C26" s="32">
        <v>779</v>
      </c>
      <c r="D26" s="32">
        <v>0</v>
      </c>
      <c r="E26" s="32">
        <v>0</v>
      </c>
      <c r="F26" s="32">
        <v>2427</v>
      </c>
      <c r="G26" s="32">
        <v>324</v>
      </c>
      <c r="H26" s="32">
        <v>495</v>
      </c>
      <c r="I26" s="32">
        <v>9948</v>
      </c>
    </row>
    <row r="27" spans="1:9" x14ac:dyDescent="0.25">
      <c r="A27" s="89" t="s">
        <v>12</v>
      </c>
      <c r="B27" s="32">
        <v>677</v>
      </c>
      <c r="C27" s="32">
        <v>27</v>
      </c>
      <c r="D27" s="32">
        <v>70</v>
      </c>
      <c r="E27" s="32">
        <v>0</v>
      </c>
      <c r="F27" s="32">
        <v>506</v>
      </c>
      <c r="G27" s="32">
        <v>11</v>
      </c>
      <c r="H27" s="32">
        <v>137</v>
      </c>
      <c r="I27" s="32">
        <v>1428</v>
      </c>
    </row>
    <row r="28" spans="1:9" x14ac:dyDescent="0.25">
      <c r="A28" s="89" t="s">
        <v>13</v>
      </c>
      <c r="B28" s="32">
        <v>0</v>
      </c>
      <c r="C28" s="32">
        <v>0</v>
      </c>
      <c r="D28" s="32">
        <v>318</v>
      </c>
      <c r="E28" s="32">
        <v>0</v>
      </c>
      <c r="F28" s="32">
        <v>0</v>
      </c>
      <c r="G28" s="32">
        <v>0</v>
      </c>
      <c r="H28" s="32">
        <v>28</v>
      </c>
      <c r="I28" s="32">
        <v>346</v>
      </c>
    </row>
    <row r="29" spans="1:9" x14ac:dyDescent="0.25">
      <c r="A29" s="89" t="s">
        <v>304</v>
      </c>
      <c r="B29" s="32">
        <v>216</v>
      </c>
      <c r="C29" s="32">
        <v>0</v>
      </c>
      <c r="D29" s="32">
        <v>93</v>
      </c>
      <c r="E29" s="32">
        <v>0</v>
      </c>
      <c r="F29" s="32">
        <v>190</v>
      </c>
      <c r="G29" s="32">
        <v>0</v>
      </c>
      <c r="H29" s="32">
        <v>23</v>
      </c>
      <c r="I29" s="32">
        <v>522</v>
      </c>
    </row>
    <row r="30" spans="1:9" x14ac:dyDescent="0.25">
      <c r="A30" s="89" t="s">
        <v>16</v>
      </c>
      <c r="B30" s="32">
        <v>386</v>
      </c>
      <c r="C30" s="32">
        <v>48</v>
      </c>
      <c r="D30" s="32">
        <v>89</v>
      </c>
      <c r="E30" s="32">
        <v>11</v>
      </c>
      <c r="F30" s="32">
        <v>168</v>
      </c>
      <c r="G30" s="32">
        <v>5</v>
      </c>
      <c r="H30" s="32">
        <v>63</v>
      </c>
      <c r="I30" s="32">
        <v>770</v>
      </c>
    </row>
    <row r="31" spans="1:9" x14ac:dyDescent="0.25">
      <c r="A31" s="89" t="s">
        <v>33</v>
      </c>
      <c r="B31" s="32">
        <v>1493</v>
      </c>
      <c r="C31" s="32">
        <v>766</v>
      </c>
      <c r="D31" s="32">
        <v>0</v>
      </c>
      <c r="E31" s="32">
        <v>0</v>
      </c>
      <c r="F31" s="32">
        <v>0</v>
      </c>
      <c r="G31" s="32">
        <v>24</v>
      </c>
      <c r="H31" s="32">
        <v>0</v>
      </c>
      <c r="I31" s="32">
        <v>2283</v>
      </c>
    </row>
    <row r="32" spans="1:9" ht="30.75" thickBot="1" x14ac:dyDescent="0.3">
      <c r="A32" s="90" t="s">
        <v>305</v>
      </c>
      <c r="B32" s="116">
        <v>2254</v>
      </c>
      <c r="C32" s="116">
        <v>1545</v>
      </c>
      <c r="D32" s="116">
        <v>0</v>
      </c>
      <c r="E32" s="116">
        <v>0</v>
      </c>
      <c r="F32" s="116">
        <v>43</v>
      </c>
      <c r="G32" s="116">
        <v>144</v>
      </c>
      <c r="H32" s="116">
        <v>0</v>
      </c>
      <c r="I32" s="116">
        <v>3986</v>
      </c>
    </row>
    <row r="33" spans="1:9" ht="15.75" thickTop="1" x14ac:dyDescent="0.25">
      <c r="A33" s="117" t="s">
        <v>4</v>
      </c>
      <c r="B33" s="111">
        <v>140121</v>
      </c>
      <c r="C33" s="111">
        <v>34824</v>
      </c>
      <c r="D33" s="111">
        <v>30467</v>
      </c>
      <c r="E33" s="111">
        <v>1760</v>
      </c>
      <c r="F33" s="111">
        <v>59890</v>
      </c>
      <c r="G33" s="111">
        <v>16426</v>
      </c>
      <c r="H33" s="111">
        <v>24500</v>
      </c>
      <c r="I33" s="111">
        <v>307988</v>
      </c>
    </row>
    <row r="39" spans="1:9" s="15" customFormat="1" x14ac:dyDescent="0.25">
      <c r="A39" s="186" t="s">
        <v>393</v>
      </c>
      <c r="B39" s="186" t="s">
        <v>295</v>
      </c>
      <c r="C39" s="186"/>
      <c r="D39" s="186"/>
      <c r="E39" s="186"/>
      <c r="F39" s="186"/>
      <c r="G39" s="186"/>
      <c r="H39" s="186"/>
      <c r="I39" s="186" t="s">
        <v>4</v>
      </c>
    </row>
    <row r="40" spans="1:9" s="15" customFormat="1" x14ac:dyDescent="0.25">
      <c r="A40" s="186"/>
      <c r="B40" s="186" t="s">
        <v>306</v>
      </c>
      <c r="C40" s="186"/>
      <c r="D40" s="186" t="s">
        <v>307</v>
      </c>
      <c r="E40" s="186"/>
      <c r="F40" s="186" t="s">
        <v>298</v>
      </c>
      <c r="G40" s="186"/>
      <c r="H40" s="188" t="s">
        <v>299</v>
      </c>
      <c r="I40" s="186"/>
    </row>
    <row r="41" spans="1:9" s="15" customFormat="1" ht="15.75" thickBot="1" x14ac:dyDescent="0.3">
      <c r="A41" s="187"/>
      <c r="B41" s="115" t="s">
        <v>300</v>
      </c>
      <c r="C41" s="154" t="s">
        <v>498</v>
      </c>
      <c r="D41" s="115" t="s">
        <v>300</v>
      </c>
      <c r="E41" s="154" t="s">
        <v>498</v>
      </c>
      <c r="F41" s="115" t="s">
        <v>300</v>
      </c>
      <c r="G41" s="154" t="s">
        <v>498</v>
      </c>
      <c r="H41" s="189"/>
      <c r="I41" s="187"/>
    </row>
    <row r="42" spans="1:9" s="15" customFormat="1" ht="15.75" thickTop="1" x14ac:dyDescent="0.25">
      <c r="A42" s="118" t="s">
        <v>310</v>
      </c>
      <c r="B42" s="111">
        <v>29525</v>
      </c>
      <c r="C42" s="111">
        <v>6279</v>
      </c>
      <c r="D42" s="111">
        <v>195</v>
      </c>
      <c r="E42" s="111">
        <v>0</v>
      </c>
      <c r="F42" s="111">
        <v>14922</v>
      </c>
      <c r="G42" s="111">
        <v>4275</v>
      </c>
      <c r="H42" s="111">
        <v>1705</v>
      </c>
      <c r="I42" s="111">
        <v>56901</v>
      </c>
    </row>
    <row r="43" spans="1:9" s="15" customFormat="1" x14ac:dyDescent="0.25">
      <c r="A43" s="31" t="s">
        <v>311</v>
      </c>
      <c r="B43" s="32">
        <v>919</v>
      </c>
      <c r="C43" s="32">
        <v>268</v>
      </c>
      <c r="D43" s="32">
        <v>429</v>
      </c>
      <c r="E43" s="32">
        <v>47</v>
      </c>
      <c r="F43" s="32">
        <v>442</v>
      </c>
      <c r="G43" s="32">
        <v>102</v>
      </c>
      <c r="H43" s="32">
        <v>379</v>
      </c>
      <c r="I43" s="32">
        <v>2586</v>
      </c>
    </row>
    <row r="44" spans="1:9" s="15" customFormat="1" x14ac:dyDescent="0.25">
      <c r="A44" s="31" t="s">
        <v>319</v>
      </c>
      <c r="B44" s="32">
        <v>15285</v>
      </c>
      <c r="C44" s="32">
        <v>9005</v>
      </c>
      <c r="D44" s="32">
        <v>2799</v>
      </c>
      <c r="E44" s="32">
        <v>1698</v>
      </c>
      <c r="F44" s="32">
        <v>6522</v>
      </c>
      <c r="G44" s="32">
        <v>3923</v>
      </c>
      <c r="H44" s="32">
        <v>1095</v>
      </c>
      <c r="I44" s="32">
        <v>40327</v>
      </c>
    </row>
    <row r="45" spans="1:9" s="15" customFormat="1" x14ac:dyDescent="0.25">
      <c r="A45" s="31" t="s">
        <v>312</v>
      </c>
      <c r="B45" s="32">
        <v>370</v>
      </c>
      <c r="C45" s="32">
        <v>737</v>
      </c>
      <c r="D45" s="32">
        <v>8339</v>
      </c>
      <c r="E45" s="32">
        <v>0</v>
      </c>
      <c r="F45" s="32">
        <v>0</v>
      </c>
      <c r="G45" s="32">
        <v>138</v>
      </c>
      <c r="H45" s="32">
        <v>751</v>
      </c>
      <c r="I45" s="32">
        <v>10335</v>
      </c>
    </row>
    <row r="46" spans="1:9" s="15" customFormat="1" x14ac:dyDescent="0.25">
      <c r="A46" s="31" t="s">
        <v>313</v>
      </c>
      <c r="B46" s="32">
        <v>16363</v>
      </c>
      <c r="C46" s="32">
        <v>1423</v>
      </c>
      <c r="D46" s="32">
        <v>3</v>
      </c>
      <c r="E46" s="32">
        <v>0</v>
      </c>
      <c r="F46" s="32">
        <v>7145</v>
      </c>
      <c r="G46" s="32">
        <v>403</v>
      </c>
      <c r="H46" s="32">
        <v>5222</v>
      </c>
      <c r="I46" s="32">
        <v>30559</v>
      </c>
    </row>
    <row r="47" spans="1:9" s="15" customFormat="1" x14ac:dyDescent="0.25">
      <c r="A47" s="31" t="s">
        <v>314</v>
      </c>
      <c r="B47" s="32">
        <v>20113</v>
      </c>
      <c r="C47" s="32">
        <v>4071</v>
      </c>
      <c r="D47" s="32">
        <v>176</v>
      </c>
      <c r="E47" s="32">
        <v>4</v>
      </c>
      <c r="F47" s="32">
        <v>8525</v>
      </c>
      <c r="G47" s="32">
        <v>1899</v>
      </c>
      <c r="H47" s="32">
        <v>3478</v>
      </c>
      <c r="I47" s="32">
        <v>38266</v>
      </c>
    </row>
    <row r="48" spans="1:9" s="15" customFormat="1" x14ac:dyDescent="0.25">
      <c r="A48" s="31" t="s">
        <v>315</v>
      </c>
      <c r="B48" s="32">
        <v>39128</v>
      </c>
      <c r="C48" s="32">
        <v>7899</v>
      </c>
      <c r="D48" s="32">
        <v>7</v>
      </c>
      <c r="E48" s="32">
        <v>0</v>
      </c>
      <c r="F48" s="32">
        <v>16386</v>
      </c>
      <c r="G48" s="32">
        <v>3990</v>
      </c>
      <c r="H48" s="32">
        <v>7045</v>
      </c>
      <c r="I48" s="32">
        <v>74455</v>
      </c>
    </row>
    <row r="49" spans="1:9" s="15" customFormat="1" x14ac:dyDescent="0.25">
      <c r="A49" s="31" t="s">
        <v>316</v>
      </c>
      <c r="B49" s="32">
        <v>5007</v>
      </c>
      <c r="C49" s="32">
        <v>719</v>
      </c>
      <c r="D49" s="32">
        <v>573</v>
      </c>
      <c r="E49" s="32">
        <v>11</v>
      </c>
      <c r="F49" s="32">
        <v>2432</v>
      </c>
      <c r="G49" s="32">
        <v>221</v>
      </c>
      <c r="H49" s="32">
        <v>900</v>
      </c>
      <c r="I49" s="32">
        <v>9863</v>
      </c>
    </row>
    <row r="50" spans="1:9" s="15" customFormat="1" x14ac:dyDescent="0.25">
      <c r="A50" s="31" t="s">
        <v>317</v>
      </c>
      <c r="B50" s="32">
        <v>7099</v>
      </c>
      <c r="C50" s="32">
        <v>2582</v>
      </c>
      <c r="D50" s="32">
        <v>16471</v>
      </c>
      <c r="E50" s="32">
        <v>0</v>
      </c>
      <c r="F50" s="32">
        <v>1070</v>
      </c>
      <c r="G50" s="32">
        <v>567</v>
      </c>
      <c r="H50" s="32">
        <v>3000</v>
      </c>
      <c r="I50" s="32">
        <v>30789</v>
      </c>
    </row>
    <row r="51" spans="1:9" s="15" customFormat="1" ht="15.75" thickBot="1" x14ac:dyDescent="0.3">
      <c r="A51" s="119" t="s">
        <v>318</v>
      </c>
      <c r="B51" s="116">
        <v>6312</v>
      </c>
      <c r="C51" s="116">
        <v>1841</v>
      </c>
      <c r="D51" s="116">
        <v>1475</v>
      </c>
      <c r="E51" s="116">
        <v>0</v>
      </c>
      <c r="F51" s="116">
        <v>2446</v>
      </c>
      <c r="G51" s="116">
        <v>908</v>
      </c>
      <c r="H51" s="116">
        <v>925</v>
      </c>
      <c r="I51" s="116">
        <v>13907</v>
      </c>
    </row>
    <row r="52" spans="1:9" s="15" customFormat="1" ht="15.75" thickTop="1" x14ac:dyDescent="0.25">
      <c r="A52" s="118" t="s">
        <v>4</v>
      </c>
      <c r="B52" s="111">
        <v>140121</v>
      </c>
      <c r="C52" s="111">
        <v>34824</v>
      </c>
      <c r="D52" s="111">
        <v>30467</v>
      </c>
      <c r="E52" s="111">
        <v>1760</v>
      </c>
      <c r="F52" s="111">
        <v>59890</v>
      </c>
      <c r="G52" s="111">
        <v>16426</v>
      </c>
      <c r="H52" s="111">
        <v>24500</v>
      </c>
      <c r="I52" s="111">
        <v>307988</v>
      </c>
    </row>
    <row r="53" spans="1:9" x14ac:dyDescent="0.25">
      <c r="B53" s="120"/>
      <c r="C53" s="120"/>
      <c r="D53" s="120"/>
      <c r="E53" s="120"/>
      <c r="F53" s="120"/>
      <c r="G53" s="120"/>
      <c r="H53" s="120"/>
      <c r="I53" s="120"/>
    </row>
  </sheetData>
  <mergeCells count="14">
    <mergeCell ref="A4:A6"/>
    <mergeCell ref="I4:I6"/>
    <mergeCell ref="H5:H6"/>
    <mergeCell ref="F5:G5"/>
    <mergeCell ref="D5:E5"/>
    <mergeCell ref="B5:C5"/>
    <mergeCell ref="B4:H4"/>
    <mergeCell ref="A39:A41"/>
    <mergeCell ref="B39:H39"/>
    <mergeCell ref="I39:I41"/>
    <mergeCell ref="B40:C40"/>
    <mergeCell ref="D40:E40"/>
    <mergeCell ref="F40:G40"/>
    <mergeCell ref="H40:H41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I48"/>
  <sheetViews>
    <sheetView zoomScaleNormal="100" workbookViewId="0"/>
  </sheetViews>
  <sheetFormatPr defaultRowHeight="15" x14ac:dyDescent="0.25"/>
  <cols>
    <col min="1" max="1" width="42.85546875" customWidth="1"/>
    <col min="2" max="8" width="12.85546875" customWidth="1"/>
    <col min="9" max="9" width="13" customWidth="1"/>
    <col min="10" max="10" width="9.140625" customWidth="1"/>
  </cols>
  <sheetData>
    <row r="1" spans="1:9" x14ac:dyDescent="0.25">
      <c r="A1" s="40" t="s">
        <v>396</v>
      </c>
    </row>
    <row r="2" spans="1:9" x14ac:dyDescent="0.25">
      <c r="A2" s="34">
        <v>42369</v>
      </c>
    </row>
    <row r="4" spans="1:9" s="1" customFormat="1" x14ac:dyDescent="0.25">
      <c r="A4" s="186" t="s">
        <v>392</v>
      </c>
      <c r="B4" s="186" t="s">
        <v>295</v>
      </c>
      <c r="C4" s="186"/>
      <c r="D4" s="186"/>
      <c r="E4" s="186"/>
      <c r="F4" s="186"/>
      <c r="G4" s="186"/>
      <c r="H4" s="186"/>
      <c r="I4" s="186" t="s">
        <v>4</v>
      </c>
    </row>
    <row r="5" spans="1:9" s="1" customFormat="1" x14ac:dyDescent="0.25">
      <c r="A5" s="186"/>
      <c r="B5" s="186" t="s">
        <v>296</v>
      </c>
      <c r="C5" s="186"/>
      <c r="D5" s="186" t="s">
        <v>297</v>
      </c>
      <c r="E5" s="186"/>
      <c r="F5" s="186" t="s">
        <v>298</v>
      </c>
      <c r="G5" s="186"/>
      <c r="H5" s="190" t="s">
        <v>299</v>
      </c>
      <c r="I5" s="186"/>
    </row>
    <row r="6" spans="1:9" s="1" customFormat="1" ht="15.75" thickBot="1" x14ac:dyDescent="0.3">
      <c r="A6" s="187"/>
      <c r="B6" s="154" t="s">
        <v>300</v>
      </c>
      <c r="C6" s="154" t="s">
        <v>498</v>
      </c>
      <c r="D6" s="154" t="s">
        <v>300</v>
      </c>
      <c r="E6" s="154" t="s">
        <v>498</v>
      </c>
      <c r="F6" s="154" t="s">
        <v>300</v>
      </c>
      <c r="G6" s="154" t="s">
        <v>498</v>
      </c>
      <c r="H6" s="191"/>
      <c r="I6" s="187"/>
    </row>
    <row r="7" spans="1:9" ht="15.75" thickTop="1" x14ac:dyDescent="0.25">
      <c r="A7" s="96" t="s">
        <v>25</v>
      </c>
      <c r="B7" s="111">
        <v>169</v>
      </c>
      <c r="C7" s="111">
        <v>6</v>
      </c>
      <c r="D7" s="111">
        <v>2032</v>
      </c>
      <c r="E7" s="111">
        <v>0</v>
      </c>
      <c r="F7" s="111">
        <v>334</v>
      </c>
      <c r="G7" s="111">
        <v>0</v>
      </c>
      <c r="H7" s="111">
        <v>77</v>
      </c>
      <c r="I7" s="111">
        <v>2618</v>
      </c>
    </row>
    <row r="8" spans="1:9" x14ac:dyDescent="0.25">
      <c r="A8" s="89" t="s">
        <v>17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1</v>
      </c>
      <c r="I8" s="32">
        <v>1</v>
      </c>
    </row>
    <row r="9" spans="1:9" ht="30" x14ac:dyDescent="0.25">
      <c r="A9" s="89" t="s">
        <v>302</v>
      </c>
      <c r="B9" s="32">
        <v>0</v>
      </c>
      <c r="C9" s="32">
        <v>0</v>
      </c>
      <c r="D9" s="32">
        <v>0</v>
      </c>
      <c r="E9" s="32">
        <v>0</v>
      </c>
      <c r="F9" s="32">
        <v>9</v>
      </c>
      <c r="G9" s="32">
        <v>0</v>
      </c>
      <c r="H9" s="32">
        <v>1</v>
      </c>
      <c r="I9" s="32">
        <v>10</v>
      </c>
    </row>
    <row r="10" spans="1:9" x14ac:dyDescent="0.25">
      <c r="A10" s="89" t="s">
        <v>18</v>
      </c>
      <c r="B10" s="32">
        <v>11</v>
      </c>
      <c r="C10" s="32">
        <v>1</v>
      </c>
      <c r="D10" s="32">
        <v>638</v>
      </c>
      <c r="E10" s="32">
        <v>0</v>
      </c>
      <c r="F10" s="32">
        <v>138</v>
      </c>
      <c r="G10" s="32">
        <v>5</v>
      </c>
      <c r="H10" s="32">
        <v>24</v>
      </c>
      <c r="I10" s="32">
        <v>817</v>
      </c>
    </row>
    <row r="11" spans="1:9" x14ac:dyDescent="0.25">
      <c r="A11" s="89" t="s">
        <v>26</v>
      </c>
      <c r="B11" s="32">
        <v>0</v>
      </c>
      <c r="C11" s="32">
        <v>0</v>
      </c>
      <c r="D11" s="32">
        <v>337</v>
      </c>
      <c r="E11" s="32">
        <v>0</v>
      </c>
      <c r="F11" s="32">
        <v>12</v>
      </c>
      <c r="G11" s="32">
        <v>0</v>
      </c>
      <c r="H11" s="32">
        <v>33</v>
      </c>
      <c r="I11" s="32">
        <v>382</v>
      </c>
    </row>
    <row r="12" spans="1:9" x14ac:dyDescent="0.25">
      <c r="A12" s="89" t="s">
        <v>29</v>
      </c>
      <c r="B12" s="32">
        <v>0</v>
      </c>
      <c r="C12" s="32">
        <v>0</v>
      </c>
      <c r="D12" s="32">
        <v>289</v>
      </c>
      <c r="E12" s="32">
        <v>0</v>
      </c>
      <c r="F12" s="32">
        <v>0</v>
      </c>
      <c r="G12" s="32">
        <v>0</v>
      </c>
      <c r="H12" s="32">
        <v>1</v>
      </c>
      <c r="I12" s="32">
        <v>290</v>
      </c>
    </row>
    <row r="13" spans="1:9" x14ac:dyDescent="0.25">
      <c r="A13" s="89" t="s">
        <v>20</v>
      </c>
      <c r="B13" s="32">
        <v>148</v>
      </c>
      <c r="C13" s="32">
        <v>0</v>
      </c>
      <c r="D13" s="32">
        <v>0</v>
      </c>
      <c r="E13" s="32">
        <v>0</v>
      </c>
      <c r="F13" s="32">
        <v>1</v>
      </c>
      <c r="G13" s="32">
        <v>0</v>
      </c>
      <c r="H13" s="32">
        <v>1</v>
      </c>
      <c r="I13" s="32">
        <v>150</v>
      </c>
    </row>
    <row r="14" spans="1:9" x14ac:dyDescent="0.25">
      <c r="A14" s="89" t="s">
        <v>23</v>
      </c>
      <c r="B14" s="32">
        <v>9</v>
      </c>
      <c r="C14" s="32">
        <v>0</v>
      </c>
      <c r="D14" s="32">
        <v>0</v>
      </c>
      <c r="E14" s="32">
        <v>0</v>
      </c>
      <c r="F14" s="32">
        <v>5</v>
      </c>
      <c r="G14" s="32">
        <v>0</v>
      </c>
      <c r="H14" s="32">
        <v>2</v>
      </c>
      <c r="I14" s="32">
        <v>16</v>
      </c>
    </row>
    <row r="15" spans="1:9" x14ac:dyDescent="0.25">
      <c r="A15" s="89" t="s">
        <v>15</v>
      </c>
      <c r="B15" s="32">
        <v>160</v>
      </c>
      <c r="C15" s="32">
        <v>0</v>
      </c>
      <c r="D15" s="32">
        <v>0</v>
      </c>
      <c r="E15" s="32">
        <v>0</v>
      </c>
      <c r="F15" s="32">
        <v>211</v>
      </c>
      <c r="G15" s="32">
        <v>0</v>
      </c>
      <c r="H15" s="32">
        <v>36</v>
      </c>
      <c r="I15" s="32">
        <v>407</v>
      </c>
    </row>
    <row r="16" spans="1:9" x14ac:dyDescent="0.25">
      <c r="A16" s="89" t="s">
        <v>32</v>
      </c>
      <c r="B16" s="32">
        <v>16</v>
      </c>
      <c r="C16" s="32">
        <v>0</v>
      </c>
      <c r="D16" s="32">
        <v>0</v>
      </c>
      <c r="E16" s="32">
        <v>0</v>
      </c>
      <c r="F16" s="32">
        <v>24</v>
      </c>
      <c r="G16" s="32">
        <v>0</v>
      </c>
      <c r="H16" s="32">
        <v>5</v>
      </c>
      <c r="I16" s="32">
        <v>45</v>
      </c>
    </row>
    <row r="17" spans="1:9" x14ac:dyDescent="0.25">
      <c r="A17" s="89" t="s">
        <v>37</v>
      </c>
      <c r="B17" s="32">
        <v>1</v>
      </c>
      <c r="C17" s="32">
        <v>0</v>
      </c>
      <c r="D17" s="32">
        <v>0</v>
      </c>
      <c r="E17" s="32">
        <v>0</v>
      </c>
      <c r="F17" s="32">
        <v>1</v>
      </c>
      <c r="G17" s="32">
        <v>0</v>
      </c>
      <c r="H17" s="32">
        <v>2</v>
      </c>
      <c r="I17" s="32">
        <v>4</v>
      </c>
    </row>
    <row r="18" spans="1:9" x14ac:dyDescent="0.25">
      <c r="A18" s="89" t="s">
        <v>22</v>
      </c>
      <c r="B18" s="32">
        <v>2</v>
      </c>
      <c r="C18" s="32">
        <v>0</v>
      </c>
      <c r="D18" s="32">
        <v>0</v>
      </c>
      <c r="E18" s="32">
        <v>0</v>
      </c>
      <c r="F18" s="32">
        <v>16</v>
      </c>
      <c r="G18" s="32">
        <v>0</v>
      </c>
      <c r="H18" s="32">
        <v>8</v>
      </c>
      <c r="I18" s="32">
        <v>26</v>
      </c>
    </row>
    <row r="19" spans="1:9" x14ac:dyDescent="0.25">
      <c r="A19" s="89" t="s">
        <v>27</v>
      </c>
      <c r="B19" s="32">
        <v>1</v>
      </c>
      <c r="C19" s="32">
        <v>0</v>
      </c>
      <c r="D19" s="32">
        <v>0</v>
      </c>
      <c r="E19" s="32">
        <v>0</v>
      </c>
      <c r="F19" s="32">
        <v>1</v>
      </c>
      <c r="G19" s="32">
        <v>0</v>
      </c>
      <c r="H19" s="32">
        <v>14</v>
      </c>
      <c r="I19" s="32">
        <v>16</v>
      </c>
    </row>
    <row r="20" spans="1:9" x14ac:dyDescent="0.25">
      <c r="A20" s="89" t="s">
        <v>36</v>
      </c>
      <c r="B20" s="32">
        <v>4</v>
      </c>
      <c r="C20" s="32">
        <v>0</v>
      </c>
      <c r="D20" s="32">
        <v>0</v>
      </c>
      <c r="E20" s="32">
        <v>0</v>
      </c>
      <c r="F20" s="32">
        <v>6</v>
      </c>
      <c r="G20" s="32">
        <v>0</v>
      </c>
      <c r="H20" s="32">
        <v>8</v>
      </c>
      <c r="I20" s="32">
        <v>18</v>
      </c>
    </row>
    <row r="21" spans="1:9" ht="30" x14ac:dyDescent="0.25">
      <c r="A21" s="89" t="s">
        <v>303</v>
      </c>
      <c r="B21" s="32">
        <v>28</v>
      </c>
      <c r="C21" s="32">
        <v>61</v>
      </c>
      <c r="D21" s="32">
        <v>0</v>
      </c>
      <c r="E21" s="32">
        <v>0</v>
      </c>
      <c r="F21" s="32">
        <v>35</v>
      </c>
      <c r="G21" s="32">
        <v>0</v>
      </c>
      <c r="H21" s="32">
        <v>54</v>
      </c>
      <c r="I21" s="32">
        <v>178</v>
      </c>
    </row>
    <row r="22" spans="1:9" x14ac:dyDescent="0.25">
      <c r="A22" s="89" t="s">
        <v>28</v>
      </c>
      <c r="B22" s="32">
        <v>0</v>
      </c>
      <c r="C22" s="32">
        <v>0</v>
      </c>
      <c r="D22" s="32">
        <v>0</v>
      </c>
      <c r="E22" s="32">
        <v>0</v>
      </c>
      <c r="F22" s="32">
        <v>31</v>
      </c>
      <c r="G22" s="32">
        <v>0</v>
      </c>
      <c r="H22" s="32">
        <v>48</v>
      </c>
      <c r="I22" s="32">
        <v>79</v>
      </c>
    </row>
    <row r="23" spans="1:9" x14ac:dyDescent="0.25">
      <c r="A23" s="89" t="s">
        <v>31</v>
      </c>
      <c r="B23" s="32">
        <v>401</v>
      </c>
      <c r="C23" s="32">
        <v>0</v>
      </c>
      <c r="D23" s="32">
        <v>0</v>
      </c>
      <c r="E23" s="32">
        <v>0</v>
      </c>
      <c r="F23" s="32">
        <v>274</v>
      </c>
      <c r="G23" s="32">
        <v>0</v>
      </c>
      <c r="H23" s="32">
        <v>23</v>
      </c>
      <c r="I23" s="32">
        <v>698</v>
      </c>
    </row>
    <row r="24" spans="1:9" x14ac:dyDescent="0.25">
      <c r="A24" s="89" t="s">
        <v>14</v>
      </c>
      <c r="B24" s="32">
        <v>3</v>
      </c>
      <c r="C24" s="32">
        <v>0</v>
      </c>
      <c r="D24" s="32">
        <v>0</v>
      </c>
      <c r="E24" s="32">
        <v>0</v>
      </c>
      <c r="F24" s="32">
        <v>1</v>
      </c>
      <c r="G24" s="32">
        <v>0</v>
      </c>
      <c r="H24" s="32">
        <v>12</v>
      </c>
      <c r="I24" s="32">
        <v>16</v>
      </c>
    </row>
    <row r="25" spans="1:9" x14ac:dyDescent="0.25">
      <c r="A25" s="89" t="s">
        <v>19</v>
      </c>
      <c r="B25" s="32">
        <v>166</v>
      </c>
      <c r="C25" s="32">
        <v>0</v>
      </c>
      <c r="D25" s="32">
        <v>0</v>
      </c>
      <c r="E25" s="32">
        <v>0</v>
      </c>
      <c r="F25" s="32">
        <v>128</v>
      </c>
      <c r="G25" s="32">
        <v>0</v>
      </c>
      <c r="H25" s="32">
        <v>26</v>
      </c>
      <c r="I25" s="32">
        <v>320</v>
      </c>
    </row>
    <row r="26" spans="1:9" s="107" customFormat="1" x14ac:dyDescent="0.25">
      <c r="A26" s="89" t="s">
        <v>12</v>
      </c>
      <c r="B26" s="32">
        <v>14</v>
      </c>
      <c r="C26" s="32">
        <v>0</v>
      </c>
      <c r="D26" s="32">
        <v>0</v>
      </c>
      <c r="E26" s="32">
        <v>0</v>
      </c>
      <c r="F26" s="32">
        <v>59</v>
      </c>
      <c r="G26" s="32">
        <v>0</v>
      </c>
      <c r="H26" s="32">
        <v>0</v>
      </c>
      <c r="I26" s="32">
        <v>73</v>
      </c>
    </row>
    <row r="27" spans="1:9" x14ac:dyDescent="0.25">
      <c r="A27" s="89" t="s">
        <v>304</v>
      </c>
      <c r="B27" s="32">
        <v>0</v>
      </c>
      <c r="C27" s="32">
        <v>0</v>
      </c>
      <c r="D27" s="32">
        <v>0</v>
      </c>
      <c r="E27" s="32">
        <v>0</v>
      </c>
      <c r="F27" s="32">
        <v>14</v>
      </c>
      <c r="G27" s="32">
        <v>0</v>
      </c>
      <c r="H27" s="32">
        <v>0</v>
      </c>
      <c r="I27" s="32">
        <v>14</v>
      </c>
    </row>
    <row r="28" spans="1:9" ht="15.75" thickBot="1" x14ac:dyDescent="0.3">
      <c r="A28" s="90" t="s">
        <v>16</v>
      </c>
      <c r="B28" s="116">
        <v>0</v>
      </c>
      <c r="C28" s="116">
        <v>0</v>
      </c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</row>
    <row r="29" spans="1:9" ht="15.75" thickTop="1" x14ac:dyDescent="0.25">
      <c r="A29" s="96" t="s">
        <v>4</v>
      </c>
      <c r="B29" s="111">
        <v>1133</v>
      </c>
      <c r="C29" s="111">
        <v>68</v>
      </c>
      <c r="D29" s="111">
        <v>3296</v>
      </c>
      <c r="E29" s="111">
        <v>0</v>
      </c>
      <c r="F29" s="111">
        <v>1300</v>
      </c>
      <c r="G29" s="111">
        <v>5</v>
      </c>
      <c r="H29" s="111">
        <v>376</v>
      </c>
      <c r="I29" s="111">
        <v>6178</v>
      </c>
    </row>
    <row r="31" spans="1:9" x14ac:dyDescent="0.25">
      <c r="B31" s="41"/>
      <c r="C31" s="41"/>
      <c r="D31" s="41"/>
      <c r="E31" s="41"/>
      <c r="F31" s="41"/>
      <c r="G31" s="41"/>
      <c r="H31" s="41"/>
      <c r="I31" s="41"/>
    </row>
    <row r="34" spans="1:9" x14ac:dyDescent="0.25">
      <c r="A34" s="40"/>
    </row>
    <row r="35" spans="1:9" x14ac:dyDescent="0.25">
      <c r="A35" s="186" t="s">
        <v>393</v>
      </c>
      <c r="B35" s="186" t="s">
        <v>295</v>
      </c>
      <c r="C35" s="186"/>
      <c r="D35" s="186"/>
      <c r="E35" s="186"/>
      <c r="F35" s="186"/>
      <c r="G35" s="186"/>
      <c r="H35" s="186"/>
      <c r="I35" s="186" t="s">
        <v>4</v>
      </c>
    </row>
    <row r="36" spans="1:9" x14ac:dyDescent="0.25">
      <c r="A36" s="186"/>
      <c r="B36" s="186" t="s">
        <v>296</v>
      </c>
      <c r="C36" s="186"/>
      <c r="D36" s="186" t="s">
        <v>297</v>
      </c>
      <c r="E36" s="186"/>
      <c r="F36" s="186" t="s">
        <v>298</v>
      </c>
      <c r="G36" s="186"/>
      <c r="H36" s="190" t="s">
        <v>299</v>
      </c>
      <c r="I36" s="186"/>
    </row>
    <row r="37" spans="1:9" ht="15.75" thickBot="1" x14ac:dyDescent="0.3">
      <c r="A37" s="187"/>
      <c r="B37" s="115" t="s">
        <v>300</v>
      </c>
      <c r="C37" s="154" t="s">
        <v>498</v>
      </c>
      <c r="D37" s="115" t="s">
        <v>300</v>
      </c>
      <c r="E37" s="154" t="s">
        <v>498</v>
      </c>
      <c r="F37" s="115" t="s">
        <v>300</v>
      </c>
      <c r="G37" s="154" t="s">
        <v>498</v>
      </c>
      <c r="H37" s="191"/>
      <c r="I37" s="187"/>
    </row>
    <row r="38" spans="1:9" ht="15.75" thickTop="1" x14ac:dyDescent="0.25">
      <c r="A38" s="9" t="s">
        <v>358</v>
      </c>
      <c r="B38" s="121">
        <v>542</v>
      </c>
      <c r="C38" s="121">
        <v>0</v>
      </c>
      <c r="D38" s="121">
        <v>0</v>
      </c>
      <c r="E38" s="121">
        <v>0</v>
      </c>
      <c r="F38" s="121">
        <v>447</v>
      </c>
      <c r="G38" s="121">
        <v>0</v>
      </c>
      <c r="H38" s="121">
        <v>105</v>
      </c>
      <c r="I38" s="122">
        <v>1094</v>
      </c>
    </row>
    <row r="39" spans="1:9" x14ac:dyDescent="0.25">
      <c r="A39" s="7" t="s">
        <v>311</v>
      </c>
      <c r="B39" s="112">
        <v>0</v>
      </c>
      <c r="C39" s="112">
        <v>0</v>
      </c>
      <c r="D39" s="112">
        <v>0</v>
      </c>
      <c r="E39" s="112">
        <v>0</v>
      </c>
      <c r="F39" s="112">
        <v>0</v>
      </c>
      <c r="G39" s="112">
        <v>0</v>
      </c>
      <c r="H39" s="112">
        <v>9</v>
      </c>
      <c r="I39" s="106">
        <v>9</v>
      </c>
    </row>
    <row r="40" spans="1:9" x14ac:dyDescent="0.25">
      <c r="A40" s="7" t="s">
        <v>359</v>
      </c>
      <c r="B40" s="112">
        <v>14</v>
      </c>
      <c r="C40" s="112">
        <v>1</v>
      </c>
      <c r="D40" s="112">
        <v>0</v>
      </c>
      <c r="E40" s="112">
        <v>0</v>
      </c>
      <c r="F40" s="112">
        <v>37</v>
      </c>
      <c r="G40" s="112">
        <v>1</v>
      </c>
      <c r="H40" s="112">
        <v>33</v>
      </c>
      <c r="I40" s="106">
        <v>86</v>
      </c>
    </row>
    <row r="41" spans="1:9" x14ac:dyDescent="0.25">
      <c r="A41" s="7" t="s">
        <v>360</v>
      </c>
      <c r="B41" s="112">
        <v>0</v>
      </c>
      <c r="C41" s="112">
        <v>0</v>
      </c>
      <c r="D41" s="112">
        <v>0</v>
      </c>
      <c r="E41" s="112">
        <v>0</v>
      </c>
      <c r="F41" s="112">
        <v>0</v>
      </c>
      <c r="G41" s="112">
        <v>0</v>
      </c>
      <c r="H41" s="112">
        <v>6</v>
      </c>
      <c r="I41" s="106">
        <v>6</v>
      </c>
    </row>
    <row r="42" spans="1:9" x14ac:dyDescent="0.25">
      <c r="A42" s="7" t="s">
        <v>361</v>
      </c>
      <c r="B42" s="112">
        <v>53</v>
      </c>
      <c r="C42" s="112">
        <v>0</v>
      </c>
      <c r="D42" s="112">
        <v>0</v>
      </c>
      <c r="E42" s="112">
        <v>0</v>
      </c>
      <c r="F42" s="112">
        <v>65</v>
      </c>
      <c r="G42" s="112">
        <v>0</v>
      </c>
      <c r="H42" s="112">
        <v>49</v>
      </c>
      <c r="I42" s="106">
        <v>167</v>
      </c>
    </row>
    <row r="43" spans="1:9" x14ac:dyDescent="0.25">
      <c r="A43" s="7" t="s">
        <v>362</v>
      </c>
      <c r="B43" s="112">
        <v>145</v>
      </c>
      <c r="C43" s="112">
        <v>6</v>
      </c>
      <c r="D43" s="112">
        <v>0</v>
      </c>
      <c r="E43" s="112">
        <v>0</v>
      </c>
      <c r="F43" s="112">
        <v>399</v>
      </c>
      <c r="G43" s="112">
        <v>0</v>
      </c>
      <c r="H43" s="112">
        <v>53</v>
      </c>
      <c r="I43" s="106">
        <v>603</v>
      </c>
    </row>
    <row r="44" spans="1:9" x14ac:dyDescent="0.25">
      <c r="A44" s="7" t="s">
        <v>363</v>
      </c>
      <c r="B44" s="112">
        <v>144</v>
      </c>
      <c r="C44" s="112">
        <v>61</v>
      </c>
      <c r="D44" s="112">
        <v>0</v>
      </c>
      <c r="E44" s="112">
        <v>0</v>
      </c>
      <c r="F44" s="112">
        <v>247</v>
      </c>
      <c r="G44" s="112">
        <v>0</v>
      </c>
      <c r="H44" s="112">
        <v>103</v>
      </c>
      <c r="I44" s="106">
        <v>555</v>
      </c>
    </row>
    <row r="45" spans="1:9" x14ac:dyDescent="0.25">
      <c r="A45" s="7" t="s">
        <v>364</v>
      </c>
      <c r="B45" s="112">
        <v>14</v>
      </c>
      <c r="C45" s="112">
        <v>0</v>
      </c>
      <c r="D45" s="112">
        <v>0</v>
      </c>
      <c r="E45" s="112">
        <v>0</v>
      </c>
      <c r="F45" s="112">
        <v>82</v>
      </c>
      <c r="G45" s="112">
        <v>0</v>
      </c>
      <c r="H45" s="112">
        <v>2</v>
      </c>
      <c r="I45" s="106">
        <v>98</v>
      </c>
    </row>
    <row r="46" spans="1:9" x14ac:dyDescent="0.25">
      <c r="A46" s="7" t="s">
        <v>365</v>
      </c>
      <c r="B46" s="112">
        <v>219</v>
      </c>
      <c r="C46" s="112">
        <v>0</v>
      </c>
      <c r="D46" s="106">
        <v>3080</v>
      </c>
      <c r="E46" s="112">
        <v>0</v>
      </c>
      <c r="F46" s="112">
        <v>11</v>
      </c>
      <c r="G46" s="112">
        <v>4</v>
      </c>
      <c r="H46" s="112">
        <v>13</v>
      </c>
      <c r="I46" s="106">
        <v>3327</v>
      </c>
    </row>
    <row r="47" spans="1:9" ht="15.75" thickBot="1" x14ac:dyDescent="0.3">
      <c r="A47" s="8" t="s">
        <v>366</v>
      </c>
      <c r="B47" s="123">
        <v>2</v>
      </c>
      <c r="C47" s="123">
        <v>0</v>
      </c>
      <c r="D47" s="123">
        <v>216</v>
      </c>
      <c r="E47" s="123">
        <v>0</v>
      </c>
      <c r="F47" s="123">
        <v>12</v>
      </c>
      <c r="G47" s="123">
        <v>0</v>
      </c>
      <c r="H47" s="123">
        <v>3</v>
      </c>
      <c r="I47" s="124">
        <v>233</v>
      </c>
    </row>
    <row r="48" spans="1:9" ht="15.75" thickTop="1" x14ac:dyDescent="0.25">
      <c r="A48" s="9" t="s">
        <v>4</v>
      </c>
      <c r="B48" s="111">
        <v>1133</v>
      </c>
      <c r="C48" s="111">
        <v>68</v>
      </c>
      <c r="D48" s="111">
        <v>3296</v>
      </c>
      <c r="E48" s="111">
        <v>0</v>
      </c>
      <c r="F48" s="111">
        <v>1300</v>
      </c>
      <c r="G48" s="111">
        <v>5</v>
      </c>
      <c r="H48" s="111">
        <v>376</v>
      </c>
      <c r="I48" s="111">
        <v>6178</v>
      </c>
    </row>
  </sheetData>
  <mergeCells count="14">
    <mergeCell ref="A4:A6"/>
    <mergeCell ref="B4:H4"/>
    <mergeCell ref="I4:I6"/>
    <mergeCell ref="B5:C5"/>
    <mergeCell ref="D5:E5"/>
    <mergeCell ref="F5:G5"/>
    <mergeCell ref="H5:H6"/>
    <mergeCell ref="A35:A37"/>
    <mergeCell ref="B35:H35"/>
    <mergeCell ref="I35:I37"/>
    <mergeCell ref="B36:C36"/>
    <mergeCell ref="D36:E36"/>
    <mergeCell ref="F36:G36"/>
    <mergeCell ref="H36:H37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I52"/>
  <sheetViews>
    <sheetView zoomScaleNormal="100" workbookViewId="0"/>
  </sheetViews>
  <sheetFormatPr defaultRowHeight="15" x14ac:dyDescent="0.25"/>
  <cols>
    <col min="1" max="1" width="42.85546875" style="1" customWidth="1"/>
    <col min="2" max="9" width="12.85546875" style="1" customWidth="1"/>
    <col min="10" max="16384" width="9.140625" style="1"/>
  </cols>
  <sheetData>
    <row r="1" spans="1:9" x14ac:dyDescent="0.25">
      <c r="A1" s="40" t="s">
        <v>394</v>
      </c>
    </row>
    <row r="2" spans="1:9" x14ac:dyDescent="0.25">
      <c r="A2" s="34">
        <v>42369</v>
      </c>
    </row>
    <row r="4" spans="1:9" x14ac:dyDescent="0.25">
      <c r="A4" s="186" t="s">
        <v>392</v>
      </c>
      <c r="B4" s="186" t="s">
        <v>295</v>
      </c>
      <c r="C4" s="186"/>
      <c r="D4" s="186"/>
      <c r="E4" s="186"/>
      <c r="F4" s="186"/>
      <c r="G4" s="186"/>
      <c r="H4" s="186"/>
      <c r="I4" s="186" t="s">
        <v>4</v>
      </c>
    </row>
    <row r="5" spans="1:9" x14ac:dyDescent="0.25">
      <c r="A5" s="186"/>
      <c r="B5" s="186" t="s">
        <v>296</v>
      </c>
      <c r="C5" s="186"/>
      <c r="D5" s="186" t="s">
        <v>297</v>
      </c>
      <c r="E5" s="186"/>
      <c r="F5" s="186" t="s">
        <v>298</v>
      </c>
      <c r="G5" s="186"/>
      <c r="H5" s="190" t="s">
        <v>299</v>
      </c>
      <c r="I5" s="186"/>
    </row>
    <row r="6" spans="1:9" ht="15.75" thickBot="1" x14ac:dyDescent="0.3">
      <c r="A6" s="187"/>
      <c r="B6" s="115" t="s">
        <v>300</v>
      </c>
      <c r="C6" s="154" t="s">
        <v>498</v>
      </c>
      <c r="D6" s="115" t="s">
        <v>300</v>
      </c>
      <c r="E6" s="154" t="s">
        <v>498</v>
      </c>
      <c r="F6" s="115" t="s">
        <v>300</v>
      </c>
      <c r="G6" s="154" t="s">
        <v>498</v>
      </c>
      <c r="H6" s="191"/>
      <c r="I6" s="187"/>
    </row>
    <row r="7" spans="1:9" ht="15.75" thickTop="1" x14ac:dyDescent="0.25">
      <c r="A7" s="96" t="s">
        <v>25</v>
      </c>
      <c r="B7" s="111">
        <v>392</v>
      </c>
      <c r="C7" s="111">
        <v>1699</v>
      </c>
      <c r="D7" s="111">
        <v>459</v>
      </c>
      <c r="E7" s="111">
        <v>199</v>
      </c>
      <c r="F7" s="111">
        <v>428</v>
      </c>
      <c r="G7" s="111">
        <v>805</v>
      </c>
      <c r="H7" s="111">
        <v>3916</v>
      </c>
      <c r="I7" s="111">
        <v>7898</v>
      </c>
    </row>
    <row r="8" spans="1:9" x14ac:dyDescent="0.25">
      <c r="A8" s="89" t="s">
        <v>17</v>
      </c>
      <c r="B8" s="32">
        <v>31</v>
      </c>
      <c r="C8" s="32">
        <v>1094</v>
      </c>
      <c r="D8" s="32">
        <v>7</v>
      </c>
      <c r="E8" s="32">
        <v>38</v>
      </c>
      <c r="F8" s="32">
        <v>35</v>
      </c>
      <c r="G8" s="32">
        <v>362</v>
      </c>
      <c r="H8" s="32">
        <v>244</v>
      </c>
      <c r="I8" s="32">
        <v>1811</v>
      </c>
    </row>
    <row r="9" spans="1:9" ht="30" x14ac:dyDescent="0.25">
      <c r="A9" s="89" t="s">
        <v>302</v>
      </c>
      <c r="B9" s="32">
        <v>103</v>
      </c>
      <c r="C9" s="32">
        <v>1256</v>
      </c>
      <c r="D9" s="32">
        <v>11</v>
      </c>
      <c r="E9" s="32">
        <v>174</v>
      </c>
      <c r="F9" s="32">
        <v>174</v>
      </c>
      <c r="G9" s="32">
        <v>249</v>
      </c>
      <c r="H9" s="32">
        <v>130</v>
      </c>
      <c r="I9" s="32">
        <v>2097</v>
      </c>
    </row>
    <row r="10" spans="1:9" x14ac:dyDescent="0.25">
      <c r="A10" s="89" t="s">
        <v>18</v>
      </c>
      <c r="B10" s="32">
        <v>100</v>
      </c>
      <c r="C10" s="32">
        <v>1257</v>
      </c>
      <c r="D10" s="32">
        <v>135</v>
      </c>
      <c r="E10" s="32">
        <v>95</v>
      </c>
      <c r="F10" s="32">
        <v>138</v>
      </c>
      <c r="G10" s="32">
        <v>877</v>
      </c>
      <c r="H10" s="32">
        <v>1389</v>
      </c>
      <c r="I10" s="32">
        <v>3991</v>
      </c>
    </row>
    <row r="11" spans="1:9" x14ac:dyDescent="0.25">
      <c r="A11" s="89" t="s">
        <v>26</v>
      </c>
      <c r="B11" s="32">
        <v>34</v>
      </c>
      <c r="C11" s="32">
        <v>1352</v>
      </c>
      <c r="D11" s="32">
        <v>60</v>
      </c>
      <c r="E11" s="32">
        <v>156</v>
      </c>
      <c r="F11" s="32">
        <v>68</v>
      </c>
      <c r="G11" s="32">
        <v>672</v>
      </c>
      <c r="H11" s="32">
        <v>800</v>
      </c>
      <c r="I11" s="32">
        <v>3142</v>
      </c>
    </row>
    <row r="12" spans="1:9" x14ac:dyDescent="0.25">
      <c r="A12" s="89" t="s">
        <v>29</v>
      </c>
      <c r="B12" s="32">
        <v>0</v>
      </c>
      <c r="C12" s="32">
        <v>14</v>
      </c>
      <c r="D12" s="32">
        <v>44</v>
      </c>
      <c r="E12" s="32">
        <v>0</v>
      </c>
      <c r="F12" s="32">
        <v>0</v>
      </c>
      <c r="G12" s="32">
        <v>0</v>
      </c>
      <c r="H12" s="32">
        <v>92</v>
      </c>
      <c r="I12" s="32">
        <v>150</v>
      </c>
    </row>
    <row r="13" spans="1:9" x14ac:dyDescent="0.25">
      <c r="A13" s="89" t="s">
        <v>20</v>
      </c>
      <c r="B13" s="32">
        <v>70</v>
      </c>
      <c r="C13" s="32">
        <v>892</v>
      </c>
      <c r="D13" s="32">
        <v>7</v>
      </c>
      <c r="E13" s="32">
        <v>68</v>
      </c>
      <c r="F13" s="32">
        <v>93</v>
      </c>
      <c r="G13" s="32">
        <v>335</v>
      </c>
      <c r="H13" s="32">
        <v>189</v>
      </c>
      <c r="I13" s="32">
        <v>1654</v>
      </c>
    </row>
    <row r="14" spans="1:9" x14ac:dyDescent="0.25">
      <c r="A14" s="89" t="s">
        <v>23</v>
      </c>
      <c r="B14" s="32">
        <v>12</v>
      </c>
      <c r="C14" s="32">
        <v>804</v>
      </c>
      <c r="D14" s="32">
        <v>33</v>
      </c>
      <c r="E14" s="32">
        <v>70</v>
      </c>
      <c r="F14" s="32">
        <v>22</v>
      </c>
      <c r="G14" s="32">
        <v>241</v>
      </c>
      <c r="H14" s="32">
        <v>114</v>
      </c>
      <c r="I14" s="32">
        <v>1296</v>
      </c>
    </row>
    <row r="15" spans="1:9" x14ac:dyDescent="0.25">
      <c r="A15" s="89" t="s">
        <v>21</v>
      </c>
      <c r="B15" s="32">
        <v>16</v>
      </c>
      <c r="C15" s="32">
        <v>799</v>
      </c>
      <c r="D15" s="32">
        <v>0</v>
      </c>
      <c r="E15" s="32">
        <v>0</v>
      </c>
      <c r="F15" s="32">
        <v>26</v>
      </c>
      <c r="G15" s="32">
        <v>213</v>
      </c>
      <c r="H15" s="32">
        <v>105</v>
      </c>
      <c r="I15" s="32">
        <v>1159</v>
      </c>
    </row>
    <row r="16" spans="1:9" x14ac:dyDescent="0.25">
      <c r="A16" s="89" t="s">
        <v>15</v>
      </c>
      <c r="B16" s="32">
        <v>42</v>
      </c>
      <c r="C16" s="32">
        <v>335</v>
      </c>
      <c r="D16" s="32">
        <v>0</v>
      </c>
      <c r="E16" s="32">
        <v>0</v>
      </c>
      <c r="F16" s="32">
        <v>65</v>
      </c>
      <c r="G16" s="32">
        <v>187</v>
      </c>
      <c r="H16" s="32">
        <v>846</v>
      </c>
      <c r="I16" s="32">
        <v>1475</v>
      </c>
    </row>
    <row r="17" spans="1:9" x14ac:dyDescent="0.25">
      <c r="A17" s="89" t="s">
        <v>32</v>
      </c>
      <c r="B17" s="32">
        <v>40</v>
      </c>
      <c r="C17" s="32">
        <v>47</v>
      </c>
      <c r="D17" s="32">
        <v>0</v>
      </c>
      <c r="E17" s="32">
        <v>0</v>
      </c>
      <c r="F17" s="32">
        <v>15</v>
      </c>
      <c r="G17" s="32">
        <v>11</v>
      </c>
      <c r="H17" s="32">
        <v>275</v>
      </c>
      <c r="I17" s="32">
        <v>388</v>
      </c>
    </row>
    <row r="18" spans="1:9" x14ac:dyDescent="0.25">
      <c r="A18" s="89" t="s">
        <v>37</v>
      </c>
      <c r="B18" s="32">
        <v>152</v>
      </c>
      <c r="C18" s="32">
        <v>530</v>
      </c>
      <c r="D18" s="32">
        <v>126</v>
      </c>
      <c r="E18" s="32">
        <v>106</v>
      </c>
      <c r="F18" s="32">
        <v>99</v>
      </c>
      <c r="G18" s="32">
        <v>134</v>
      </c>
      <c r="H18" s="32">
        <v>279</v>
      </c>
      <c r="I18" s="32">
        <v>1426</v>
      </c>
    </row>
    <row r="19" spans="1:9" x14ac:dyDescent="0.25">
      <c r="A19" s="89" t="s">
        <v>22</v>
      </c>
      <c r="B19" s="32">
        <v>28</v>
      </c>
      <c r="C19" s="32">
        <v>428</v>
      </c>
      <c r="D19" s="32">
        <v>0</v>
      </c>
      <c r="E19" s="32">
        <v>81</v>
      </c>
      <c r="F19" s="32">
        <v>56</v>
      </c>
      <c r="G19" s="32">
        <v>121</v>
      </c>
      <c r="H19" s="32">
        <v>187</v>
      </c>
      <c r="I19" s="32">
        <v>901</v>
      </c>
    </row>
    <row r="20" spans="1:9" x14ac:dyDescent="0.25">
      <c r="A20" s="89" t="s">
        <v>27</v>
      </c>
      <c r="B20" s="32">
        <v>41</v>
      </c>
      <c r="C20" s="32">
        <v>311</v>
      </c>
      <c r="D20" s="32">
        <v>0</v>
      </c>
      <c r="E20" s="32">
        <v>0</v>
      </c>
      <c r="F20" s="32">
        <v>61</v>
      </c>
      <c r="G20" s="32">
        <v>136</v>
      </c>
      <c r="H20" s="32">
        <v>200</v>
      </c>
      <c r="I20" s="32">
        <v>749</v>
      </c>
    </row>
    <row r="21" spans="1:9" x14ac:dyDescent="0.25">
      <c r="A21" s="89" t="s">
        <v>36</v>
      </c>
      <c r="B21" s="32">
        <v>28</v>
      </c>
      <c r="C21" s="32">
        <v>205</v>
      </c>
      <c r="D21" s="32">
        <v>0</v>
      </c>
      <c r="E21" s="32">
        <v>0</v>
      </c>
      <c r="F21" s="32">
        <v>48</v>
      </c>
      <c r="G21" s="32">
        <v>188</v>
      </c>
      <c r="H21" s="32">
        <v>673</v>
      </c>
      <c r="I21" s="32">
        <v>1142</v>
      </c>
    </row>
    <row r="22" spans="1:9" ht="30" x14ac:dyDescent="0.25">
      <c r="A22" s="89" t="s">
        <v>303</v>
      </c>
      <c r="B22" s="32">
        <v>14</v>
      </c>
      <c r="C22" s="32">
        <v>1110</v>
      </c>
      <c r="D22" s="32">
        <v>0</v>
      </c>
      <c r="E22" s="32">
        <v>0</v>
      </c>
      <c r="F22" s="32">
        <v>30</v>
      </c>
      <c r="G22" s="32">
        <v>625</v>
      </c>
      <c r="H22" s="32">
        <v>588</v>
      </c>
      <c r="I22" s="32">
        <v>2367</v>
      </c>
    </row>
    <row r="23" spans="1:9" x14ac:dyDescent="0.25">
      <c r="A23" s="89" t="s">
        <v>28</v>
      </c>
      <c r="B23" s="32">
        <v>17</v>
      </c>
      <c r="C23" s="32">
        <v>1052</v>
      </c>
      <c r="D23" s="32">
        <v>0</v>
      </c>
      <c r="E23" s="32">
        <v>0</v>
      </c>
      <c r="F23" s="32">
        <v>14</v>
      </c>
      <c r="G23" s="32">
        <v>574</v>
      </c>
      <c r="H23" s="32">
        <v>185</v>
      </c>
      <c r="I23" s="32">
        <v>1842</v>
      </c>
    </row>
    <row r="24" spans="1:9" x14ac:dyDescent="0.25">
      <c r="A24" s="89" t="s">
        <v>31</v>
      </c>
      <c r="B24" s="32">
        <v>37</v>
      </c>
      <c r="C24" s="32">
        <v>245</v>
      </c>
      <c r="D24" s="32">
        <v>8</v>
      </c>
      <c r="E24" s="32">
        <v>0</v>
      </c>
      <c r="F24" s="32">
        <v>120</v>
      </c>
      <c r="G24" s="32">
        <v>185</v>
      </c>
      <c r="H24" s="32">
        <v>439</v>
      </c>
      <c r="I24" s="32">
        <v>1034</v>
      </c>
    </row>
    <row r="25" spans="1:9" x14ac:dyDescent="0.25">
      <c r="A25" s="89" t="s">
        <v>14</v>
      </c>
      <c r="B25" s="32">
        <v>32</v>
      </c>
      <c r="C25" s="32">
        <v>1283</v>
      </c>
      <c r="D25" s="32">
        <v>0</v>
      </c>
      <c r="E25" s="32">
        <v>0</v>
      </c>
      <c r="F25" s="32">
        <v>116</v>
      </c>
      <c r="G25" s="32">
        <v>1107</v>
      </c>
      <c r="H25" s="32">
        <v>300</v>
      </c>
      <c r="I25" s="32">
        <v>2838</v>
      </c>
    </row>
    <row r="26" spans="1:9" x14ac:dyDescent="0.25">
      <c r="A26" s="89" t="s">
        <v>19</v>
      </c>
      <c r="B26" s="32">
        <v>15</v>
      </c>
      <c r="C26" s="32">
        <v>361</v>
      </c>
      <c r="D26" s="32">
        <v>0</v>
      </c>
      <c r="E26" s="32">
        <v>0</v>
      </c>
      <c r="F26" s="32">
        <v>36</v>
      </c>
      <c r="G26" s="32">
        <v>137</v>
      </c>
      <c r="H26" s="32">
        <v>185</v>
      </c>
      <c r="I26" s="32">
        <v>734</v>
      </c>
    </row>
    <row r="27" spans="1:9" s="107" customFormat="1" x14ac:dyDescent="0.25">
      <c r="A27" s="89" t="s">
        <v>12</v>
      </c>
      <c r="B27" s="32">
        <v>49</v>
      </c>
      <c r="C27" s="32">
        <v>7</v>
      </c>
      <c r="D27" s="32">
        <v>0</v>
      </c>
      <c r="E27" s="32">
        <v>0</v>
      </c>
      <c r="F27" s="32">
        <v>122</v>
      </c>
      <c r="G27" s="32">
        <v>9</v>
      </c>
      <c r="H27" s="32">
        <v>103</v>
      </c>
      <c r="I27" s="32">
        <v>290</v>
      </c>
    </row>
    <row r="28" spans="1:9" x14ac:dyDescent="0.25">
      <c r="A28" s="89" t="s">
        <v>13</v>
      </c>
      <c r="B28" s="32">
        <v>0</v>
      </c>
      <c r="C28" s="32">
        <v>0</v>
      </c>
      <c r="D28" s="32">
        <v>26</v>
      </c>
      <c r="E28" s="32">
        <v>0</v>
      </c>
      <c r="F28" s="32">
        <v>0</v>
      </c>
      <c r="G28" s="32">
        <v>0</v>
      </c>
      <c r="H28" s="32">
        <v>23</v>
      </c>
      <c r="I28" s="32">
        <v>49</v>
      </c>
    </row>
    <row r="29" spans="1:9" x14ac:dyDescent="0.25">
      <c r="A29" s="89" t="s">
        <v>304</v>
      </c>
      <c r="B29" s="32">
        <v>9</v>
      </c>
      <c r="C29" s="32">
        <v>0</v>
      </c>
      <c r="D29" s="32">
        <v>4</v>
      </c>
      <c r="E29" s="32">
        <v>0</v>
      </c>
      <c r="F29" s="32">
        <v>14</v>
      </c>
      <c r="G29" s="32">
        <v>0</v>
      </c>
      <c r="H29" s="32">
        <v>15</v>
      </c>
      <c r="I29" s="32">
        <v>42</v>
      </c>
    </row>
    <row r="30" spans="1:9" x14ac:dyDescent="0.25">
      <c r="A30" s="89" t="s">
        <v>16</v>
      </c>
      <c r="B30" s="32">
        <v>15</v>
      </c>
      <c r="C30" s="32">
        <v>30</v>
      </c>
      <c r="D30" s="32">
        <v>1</v>
      </c>
      <c r="E30" s="32">
        <v>2</v>
      </c>
      <c r="F30" s="32">
        <v>13</v>
      </c>
      <c r="G30" s="32">
        <v>0</v>
      </c>
      <c r="H30" s="32">
        <v>44</v>
      </c>
      <c r="I30" s="32">
        <v>105</v>
      </c>
    </row>
    <row r="31" spans="1:9" x14ac:dyDescent="0.25">
      <c r="A31" s="89" t="s">
        <v>33</v>
      </c>
      <c r="B31" s="32">
        <v>6</v>
      </c>
      <c r="C31" s="32">
        <v>278</v>
      </c>
      <c r="D31" s="32">
        <v>0</v>
      </c>
      <c r="E31" s="32">
        <v>0</v>
      </c>
      <c r="F31" s="32">
        <v>0</v>
      </c>
      <c r="G31" s="32">
        <v>14</v>
      </c>
      <c r="H31" s="32">
        <v>0</v>
      </c>
      <c r="I31" s="32">
        <v>298</v>
      </c>
    </row>
    <row r="32" spans="1:9" ht="30.75" thickBot="1" x14ac:dyDescent="0.3">
      <c r="A32" s="90" t="s">
        <v>305</v>
      </c>
      <c r="B32" s="116">
        <v>5</v>
      </c>
      <c r="C32" s="116">
        <v>587</v>
      </c>
      <c r="D32" s="116">
        <v>0</v>
      </c>
      <c r="E32" s="116">
        <v>0</v>
      </c>
      <c r="F32" s="116">
        <v>0</v>
      </c>
      <c r="G32" s="116">
        <v>54</v>
      </c>
      <c r="H32" s="116">
        <v>0</v>
      </c>
      <c r="I32" s="116">
        <v>646</v>
      </c>
    </row>
    <row r="33" spans="1:9" ht="15.75" thickTop="1" x14ac:dyDescent="0.25">
      <c r="A33" s="96" t="s">
        <v>4</v>
      </c>
      <c r="B33" s="111">
        <v>1288</v>
      </c>
      <c r="C33" s="111">
        <v>15976</v>
      </c>
      <c r="D33" s="111">
        <v>921</v>
      </c>
      <c r="E33" s="111">
        <v>989</v>
      </c>
      <c r="F33" s="111">
        <v>1793</v>
      </c>
      <c r="G33" s="111">
        <v>7236</v>
      </c>
      <c r="H33" s="111">
        <v>11321</v>
      </c>
      <c r="I33" s="111">
        <v>39524</v>
      </c>
    </row>
    <row r="34" spans="1:9" x14ac:dyDescent="0.25">
      <c r="B34" s="41"/>
      <c r="C34" s="41"/>
      <c r="D34" s="41"/>
      <c r="E34" s="41"/>
      <c r="F34" s="41"/>
      <c r="G34" s="41"/>
      <c r="H34" s="41"/>
      <c r="I34" s="41"/>
    </row>
    <row r="35" spans="1:9" x14ac:dyDescent="0.25">
      <c r="B35" s="41"/>
      <c r="C35" s="41"/>
      <c r="D35" s="41"/>
      <c r="E35" s="41"/>
      <c r="F35" s="41"/>
      <c r="G35" s="41"/>
      <c r="H35" s="41"/>
      <c r="I35" s="41"/>
    </row>
    <row r="38" spans="1:9" x14ac:dyDescent="0.25">
      <c r="A38" s="40"/>
    </row>
    <row r="39" spans="1:9" x14ac:dyDescent="0.25">
      <c r="A39" s="186" t="s">
        <v>393</v>
      </c>
      <c r="B39" s="186" t="s">
        <v>295</v>
      </c>
      <c r="C39" s="186"/>
      <c r="D39" s="186"/>
      <c r="E39" s="186"/>
      <c r="F39" s="186"/>
      <c r="G39" s="186"/>
      <c r="H39" s="186"/>
      <c r="I39" s="186" t="s">
        <v>4</v>
      </c>
    </row>
    <row r="40" spans="1:9" x14ac:dyDescent="0.25">
      <c r="A40" s="186"/>
      <c r="B40" s="186" t="s">
        <v>296</v>
      </c>
      <c r="C40" s="186"/>
      <c r="D40" s="186" t="s">
        <v>297</v>
      </c>
      <c r="E40" s="186"/>
      <c r="F40" s="186" t="s">
        <v>298</v>
      </c>
      <c r="G40" s="186"/>
      <c r="H40" s="190" t="s">
        <v>299</v>
      </c>
      <c r="I40" s="186"/>
    </row>
    <row r="41" spans="1:9" ht="15.75" thickBot="1" x14ac:dyDescent="0.3">
      <c r="A41" s="187"/>
      <c r="B41" s="115" t="s">
        <v>300</v>
      </c>
      <c r="C41" s="154" t="s">
        <v>498</v>
      </c>
      <c r="D41" s="115" t="s">
        <v>300</v>
      </c>
      <c r="E41" s="154" t="s">
        <v>498</v>
      </c>
      <c r="F41" s="115" t="s">
        <v>300</v>
      </c>
      <c r="G41" s="154" t="s">
        <v>498</v>
      </c>
      <c r="H41" s="191"/>
      <c r="I41" s="187"/>
    </row>
    <row r="42" spans="1:9" ht="15.75" thickTop="1" x14ac:dyDescent="0.25">
      <c r="A42" s="9" t="s">
        <v>358</v>
      </c>
      <c r="B42" s="122">
        <v>59</v>
      </c>
      <c r="C42" s="122">
        <v>2262</v>
      </c>
      <c r="D42" s="122">
        <v>11</v>
      </c>
      <c r="E42" s="122">
        <v>0</v>
      </c>
      <c r="F42" s="122">
        <v>299</v>
      </c>
      <c r="G42" s="122">
        <v>1423</v>
      </c>
      <c r="H42" s="122">
        <v>851</v>
      </c>
      <c r="I42" s="122">
        <v>4905</v>
      </c>
    </row>
    <row r="43" spans="1:9" x14ac:dyDescent="0.25">
      <c r="A43" s="7" t="s">
        <v>311</v>
      </c>
      <c r="B43" s="106">
        <v>42</v>
      </c>
      <c r="C43" s="106">
        <v>139</v>
      </c>
      <c r="D43" s="106">
        <v>23</v>
      </c>
      <c r="E43" s="106">
        <v>28</v>
      </c>
      <c r="F43" s="106">
        <v>16</v>
      </c>
      <c r="G43" s="106">
        <v>46</v>
      </c>
      <c r="H43" s="106">
        <v>153</v>
      </c>
      <c r="I43" s="106">
        <v>447</v>
      </c>
    </row>
    <row r="44" spans="1:9" x14ac:dyDescent="0.25">
      <c r="A44" s="7" t="s">
        <v>359</v>
      </c>
      <c r="B44" s="106">
        <v>262</v>
      </c>
      <c r="C44" s="106">
        <v>4871</v>
      </c>
      <c r="D44" s="106">
        <v>80</v>
      </c>
      <c r="E44" s="106">
        <v>953</v>
      </c>
      <c r="F44" s="106">
        <v>365</v>
      </c>
      <c r="G44" s="106">
        <v>2060</v>
      </c>
      <c r="H44" s="106">
        <v>653</v>
      </c>
      <c r="I44" s="106">
        <v>9244</v>
      </c>
    </row>
    <row r="45" spans="1:9" x14ac:dyDescent="0.25">
      <c r="A45" s="7" t="s">
        <v>360</v>
      </c>
      <c r="B45" s="106">
        <v>33</v>
      </c>
      <c r="C45" s="106">
        <v>213</v>
      </c>
      <c r="D45" s="106">
        <v>388</v>
      </c>
      <c r="E45" s="106">
        <v>0</v>
      </c>
      <c r="F45" s="106">
        <v>0</v>
      </c>
      <c r="G45" s="106">
        <v>68</v>
      </c>
      <c r="H45" s="106">
        <v>346</v>
      </c>
      <c r="I45" s="106">
        <v>1048</v>
      </c>
    </row>
    <row r="46" spans="1:9" x14ac:dyDescent="0.25">
      <c r="A46" s="7" t="s">
        <v>361</v>
      </c>
      <c r="B46" s="106">
        <v>117</v>
      </c>
      <c r="C46" s="106">
        <v>632</v>
      </c>
      <c r="D46" s="106">
        <v>1</v>
      </c>
      <c r="E46" s="106">
        <v>0</v>
      </c>
      <c r="F46" s="106">
        <v>180</v>
      </c>
      <c r="G46" s="106">
        <v>194</v>
      </c>
      <c r="H46" s="106">
        <v>1701</v>
      </c>
      <c r="I46" s="106">
        <v>2825</v>
      </c>
    </row>
    <row r="47" spans="1:9" x14ac:dyDescent="0.25">
      <c r="A47" s="7" t="s">
        <v>362</v>
      </c>
      <c r="B47" s="106">
        <v>367</v>
      </c>
      <c r="C47" s="106">
        <v>2193</v>
      </c>
      <c r="D47" s="106">
        <v>50</v>
      </c>
      <c r="E47" s="106">
        <v>4</v>
      </c>
      <c r="F47" s="106">
        <v>419</v>
      </c>
      <c r="G47" s="106">
        <v>1010</v>
      </c>
      <c r="H47" s="106">
        <v>1914</v>
      </c>
      <c r="I47" s="106">
        <v>5957</v>
      </c>
    </row>
    <row r="48" spans="1:9" x14ac:dyDescent="0.25">
      <c r="A48" s="7" t="s">
        <v>363</v>
      </c>
      <c r="B48" s="106">
        <v>117</v>
      </c>
      <c r="C48" s="106">
        <v>3138</v>
      </c>
      <c r="D48" s="106">
        <v>0</v>
      </c>
      <c r="E48" s="106">
        <v>0</v>
      </c>
      <c r="F48" s="106">
        <v>183</v>
      </c>
      <c r="G48" s="106">
        <v>1537</v>
      </c>
      <c r="H48" s="106">
        <v>2850</v>
      </c>
      <c r="I48" s="106">
        <v>7825</v>
      </c>
    </row>
    <row r="49" spans="1:9" x14ac:dyDescent="0.25">
      <c r="A49" s="7" t="s">
        <v>364</v>
      </c>
      <c r="B49" s="106">
        <v>153</v>
      </c>
      <c r="C49" s="106">
        <v>273</v>
      </c>
      <c r="D49" s="106">
        <v>33</v>
      </c>
      <c r="E49" s="106">
        <v>4</v>
      </c>
      <c r="F49" s="106">
        <v>232</v>
      </c>
      <c r="G49" s="106">
        <v>96</v>
      </c>
      <c r="H49" s="106">
        <v>625</v>
      </c>
      <c r="I49" s="106">
        <v>1416</v>
      </c>
    </row>
    <row r="50" spans="1:9" x14ac:dyDescent="0.25">
      <c r="A50" s="7" t="s">
        <v>365</v>
      </c>
      <c r="B50" s="106">
        <v>114</v>
      </c>
      <c r="C50" s="106">
        <v>1495</v>
      </c>
      <c r="D50" s="106">
        <v>304</v>
      </c>
      <c r="E50" s="106">
        <v>0</v>
      </c>
      <c r="F50" s="106">
        <v>39</v>
      </c>
      <c r="G50" s="106">
        <v>361</v>
      </c>
      <c r="H50" s="106">
        <v>1891</v>
      </c>
      <c r="I50" s="106">
        <v>4204</v>
      </c>
    </row>
    <row r="51" spans="1:9" ht="15.75" thickBot="1" x14ac:dyDescent="0.3">
      <c r="A51" s="8" t="s">
        <v>366</v>
      </c>
      <c r="B51" s="124">
        <v>24</v>
      </c>
      <c r="C51" s="124">
        <v>760</v>
      </c>
      <c r="D51" s="124">
        <v>31</v>
      </c>
      <c r="E51" s="124">
        <v>0</v>
      </c>
      <c r="F51" s="124">
        <v>60</v>
      </c>
      <c r="G51" s="124">
        <v>441</v>
      </c>
      <c r="H51" s="124">
        <v>337</v>
      </c>
      <c r="I51" s="124">
        <v>1653</v>
      </c>
    </row>
    <row r="52" spans="1:9" ht="15.75" thickTop="1" x14ac:dyDescent="0.25">
      <c r="A52" s="9" t="s">
        <v>4</v>
      </c>
      <c r="B52" s="111">
        <v>1288</v>
      </c>
      <c r="C52" s="111">
        <v>15976</v>
      </c>
      <c r="D52" s="111">
        <v>921</v>
      </c>
      <c r="E52" s="111">
        <v>989</v>
      </c>
      <c r="F52" s="111">
        <v>1793</v>
      </c>
      <c r="G52" s="111">
        <v>7236</v>
      </c>
      <c r="H52" s="111">
        <v>11321</v>
      </c>
      <c r="I52" s="111">
        <v>39524</v>
      </c>
    </row>
  </sheetData>
  <mergeCells count="14">
    <mergeCell ref="A4:A6"/>
    <mergeCell ref="B4:H4"/>
    <mergeCell ref="I4:I6"/>
    <mergeCell ref="B5:C5"/>
    <mergeCell ref="D5:E5"/>
    <mergeCell ref="F5:G5"/>
    <mergeCell ref="H5:H6"/>
    <mergeCell ref="A39:A41"/>
    <mergeCell ref="B39:H39"/>
    <mergeCell ref="I39:I41"/>
    <mergeCell ref="B40:C40"/>
    <mergeCell ref="D40:E40"/>
    <mergeCell ref="F40:G40"/>
    <mergeCell ref="H40:H4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33</vt:i4>
      </vt:variant>
    </vt:vector>
  </HeadingPairs>
  <TitlesOfParts>
    <vt:vector size="33" baseType="lpstr">
      <vt:lpstr>3_1</vt:lpstr>
      <vt:lpstr>3_2</vt:lpstr>
      <vt:lpstr>3_3</vt:lpstr>
      <vt:lpstr>3_4</vt:lpstr>
      <vt:lpstr>3_5</vt:lpstr>
      <vt:lpstr>3_6</vt:lpstr>
      <vt:lpstr>4_1</vt:lpstr>
      <vt:lpstr>4_2</vt:lpstr>
      <vt:lpstr>4_3</vt:lpstr>
      <vt:lpstr>4_4</vt:lpstr>
      <vt:lpstr>5_1</vt:lpstr>
      <vt:lpstr>6_1</vt:lpstr>
      <vt:lpstr>6_2</vt:lpstr>
      <vt:lpstr>7_1</vt:lpstr>
      <vt:lpstr>7_2</vt:lpstr>
      <vt:lpstr>7_3</vt:lpstr>
      <vt:lpstr>7_4</vt:lpstr>
      <vt:lpstr>7_5</vt:lpstr>
      <vt:lpstr>7_6</vt:lpstr>
      <vt:lpstr>8_1</vt:lpstr>
      <vt:lpstr>8_2</vt:lpstr>
      <vt:lpstr>9_1</vt:lpstr>
      <vt:lpstr>10_1</vt:lpstr>
      <vt:lpstr>10_2</vt:lpstr>
      <vt:lpstr>11_1</vt:lpstr>
      <vt:lpstr>11_2</vt:lpstr>
      <vt:lpstr>11_3</vt:lpstr>
      <vt:lpstr>11_4</vt:lpstr>
      <vt:lpstr>12_1</vt:lpstr>
      <vt:lpstr>12_2</vt:lpstr>
      <vt:lpstr>12_3</vt:lpstr>
      <vt:lpstr>15_1</vt:lpstr>
      <vt:lpstr>15_2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2017-09-12T13:23:52Z</dcterms:created>
  <dcterms:modified xsi:type="dcterms:W3CDTF">2017-09-12T13:24:15Z</dcterms:modified>
</cp:coreProperties>
</file>