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</sheets>
  <definedNames>
    <definedName name="_xlnm._FilterDatabase" localSheetId="0" hidden="1">'List1'!$A$10:$H$144</definedName>
    <definedName name="_xlnm.Print_Titles" localSheetId="0">'List1'!$9:$10</definedName>
  </definedNames>
  <calcPr fullCalcOnLoad="1"/>
</workbook>
</file>

<file path=xl/sharedStrings.xml><?xml version="1.0" encoding="utf-8"?>
<sst xmlns="http://schemas.openxmlformats.org/spreadsheetml/2006/main" count="248" uniqueCount="41">
  <si>
    <t>11000-UK Praha</t>
  </si>
  <si>
    <t>B</t>
  </si>
  <si>
    <t>M</t>
  </si>
  <si>
    <t>N</t>
  </si>
  <si>
    <t>P</t>
  </si>
  <si>
    <t>12000-JU České Budějovice</t>
  </si>
  <si>
    <t>13000-UJEP Ústí nad Labem</t>
  </si>
  <si>
    <t>14000-MU</t>
  </si>
  <si>
    <t>15000-UP Olomouc</t>
  </si>
  <si>
    <t>16000-VFU Brno</t>
  </si>
  <si>
    <t>17000-OU Ostrava</t>
  </si>
  <si>
    <t>18000-Univerzita Hradec Králové</t>
  </si>
  <si>
    <t>19000-SU Opava</t>
  </si>
  <si>
    <t>21000-ČVUT Praha</t>
  </si>
  <si>
    <t>22000-VŠCHT Praha</t>
  </si>
  <si>
    <t>23000-ZČU Plzeň</t>
  </si>
  <si>
    <t>24000-TU Liberec</t>
  </si>
  <si>
    <t>25000-UPa Pardubice</t>
  </si>
  <si>
    <t>26000-VUT Brno</t>
  </si>
  <si>
    <t>27000-VŠB-TU Ostrava</t>
  </si>
  <si>
    <t>28000-UTB Zlín</t>
  </si>
  <si>
    <t>31000-VŠE Praha</t>
  </si>
  <si>
    <t>41000-ČZU Praha</t>
  </si>
  <si>
    <t>43000-Mendelu Brno</t>
  </si>
  <si>
    <t>51000-AMU Praha</t>
  </si>
  <si>
    <t>52000-AVU Praha</t>
  </si>
  <si>
    <t>53000-VŠUP v Praze</t>
  </si>
  <si>
    <t>54000-JAMU Brno</t>
  </si>
  <si>
    <t>55000-VŠ polytech. Jihlava</t>
  </si>
  <si>
    <t>56000-VŠTE v Českých Budějovicích</t>
  </si>
  <si>
    <t>Vysoká škola</t>
  </si>
  <si>
    <t>Typ st. programu</t>
  </si>
  <si>
    <t>Počet</t>
  </si>
  <si>
    <t>Přepočtený počet</t>
  </si>
  <si>
    <t>Celkem</t>
  </si>
  <si>
    <t>Studenti cizinci na VVŠ - počet, přepočtený počet</t>
  </si>
  <si>
    <t xml:space="preserve"> - generováno ze zálohy hlavní DB k 31.10.2007-2009</t>
  </si>
  <si>
    <t xml:space="preserve"> - aktivní nepřerušená rozestudovaná studia studentů-cizinců k 31.10.2007-2009</t>
  </si>
  <si>
    <t>CELKEM</t>
  </si>
  <si>
    <t>Kontrola:</t>
  </si>
  <si>
    <r>
      <t xml:space="preserve"> - zahrnuti jsou všichni studenti-cizinci </t>
    </r>
    <r>
      <rPr>
        <u val="single"/>
        <sz val="10"/>
        <color indexed="48"/>
        <rFont val="Arial"/>
        <family val="2"/>
      </rPr>
      <t>kromě samoplátců a studentů-cizinců, kteří přijeli na stáž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</si>
</sst>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u val="single"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4"/>
  <sheetViews>
    <sheetView tabSelected="1" zoomScalePageLayoutView="0" workbookViewId="0" topLeftCell="A124">
      <selection activeCell="J141" sqref="J141"/>
    </sheetView>
  </sheetViews>
  <sheetFormatPr defaultColWidth="9.140625" defaultRowHeight="12.75"/>
  <cols>
    <col min="1" max="1" width="32.140625" style="2" bestFit="1" customWidth="1"/>
    <col min="2" max="2" width="6.8515625" style="2" customWidth="1"/>
    <col min="3" max="3" width="7.7109375" style="3" customWidth="1"/>
    <col min="4" max="4" width="9.28125" style="4" customWidth="1"/>
    <col min="5" max="5" width="7.421875" style="3" customWidth="1"/>
    <col min="6" max="6" width="11.28125" style="4" customWidth="1"/>
    <col min="7" max="7" width="8.00390625" style="3" customWidth="1"/>
    <col min="8" max="8" width="11.140625" style="4" customWidth="1"/>
    <col min="9" max="9" width="7.00390625" style="2" customWidth="1"/>
    <col min="10" max="16384" width="9.140625" style="2" customWidth="1"/>
  </cols>
  <sheetData>
    <row r="2" ht="20.25">
      <c r="A2" s="1" t="s">
        <v>35</v>
      </c>
    </row>
    <row r="4" ht="12.75">
      <c r="A4" s="5" t="s">
        <v>36</v>
      </c>
    </row>
    <row r="5" ht="12.75">
      <c r="A5" s="5" t="s">
        <v>37</v>
      </c>
    </row>
    <row r="6" ht="12.75">
      <c r="A6" s="5" t="s">
        <v>40</v>
      </c>
    </row>
    <row r="9" spans="3:8" ht="12.75">
      <c r="C9" s="14">
        <v>2007</v>
      </c>
      <c r="D9" s="14"/>
      <c r="E9" s="15">
        <v>2008</v>
      </c>
      <c r="F9" s="15"/>
      <c r="G9" s="15">
        <v>2009</v>
      </c>
      <c r="H9" s="16"/>
    </row>
    <row r="10" spans="1:9" s="13" customFormat="1" ht="25.5" customHeight="1">
      <c r="A10" s="9" t="s">
        <v>30</v>
      </c>
      <c r="B10" s="9" t="s">
        <v>31</v>
      </c>
      <c r="C10" s="10" t="s">
        <v>32</v>
      </c>
      <c r="D10" s="11" t="s">
        <v>33</v>
      </c>
      <c r="E10" s="10" t="s">
        <v>32</v>
      </c>
      <c r="F10" s="11" t="s">
        <v>33</v>
      </c>
      <c r="G10" s="10" t="s">
        <v>32</v>
      </c>
      <c r="H10" s="11" t="s">
        <v>33</v>
      </c>
      <c r="I10" s="12"/>
    </row>
    <row r="11" spans="1:8" ht="12.75">
      <c r="A11" s="2" t="s">
        <v>0</v>
      </c>
      <c r="B11" s="2" t="s">
        <v>1</v>
      </c>
      <c r="C11" s="3">
        <v>1292</v>
      </c>
      <c r="D11" s="4">
        <v>1195.5</v>
      </c>
      <c r="E11" s="3">
        <v>1420</v>
      </c>
      <c r="F11" s="4">
        <v>1271.5</v>
      </c>
      <c r="G11" s="3">
        <v>1587</v>
      </c>
      <c r="H11" s="4">
        <v>1402</v>
      </c>
    </row>
    <row r="12" spans="1:8" ht="12.75">
      <c r="A12" s="2" t="s">
        <v>0</v>
      </c>
      <c r="B12" s="2" t="s">
        <v>2</v>
      </c>
      <c r="C12" s="3">
        <v>2189</v>
      </c>
      <c r="D12" s="4">
        <v>1962</v>
      </c>
      <c r="E12" s="3">
        <v>1977</v>
      </c>
      <c r="F12" s="4">
        <v>1745</v>
      </c>
      <c r="G12" s="3">
        <v>1948</v>
      </c>
      <c r="H12" s="4">
        <v>1737</v>
      </c>
    </row>
    <row r="13" spans="1:8" ht="12.75">
      <c r="A13" s="2" t="s">
        <v>0</v>
      </c>
      <c r="B13" s="2" t="s">
        <v>3</v>
      </c>
      <c r="C13" s="3">
        <v>339</v>
      </c>
      <c r="D13" s="4">
        <v>309.5</v>
      </c>
      <c r="E13" s="3">
        <v>532</v>
      </c>
      <c r="F13" s="4">
        <v>471</v>
      </c>
      <c r="G13" s="3">
        <v>638</v>
      </c>
      <c r="H13" s="4">
        <v>568.5</v>
      </c>
    </row>
    <row r="14" spans="1:11" ht="12.75">
      <c r="A14" s="2" t="s">
        <v>0</v>
      </c>
      <c r="B14" s="2" t="s">
        <v>4</v>
      </c>
      <c r="C14" s="3">
        <v>998</v>
      </c>
      <c r="D14" s="4">
        <v>727</v>
      </c>
      <c r="E14" s="3">
        <v>1013</v>
      </c>
      <c r="F14" s="4">
        <v>703</v>
      </c>
      <c r="G14" s="3">
        <v>1077</v>
      </c>
      <c r="H14" s="4">
        <v>797.5</v>
      </c>
      <c r="I14" s="3"/>
      <c r="J14" s="3"/>
      <c r="K14" s="3"/>
    </row>
    <row r="15" spans="1:11" s="6" customFormat="1" ht="12.75">
      <c r="A15" s="6" t="s">
        <v>38</v>
      </c>
      <c r="C15" s="7">
        <f aca="true" t="shared" si="0" ref="C15:H15">SUM(C11:C14)</f>
        <v>4818</v>
      </c>
      <c r="D15" s="8">
        <f t="shared" si="0"/>
        <v>4194</v>
      </c>
      <c r="E15" s="7">
        <f t="shared" si="0"/>
        <v>4942</v>
      </c>
      <c r="F15" s="8">
        <f t="shared" si="0"/>
        <v>4190.5</v>
      </c>
      <c r="G15" s="7">
        <f t="shared" si="0"/>
        <v>5250</v>
      </c>
      <c r="H15" s="8">
        <f t="shared" si="0"/>
        <v>4505</v>
      </c>
      <c r="I15" s="7"/>
      <c r="J15" s="7"/>
      <c r="K15" s="7"/>
    </row>
    <row r="16" spans="1:8" ht="12.75">
      <c r="A16" s="2" t="s">
        <v>5</v>
      </c>
      <c r="B16" s="2" t="s">
        <v>1</v>
      </c>
      <c r="C16" s="3">
        <v>64</v>
      </c>
      <c r="D16" s="4">
        <v>60</v>
      </c>
      <c r="E16" s="3">
        <v>76</v>
      </c>
      <c r="F16" s="4">
        <v>73.5</v>
      </c>
      <c r="G16" s="3">
        <v>84</v>
      </c>
      <c r="H16" s="4">
        <v>81</v>
      </c>
    </row>
    <row r="17" spans="1:8" ht="12.75">
      <c r="A17" s="2" t="s">
        <v>5</v>
      </c>
      <c r="B17" s="2" t="s">
        <v>2</v>
      </c>
      <c r="C17" s="3">
        <v>12</v>
      </c>
      <c r="D17" s="4">
        <v>12</v>
      </c>
      <c r="E17" s="3">
        <v>11</v>
      </c>
      <c r="F17" s="4">
        <v>11</v>
      </c>
      <c r="G17" s="3">
        <v>5</v>
      </c>
      <c r="H17" s="4">
        <v>5</v>
      </c>
    </row>
    <row r="18" spans="1:8" ht="12.75">
      <c r="A18" s="2" t="s">
        <v>5</v>
      </c>
      <c r="B18" s="2" t="s">
        <v>3</v>
      </c>
      <c r="C18" s="3">
        <v>7</v>
      </c>
      <c r="D18" s="4">
        <v>5</v>
      </c>
      <c r="E18" s="3">
        <v>11</v>
      </c>
      <c r="F18" s="4">
        <v>10</v>
      </c>
      <c r="G18" s="3">
        <v>14</v>
      </c>
      <c r="H18" s="4">
        <v>14</v>
      </c>
    </row>
    <row r="19" spans="1:11" ht="12.75">
      <c r="A19" s="2" t="s">
        <v>5</v>
      </c>
      <c r="B19" s="2" t="s">
        <v>4</v>
      </c>
      <c r="C19" s="3">
        <v>48</v>
      </c>
      <c r="D19" s="4">
        <v>43</v>
      </c>
      <c r="E19" s="3">
        <v>58</v>
      </c>
      <c r="F19" s="4">
        <v>51</v>
      </c>
      <c r="G19" s="3">
        <v>59</v>
      </c>
      <c r="H19" s="4">
        <v>53</v>
      </c>
      <c r="I19" s="3"/>
      <c r="J19" s="3"/>
      <c r="K19" s="3"/>
    </row>
    <row r="20" spans="1:11" ht="12.75">
      <c r="A20" s="6" t="s">
        <v>38</v>
      </c>
      <c r="C20" s="7">
        <f aca="true" t="shared" si="1" ref="C20:H20">SUM(C16:C19)</f>
        <v>131</v>
      </c>
      <c r="D20" s="8">
        <f t="shared" si="1"/>
        <v>120</v>
      </c>
      <c r="E20" s="7">
        <f t="shared" si="1"/>
        <v>156</v>
      </c>
      <c r="F20" s="8">
        <f t="shared" si="1"/>
        <v>145.5</v>
      </c>
      <c r="G20" s="7">
        <f t="shared" si="1"/>
        <v>162</v>
      </c>
      <c r="H20" s="8">
        <f t="shared" si="1"/>
        <v>153</v>
      </c>
      <c r="I20" s="3"/>
      <c r="J20" s="3"/>
      <c r="K20" s="3"/>
    </row>
    <row r="21" spans="1:8" ht="12.75">
      <c r="A21" s="2" t="s">
        <v>6</v>
      </c>
      <c r="B21" s="2" t="s">
        <v>1</v>
      </c>
      <c r="C21" s="3">
        <v>99</v>
      </c>
      <c r="D21" s="4">
        <v>95</v>
      </c>
      <c r="E21" s="3">
        <v>127</v>
      </c>
      <c r="F21" s="4">
        <v>122</v>
      </c>
      <c r="G21" s="3">
        <v>164</v>
      </c>
      <c r="H21" s="4">
        <v>155.5</v>
      </c>
    </row>
    <row r="22" spans="1:8" ht="12.75">
      <c r="A22" s="2" t="s">
        <v>6</v>
      </c>
      <c r="B22" s="2" t="s">
        <v>2</v>
      </c>
      <c r="C22" s="3">
        <v>7</v>
      </c>
      <c r="D22" s="4">
        <v>5</v>
      </c>
      <c r="E22" s="3">
        <v>6</v>
      </c>
      <c r="F22" s="4">
        <v>3</v>
      </c>
      <c r="G22" s="3">
        <v>4</v>
      </c>
      <c r="H22" s="4">
        <v>1</v>
      </c>
    </row>
    <row r="23" spans="1:8" ht="12.75">
      <c r="A23" s="2" t="s">
        <v>6</v>
      </c>
      <c r="B23" s="2" t="s">
        <v>3</v>
      </c>
      <c r="C23" s="3">
        <v>1</v>
      </c>
      <c r="D23" s="4">
        <v>1</v>
      </c>
      <c r="E23" s="3">
        <v>11</v>
      </c>
      <c r="F23" s="4">
        <v>11</v>
      </c>
      <c r="G23" s="3">
        <v>20</v>
      </c>
      <c r="H23" s="4">
        <v>20</v>
      </c>
    </row>
    <row r="24" spans="1:11" ht="12.75">
      <c r="A24" s="2" t="s">
        <v>6</v>
      </c>
      <c r="B24" s="2" t="s">
        <v>4</v>
      </c>
      <c r="C24" s="3">
        <v>2</v>
      </c>
      <c r="D24" s="4">
        <v>2</v>
      </c>
      <c r="E24" s="3">
        <v>2</v>
      </c>
      <c r="F24" s="4">
        <v>2</v>
      </c>
      <c r="G24" s="3">
        <v>2</v>
      </c>
      <c r="H24" s="4">
        <v>2</v>
      </c>
      <c r="I24" s="3"/>
      <c r="J24" s="3"/>
      <c r="K24" s="3"/>
    </row>
    <row r="25" spans="1:11" ht="12.75">
      <c r="A25" s="6" t="s">
        <v>38</v>
      </c>
      <c r="C25" s="7">
        <f aca="true" t="shared" si="2" ref="C25:H25">SUM(C21:C24)</f>
        <v>109</v>
      </c>
      <c r="D25" s="8">
        <f t="shared" si="2"/>
        <v>103</v>
      </c>
      <c r="E25" s="7">
        <f t="shared" si="2"/>
        <v>146</v>
      </c>
      <c r="F25" s="8">
        <f t="shared" si="2"/>
        <v>138</v>
      </c>
      <c r="G25" s="7">
        <f t="shared" si="2"/>
        <v>190</v>
      </c>
      <c r="H25" s="8">
        <f t="shared" si="2"/>
        <v>178.5</v>
      </c>
      <c r="I25" s="3"/>
      <c r="J25" s="3"/>
      <c r="K25" s="3"/>
    </row>
    <row r="26" spans="1:8" ht="12.75">
      <c r="A26" s="2" t="s">
        <v>7</v>
      </c>
      <c r="B26" s="2" t="s">
        <v>1</v>
      </c>
      <c r="C26" s="3">
        <v>1738</v>
      </c>
      <c r="D26" s="4">
        <v>1675.5</v>
      </c>
      <c r="E26" s="3">
        <v>2000</v>
      </c>
      <c r="F26" s="4">
        <v>1929</v>
      </c>
      <c r="G26" s="3">
        <v>2339</v>
      </c>
      <c r="H26" s="4">
        <v>2247</v>
      </c>
    </row>
    <row r="27" spans="1:8" ht="12.75">
      <c r="A27" s="2" t="s">
        <v>7</v>
      </c>
      <c r="B27" s="2" t="s">
        <v>2</v>
      </c>
      <c r="C27" s="3">
        <v>1193</v>
      </c>
      <c r="D27" s="4">
        <v>1168.5</v>
      </c>
      <c r="E27" s="3">
        <v>1227</v>
      </c>
      <c r="F27" s="4">
        <v>1205.5</v>
      </c>
      <c r="G27" s="3">
        <v>1305</v>
      </c>
      <c r="H27" s="4">
        <v>1274</v>
      </c>
    </row>
    <row r="28" spans="1:8" ht="12.75">
      <c r="A28" s="2" t="s">
        <v>7</v>
      </c>
      <c r="B28" s="2" t="s">
        <v>3</v>
      </c>
      <c r="C28" s="3">
        <v>288</v>
      </c>
      <c r="D28" s="4">
        <v>279</v>
      </c>
      <c r="E28" s="3">
        <v>520</v>
      </c>
      <c r="F28" s="4">
        <v>506</v>
      </c>
      <c r="G28" s="3">
        <v>797</v>
      </c>
      <c r="H28" s="4">
        <v>775.5</v>
      </c>
    </row>
    <row r="29" spans="1:11" ht="12.75">
      <c r="A29" s="2" t="s">
        <v>7</v>
      </c>
      <c r="B29" s="2" t="s">
        <v>4</v>
      </c>
      <c r="C29" s="3">
        <v>312</v>
      </c>
      <c r="D29" s="4">
        <v>270.5</v>
      </c>
      <c r="E29" s="3">
        <v>347</v>
      </c>
      <c r="F29" s="4">
        <v>291</v>
      </c>
      <c r="G29" s="3">
        <v>373</v>
      </c>
      <c r="H29" s="4">
        <v>326.5</v>
      </c>
      <c r="I29" s="3"/>
      <c r="J29" s="3"/>
      <c r="K29" s="3"/>
    </row>
    <row r="30" spans="1:11" ht="12.75">
      <c r="A30" s="6" t="s">
        <v>38</v>
      </c>
      <c r="C30" s="7">
        <f aca="true" t="shared" si="3" ref="C30:H30">SUM(C26:C29)</f>
        <v>3531</v>
      </c>
      <c r="D30" s="8">
        <f t="shared" si="3"/>
        <v>3393.5</v>
      </c>
      <c r="E30" s="7">
        <f t="shared" si="3"/>
        <v>4094</v>
      </c>
      <c r="F30" s="8">
        <f t="shared" si="3"/>
        <v>3931.5</v>
      </c>
      <c r="G30" s="7">
        <f t="shared" si="3"/>
        <v>4814</v>
      </c>
      <c r="H30" s="8">
        <f t="shared" si="3"/>
        <v>4623</v>
      </c>
      <c r="I30" s="3"/>
      <c r="J30" s="3"/>
      <c r="K30" s="3"/>
    </row>
    <row r="31" spans="1:8" ht="12.75">
      <c r="A31" s="2" t="s">
        <v>8</v>
      </c>
      <c r="B31" s="2" t="s">
        <v>1</v>
      </c>
      <c r="C31" s="3">
        <v>486</v>
      </c>
      <c r="D31" s="4">
        <v>470.5</v>
      </c>
      <c r="E31" s="3">
        <v>452</v>
      </c>
      <c r="F31" s="4">
        <v>429.5</v>
      </c>
      <c r="G31" s="3">
        <v>430</v>
      </c>
      <c r="H31" s="4">
        <v>402</v>
      </c>
    </row>
    <row r="32" spans="1:8" ht="12.75">
      <c r="A32" s="2" t="s">
        <v>8</v>
      </c>
      <c r="B32" s="2" t="s">
        <v>2</v>
      </c>
      <c r="C32" s="3">
        <v>531</v>
      </c>
      <c r="D32" s="4">
        <v>512.5</v>
      </c>
      <c r="E32" s="3">
        <v>470</v>
      </c>
      <c r="F32" s="4">
        <v>444.5</v>
      </c>
      <c r="G32" s="3">
        <v>445</v>
      </c>
      <c r="H32" s="4">
        <v>424.5</v>
      </c>
    </row>
    <row r="33" spans="1:8" ht="12.75">
      <c r="A33" s="2" t="s">
        <v>8</v>
      </c>
      <c r="B33" s="2" t="s">
        <v>3</v>
      </c>
      <c r="C33" s="3">
        <v>68</v>
      </c>
      <c r="D33" s="4">
        <v>65</v>
      </c>
      <c r="E33" s="3">
        <v>98</v>
      </c>
      <c r="F33" s="4">
        <v>97</v>
      </c>
      <c r="G33" s="3">
        <v>154</v>
      </c>
      <c r="H33" s="4">
        <v>152</v>
      </c>
    </row>
    <row r="34" spans="1:11" ht="12.75">
      <c r="A34" s="2" t="s">
        <v>8</v>
      </c>
      <c r="B34" s="2" t="s">
        <v>4</v>
      </c>
      <c r="C34" s="3">
        <v>152</v>
      </c>
      <c r="D34" s="4">
        <v>117</v>
      </c>
      <c r="E34" s="3">
        <v>152</v>
      </c>
      <c r="F34" s="4">
        <v>116.5</v>
      </c>
      <c r="G34" s="3">
        <v>165</v>
      </c>
      <c r="H34" s="4">
        <v>135</v>
      </c>
      <c r="I34" s="3"/>
      <c r="J34" s="3"/>
      <c r="K34" s="3"/>
    </row>
    <row r="35" spans="1:11" ht="12.75">
      <c r="A35" s="6" t="s">
        <v>38</v>
      </c>
      <c r="C35" s="7">
        <f aca="true" t="shared" si="4" ref="C35:H35">SUM(C31:C34)</f>
        <v>1237</v>
      </c>
      <c r="D35" s="8">
        <f t="shared" si="4"/>
        <v>1165</v>
      </c>
      <c r="E35" s="7">
        <f t="shared" si="4"/>
        <v>1172</v>
      </c>
      <c r="F35" s="8">
        <f t="shared" si="4"/>
        <v>1087.5</v>
      </c>
      <c r="G35" s="7">
        <f t="shared" si="4"/>
        <v>1194</v>
      </c>
      <c r="H35" s="8">
        <f t="shared" si="4"/>
        <v>1113.5</v>
      </c>
      <c r="I35" s="3"/>
      <c r="J35" s="3"/>
      <c r="K35" s="3"/>
    </row>
    <row r="36" spans="1:8" ht="12.75">
      <c r="A36" s="2" t="s">
        <v>9</v>
      </c>
      <c r="B36" s="2" t="s">
        <v>1</v>
      </c>
      <c r="C36" s="3">
        <v>5</v>
      </c>
      <c r="D36" s="4">
        <v>5</v>
      </c>
      <c r="E36" s="3">
        <v>9</v>
      </c>
      <c r="F36" s="4">
        <v>8</v>
      </c>
      <c r="G36" s="3">
        <v>9</v>
      </c>
      <c r="H36" s="4">
        <v>8</v>
      </c>
    </row>
    <row r="37" spans="1:8" ht="12.75">
      <c r="A37" s="2" t="s">
        <v>9</v>
      </c>
      <c r="B37" s="2" t="s">
        <v>2</v>
      </c>
      <c r="C37" s="3">
        <v>267</v>
      </c>
      <c r="D37" s="4">
        <v>257</v>
      </c>
      <c r="E37" s="3">
        <v>286</v>
      </c>
      <c r="F37" s="4">
        <v>281</v>
      </c>
      <c r="G37" s="3">
        <v>330</v>
      </c>
      <c r="H37" s="4">
        <v>325</v>
      </c>
    </row>
    <row r="38" spans="1:8" ht="12.75">
      <c r="A38" s="2" t="s">
        <v>9</v>
      </c>
      <c r="B38" s="2" t="s">
        <v>3</v>
      </c>
      <c r="C38" s="3">
        <v>2</v>
      </c>
      <c r="D38" s="4">
        <v>2</v>
      </c>
      <c r="E38" s="3">
        <v>3</v>
      </c>
      <c r="F38" s="4">
        <v>3</v>
      </c>
      <c r="G38" s="3">
        <v>2</v>
      </c>
      <c r="H38" s="4">
        <v>2</v>
      </c>
    </row>
    <row r="39" spans="1:11" ht="12.75">
      <c r="A39" s="2" t="s">
        <v>9</v>
      </c>
      <c r="B39" s="2" t="s">
        <v>4</v>
      </c>
      <c r="C39" s="3">
        <v>31</v>
      </c>
      <c r="D39" s="4">
        <v>28</v>
      </c>
      <c r="E39" s="3">
        <v>33</v>
      </c>
      <c r="F39" s="4">
        <v>29</v>
      </c>
      <c r="G39" s="3">
        <v>37</v>
      </c>
      <c r="H39" s="4">
        <v>34</v>
      </c>
      <c r="I39" s="3"/>
      <c r="J39" s="3"/>
      <c r="K39" s="3"/>
    </row>
    <row r="40" spans="1:11" ht="12.75">
      <c r="A40" s="6" t="s">
        <v>38</v>
      </c>
      <c r="C40" s="7">
        <f aca="true" t="shared" si="5" ref="C40:H40">SUM(C36:C39)</f>
        <v>305</v>
      </c>
      <c r="D40" s="8">
        <f t="shared" si="5"/>
        <v>292</v>
      </c>
      <c r="E40" s="7">
        <f t="shared" si="5"/>
        <v>331</v>
      </c>
      <c r="F40" s="8">
        <f t="shared" si="5"/>
        <v>321</v>
      </c>
      <c r="G40" s="7">
        <f t="shared" si="5"/>
        <v>378</v>
      </c>
      <c r="H40" s="8">
        <f t="shared" si="5"/>
        <v>369</v>
      </c>
      <c r="I40" s="3"/>
      <c r="J40" s="3"/>
      <c r="K40" s="3"/>
    </row>
    <row r="41" spans="1:8" ht="12.75">
      <c r="A41" s="2" t="s">
        <v>10</v>
      </c>
      <c r="B41" s="2" t="s">
        <v>1</v>
      </c>
      <c r="C41" s="3">
        <v>97</v>
      </c>
      <c r="D41" s="4">
        <v>95</v>
      </c>
      <c r="E41" s="3">
        <v>111</v>
      </c>
      <c r="F41" s="4">
        <v>107.5</v>
      </c>
      <c r="G41" s="3">
        <v>132</v>
      </c>
      <c r="H41" s="4">
        <v>128.5</v>
      </c>
    </row>
    <row r="42" spans="1:8" ht="12.75">
      <c r="A42" s="2" t="s">
        <v>10</v>
      </c>
      <c r="B42" s="2" t="s">
        <v>2</v>
      </c>
      <c r="C42" s="3">
        <v>33</v>
      </c>
      <c r="D42" s="4">
        <v>33</v>
      </c>
      <c r="E42" s="3">
        <v>24</v>
      </c>
      <c r="F42" s="4">
        <v>24</v>
      </c>
      <c r="G42" s="3">
        <v>10</v>
      </c>
      <c r="H42" s="4">
        <v>8</v>
      </c>
    </row>
    <row r="43" spans="1:8" ht="12.75">
      <c r="A43" s="2" t="s">
        <v>10</v>
      </c>
      <c r="B43" s="2" t="s">
        <v>3</v>
      </c>
      <c r="C43" s="3">
        <v>25</v>
      </c>
      <c r="D43" s="4">
        <v>25</v>
      </c>
      <c r="E43" s="3">
        <v>64</v>
      </c>
      <c r="F43" s="4">
        <v>63.5</v>
      </c>
      <c r="G43" s="3">
        <v>80</v>
      </c>
      <c r="H43" s="4">
        <v>78</v>
      </c>
    </row>
    <row r="44" spans="1:11" ht="12.75">
      <c r="A44" s="2" t="s">
        <v>10</v>
      </c>
      <c r="B44" s="2" t="s">
        <v>4</v>
      </c>
      <c r="C44" s="3">
        <v>15</v>
      </c>
      <c r="D44" s="4">
        <v>12</v>
      </c>
      <c r="E44" s="3">
        <v>18</v>
      </c>
      <c r="F44" s="4">
        <v>15</v>
      </c>
      <c r="G44" s="3">
        <v>25</v>
      </c>
      <c r="H44" s="4">
        <v>22</v>
      </c>
      <c r="I44" s="3"/>
      <c r="J44" s="3"/>
      <c r="K44" s="3"/>
    </row>
    <row r="45" spans="1:11" ht="12.75">
      <c r="A45" s="6" t="s">
        <v>38</v>
      </c>
      <c r="C45" s="7">
        <f aca="true" t="shared" si="6" ref="C45:H45">SUM(C41:C44)</f>
        <v>170</v>
      </c>
      <c r="D45" s="8">
        <f t="shared" si="6"/>
        <v>165</v>
      </c>
      <c r="E45" s="7">
        <f t="shared" si="6"/>
        <v>217</v>
      </c>
      <c r="F45" s="8">
        <f t="shared" si="6"/>
        <v>210</v>
      </c>
      <c r="G45" s="7">
        <f t="shared" si="6"/>
        <v>247</v>
      </c>
      <c r="H45" s="8">
        <f t="shared" si="6"/>
        <v>236.5</v>
      </c>
      <c r="I45" s="3"/>
      <c r="J45" s="3"/>
      <c r="K45" s="3"/>
    </row>
    <row r="46" spans="1:8" ht="12.75">
      <c r="A46" s="2" t="s">
        <v>11</v>
      </c>
      <c r="B46" s="2" t="s">
        <v>1</v>
      </c>
      <c r="C46" s="3">
        <v>36</v>
      </c>
      <c r="D46" s="4">
        <v>33.5</v>
      </c>
      <c r="E46" s="3">
        <v>46</v>
      </c>
      <c r="F46" s="4">
        <v>39.5</v>
      </c>
      <c r="G46" s="3">
        <v>62</v>
      </c>
      <c r="H46" s="4">
        <v>54</v>
      </c>
    </row>
    <row r="47" spans="1:8" ht="12.75">
      <c r="A47" s="2" t="s">
        <v>11</v>
      </c>
      <c r="B47" s="2" t="s">
        <v>2</v>
      </c>
      <c r="C47" s="3">
        <v>9</v>
      </c>
      <c r="D47" s="4">
        <v>9</v>
      </c>
      <c r="E47" s="3">
        <v>5</v>
      </c>
      <c r="F47" s="4">
        <v>5</v>
      </c>
      <c r="G47" s="3">
        <v>3</v>
      </c>
      <c r="H47" s="4">
        <v>2</v>
      </c>
    </row>
    <row r="48" spans="1:8" ht="12.75">
      <c r="A48" s="2" t="s">
        <v>11</v>
      </c>
      <c r="B48" s="2" t="s">
        <v>3</v>
      </c>
      <c r="C48" s="3">
        <v>0</v>
      </c>
      <c r="D48" s="4">
        <v>0</v>
      </c>
      <c r="E48" s="3">
        <v>3</v>
      </c>
      <c r="F48" s="4">
        <v>2</v>
      </c>
      <c r="G48" s="3">
        <v>8</v>
      </c>
      <c r="H48" s="4">
        <v>3</v>
      </c>
    </row>
    <row r="49" spans="1:11" ht="12.75">
      <c r="A49" s="2" t="s">
        <v>11</v>
      </c>
      <c r="B49" s="2" t="s">
        <v>4</v>
      </c>
      <c r="C49" s="3">
        <v>7</v>
      </c>
      <c r="D49" s="4">
        <v>7</v>
      </c>
      <c r="E49" s="3">
        <v>6</v>
      </c>
      <c r="F49" s="4">
        <v>6</v>
      </c>
      <c r="G49" s="3">
        <v>10</v>
      </c>
      <c r="H49" s="4">
        <v>8</v>
      </c>
      <c r="I49" s="3"/>
      <c r="J49" s="3"/>
      <c r="K49" s="3"/>
    </row>
    <row r="50" spans="1:11" ht="12.75">
      <c r="A50" s="6" t="s">
        <v>38</v>
      </c>
      <c r="C50" s="7">
        <f aca="true" t="shared" si="7" ref="C50:H50">SUM(C46:C49)</f>
        <v>52</v>
      </c>
      <c r="D50" s="8">
        <f t="shared" si="7"/>
        <v>49.5</v>
      </c>
      <c r="E50" s="7">
        <f t="shared" si="7"/>
        <v>60</v>
      </c>
      <c r="F50" s="8">
        <f t="shared" si="7"/>
        <v>52.5</v>
      </c>
      <c r="G50" s="7">
        <f t="shared" si="7"/>
        <v>83</v>
      </c>
      <c r="H50" s="8">
        <f t="shared" si="7"/>
        <v>67</v>
      </c>
      <c r="I50" s="3"/>
      <c r="J50" s="3"/>
      <c r="K50" s="3"/>
    </row>
    <row r="51" spans="1:8" ht="12.75">
      <c r="A51" s="2" t="s">
        <v>12</v>
      </c>
      <c r="B51" s="2" t="s">
        <v>1</v>
      </c>
      <c r="C51" s="3">
        <v>236</v>
      </c>
      <c r="D51" s="4">
        <v>229.5</v>
      </c>
      <c r="E51" s="3">
        <v>300</v>
      </c>
      <c r="F51" s="4">
        <v>295.5</v>
      </c>
      <c r="G51" s="3">
        <v>325</v>
      </c>
      <c r="H51" s="4">
        <v>314.5</v>
      </c>
    </row>
    <row r="52" spans="1:8" ht="12.75">
      <c r="A52" s="2" t="s">
        <v>12</v>
      </c>
      <c r="B52" s="2" t="s">
        <v>2</v>
      </c>
      <c r="C52" s="3">
        <v>33</v>
      </c>
      <c r="D52" s="4">
        <v>33</v>
      </c>
      <c r="E52" s="3">
        <v>16</v>
      </c>
      <c r="F52" s="4">
        <v>16</v>
      </c>
      <c r="G52" s="3">
        <v>4</v>
      </c>
      <c r="H52" s="4">
        <v>4</v>
      </c>
    </row>
    <row r="53" spans="1:8" ht="12.75">
      <c r="A53" s="2" t="s">
        <v>12</v>
      </c>
      <c r="B53" s="2" t="s">
        <v>3</v>
      </c>
      <c r="C53" s="3">
        <v>38</v>
      </c>
      <c r="D53" s="4">
        <v>38</v>
      </c>
      <c r="E53" s="3">
        <v>89</v>
      </c>
      <c r="F53" s="4">
        <v>89</v>
      </c>
      <c r="G53" s="3">
        <v>104</v>
      </c>
      <c r="H53" s="4">
        <v>95</v>
      </c>
    </row>
    <row r="54" spans="1:11" ht="12.75">
      <c r="A54" s="2" t="s">
        <v>12</v>
      </c>
      <c r="B54" s="2" t="s">
        <v>4</v>
      </c>
      <c r="C54" s="3">
        <v>6</v>
      </c>
      <c r="D54" s="4">
        <v>5</v>
      </c>
      <c r="E54" s="3">
        <v>17</v>
      </c>
      <c r="F54" s="4">
        <v>17</v>
      </c>
      <c r="G54" s="3">
        <v>25</v>
      </c>
      <c r="H54" s="4">
        <v>25</v>
      </c>
      <c r="I54" s="3"/>
      <c r="J54" s="3"/>
      <c r="K54" s="3"/>
    </row>
    <row r="55" spans="1:11" ht="12.75">
      <c r="A55" s="6" t="s">
        <v>38</v>
      </c>
      <c r="C55" s="7">
        <f aca="true" t="shared" si="8" ref="C55:H55">SUM(C51:C54)</f>
        <v>313</v>
      </c>
      <c r="D55" s="8">
        <f t="shared" si="8"/>
        <v>305.5</v>
      </c>
      <c r="E55" s="7">
        <f t="shared" si="8"/>
        <v>422</v>
      </c>
      <c r="F55" s="8">
        <f t="shared" si="8"/>
        <v>417.5</v>
      </c>
      <c r="G55" s="7">
        <f t="shared" si="8"/>
        <v>458</v>
      </c>
      <c r="H55" s="8">
        <f t="shared" si="8"/>
        <v>438.5</v>
      </c>
      <c r="I55" s="3"/>
      <c r="J55" s="3"/>
      <c r="K55" s="3"/>
    </row>
    <row r="56" spans="1:8" ht="12.75">
      <c r="A56" s="2" t="s">
        <v>13</v>
      </c>
      <c r="B56" s="2" t="s">
        <v>1</v>
      </c>
      <c r="C56" s="3">
        <v>1159</v>
      </c>
      <c r="D56" s="4">
        <v>1037</v>
      </c>
      <c r="E56" s="3">
        <v>1079</v>
      </c>
      <c r="F56" s="4">
        <v>964</v>
      </c>
      <c r="G56" s="3">
        <v>1209</v>
      </c>
      <c r="H56" s="4">
        <v>1110.5</v>
      </c>
    </row>
    <row r="57" spans="1:8" ht="12.75">
      <c r="A57" s="2" t="s">
        <v>13</v>
      </c>
      <c r="B57" s="2" t="s">
        <v>2</v>
      </c>
      <c r="C57" s="3">
        <v>142</v>
      </c>
      <c r="D57" s="4">
        <v>105.5</v>
      </c>
      <c r="E57" s="3">
        <v>52</v>
      </c>
      <c r="F57" s="4">
        <v>27</v>
      </c>
      <c r="G57" s="3">
        <v>13</v>
      </c>
      <c r="H57" s="4">
        <v>6</v>
      </c>
    </row>
    <row r="58" spans="1:8" ht="12.75">
      <c r="A58" s="2" t="s">
        <v>13</v>
      </c>
      <c r="B58" s="2" t="s">
        <v>3</v>
      </c>
      <c r="C58" s="3">
        <v>216</v>
      </c>
      <c r="D58" s="4">
        <v>191.5</v>
      </c>
      <c r="E58" s="3">
        <v>406</v>
      </c>
      <c r="F58" s="4">
        <v>376</v>
      </c>
      <c r="G58" s="3">
        <v>421</v>
      </c>
      <c r="H58" s="4">
        <v>393</v>
      </c>
    </row>
    <row r="59" spans="1:11" ht="12.75">
      <c r="A59" s="2" t="s">
        <v>13</v>
      </c>
      <c r="B59" s="2" t="s">
        <v>4</v>
      </c>
      <c r="C59" s="3">
        <v>194</v>
      </c>
      <c r="D59" s="4">
        <v>132</v>
      </c>
      <c r="E59" s="3">
        <v>190</v>
      </c>
      <c r="F59" s="4">
        <v>136</v>
      </c>
      <c r="G59" s="3">
        <v>198</v>
      </c>
      <c r="H59" s="4">
        <v>158.5</v>
      </c>
      <c r="I59" s="3"/>
      <c r="J59" s="3"/>
      <c r="K59" s="3"/>
    </row>
    <row r="60" spans="1:11" ht="12.75">
      <c r="A60" s="6" t="s">
        <v>38</v>
      </c>
      <c r="C60" s="7">
        <f aca="true" t="shared" si="9" ref="C60:H60">SUM(C56:C59)</f>
        <v>1711</v>
      </c>
      <c r="D60" s="8">
        <f t="shared" si="9"/>
        <v>1466</v>
      </c>
      <c r="E60" s="7">
        <f t="shared" si="9"/>
        <v>1727</v>
      </c>
      <c r="F60" s="8">
        <f t="shared" si="9"/>
        <v>1503</v>
      </c>
      <c r="G60" s="7">
        <f t="shared" si="9"/>
        <v>1841</v>
      </c>
      <c r="H60" s="8">
        <f t="shared" si="9"/>
        <v>1668</v>
      </c>
      <c r="I60" s="3"/>
      <c r="J60" s="3"/>
      <c r="K60" s="3"/>
    </row>
    <row r="61" spans="1:8" ht="12.75">
      <c r="A61" s="2" t="s">
        <v>14</v>
      </c>
      <c r="B61" s="2" t="s">
        <v>1</v>
      </c>
      <c r="C61" s="3">
        <v>170</v>
      </c>
      <c r="D61" s="4">
        <v>158</v>
      </c>
      <c r="E61" s="3">
        <v>210</v>
      </c>
      <c r="F61" s="4">
        <v>186</v>
      </c>
      <c r="G61" s="3">
        <v>192</v>
      </c>
      <c r="H61" s="4">
        <v>171</v>
      </c>
    </row>
    <row r="62" spans="1:8" ht="12.75">
      <c r="A62" s="2" t="s">
        <v>14</v>
      </c>
      <c r="B62" s="2" t="s">
        <v>2</v>
      </c>
      <c r="C62" s="3">
        <v>14</v>
      </c>
      <c r="D62" s="4">
        <v>10.5</v>
      </c>
      <c r="E62" s="3">
        <v>2</v>
      </c>
      <c r="F62" s="4">
        <v>0</v>
      </c>
      <c r="G62" s="3">
        <v>0</v>
      </c>
      <c r="H62" s="4">
        <v>0</v>
      </c>
    </row>
    <row r="63" spans="1:8" ht="12.75">
      <c r="A63" s="2" t="s">
        <v>14</v>
      </c>
      <c r="B63" s="2" t="s">
        <v>3</v>
      </c>
      <c r="C63" s="3">
        <v>17</v>
      </c>
      <c r="D63" s="4">
        <v>17</v>
      </c>
      <c r="E63" s="3">
        <v>43</v>
      </c>
      <c r="F63" s="4">
        <v>37</v>
      </c>
      <c r="G63" s="3">
        <v>54</v>
      </c>
      <c r="H63" s="4">
        <v>50</v>
      </c>
    </row>
    <row r="64" spans="1:11" ht="12.75">
      <c r="A64" s="2" t="s">
        <v>14</v>
      </c>
      <c r="B64" s="2" t="s">
        <v>4</v>
      </c>
      <c r="C64" s="3">
        <v>59</v>
      </c>
      <c r="D64" s="4">
        <v>42</v>
      </c>
      <c r="E64" s="3">
        <v>59</v>
      </c>
      <c r="F64" s="4">
        <v>48</v>
      </c>
      <c r="G64" s="3">
        <v>62</v>
      </c>
      <c r="H64" s="4">
        <v>44.5</v>
      </c>
      <c r="I64" s="3"/>
      <c r="J64" s="3"/>
      <c r="K64" s="3"/>
    </row>
    <row r="65" spans="1:11" ht="12.75">
      <c r="A65" s="6" t="s">
        <v>38</v>
      </c>
      <c r="C65" s="7">
        <f aca="true" t="shared" si="10" ref="C65:H65">SUM(C61:C64)</f>
        <v>260</v>
      </c>
      <c r="D65" s="8">
        <f t="shared" si="10"/>
        <v>227.5</v>
      </c>
      <c r="E65" s="7">
        <f t="shared" si="10"/>
        <v>314</v>
      </c>
      <c r="F65" s="8">
        <f t="shared" si="10"/>
        <v>271</v>
      </c>
      <c r="G65" s="7">
        <f t="shared" si="10"/>
        <v>308</v>
      </c>
      <c r="H65" s="8">
        <f t="shared" si="10"/>
        <v>265.5</v>
      </c>
      <c r="I65" s="3"/>
      <c r="J65" s="3"/>
      <c r="K65" s="3"/>
    </row>
    <row r="66" spans="1:8" ht="12.75">
      <c r="A66" s="2" t="s">
        <v>15</v>
      </c>
      <c r="B66" s="2" t="s">
        <v>1</v>
      </c>
      <c r="C66" s="3">
        <v>179</v>
      </c>
      <c r="D66" s="4">
        <v>172.5</v>
      </c>
      <c r="E66" s="3">
        <v>246</v>
      </c>
      <c r="F66" s="4">
        <v>235</v>
      </c>
      <c r="G66" s="3">
        <v>259</v>
      </c>
      <c r="H66" s="4">
        <v>247.5</v>
      </c>
    </row>
    <row r="67" spans="1:8" ht="12.75">
      <c r="A67" s="2" t="s">
        <v>15</v>
      </c>
      <c r="B67" s="2" t="s">
        <v>2</v>
      </c>
      <c r="C67" s="3">
        <v>102</v>
      </c>
      <c r="D67" s="4">
        <v>80</v>
      </c>
      <c r="E67" s="3">
        <v>81</v>
      </c>
      <c r="F67" s="4">
        <v>62</v>
      </c>
      <c r="G67" s="3">
        <v>76</v>
      </c>
      <c r="H67" s="4">
        <v>56.5</v>
      </c>
    </row>
    <row r="68" spans="1:8" ht="12.75">
      <c r="A68" s="2" t="s">
        <v>15</v>
      </c>
      <c r="B68" s="2" t="s">
        <v>3</v>
      </c>
      <c r="C68" s="3">
        <v>28</v>
      </c>
      <c r="D68" s="4">
        <v>27</v>
      </c>
      <c r="E68" s="3">
        <v>33</v>
      </c>
      <c r="F68" s="4">
        <v>32</v>
      </c>
      <c r="G68" s="3">
        <v>48</v>
      </c>
      <c r="H68" s="4">
        <v>46.5</v>
      </c>
    </row>
    <row r="69" spans="1:11" ht="12.75">
      <c r="A69" s="2" t="s">
        <v>15</v>
      </c>
      <c r="B69" s="2" t="s">
        <v>4</v>
      </c>
      <c r="C69" s="3">
        <v>43</v>
      </c>
      <c r="D69" s="4">
        <v>36</v>
      </c>
      <c r="E69" s="3">
        <v>39</v>
      </c>
      <c r="F69" s="4">
        <v>28.5</v>
      </c>
      <c r="G69" s="3">
        <v>34</v>
      </c>
      <c r="H69" s="4">
        <v>23</v>
      </c>
      <c r="I69" s="3"/>
      <c r="J69" s="3"/>
      <c r="K69" s="3"/>
    </row>
    <row r="70" spans="1:11" ht="12.75">
      <c r="A70" s="6" t="s">
        <v>38</v>
      </c>
      <c r="C70" s="7">
        <f aca="true" t="shared" si="11" ref="C70:H70">SUM(C66:C69)</f>
        <v>352</v>
      </c>
      <c r="D70" s="8">
        <f t="shared" si="11"/>
        <v>315.5</v>
      </c>
      <c r="E70" s="7">
        <f t="shared" si="11"/>
        <v>399</v>
      </c>
      <c r="F70" s="8">
        <f t="shared" si="11"/>
        <v>357.5</v>
      </c>
      <c r="G70" s="7">
        <f t="shared" si="11"/>
        <v>417</v>
      </c>
      <c r="H70" s="8">
        <f t="shared" si="11"/>
        <v>373.5</v>
      </c>
      <c r="I70" s="3"/>
      <c r="J70" s="3"/>
      <c r="K70" s="3"/>
    </row>
    <row r="71" spans="1:8" ht="12.75">
      <c r="A71" s="2" t="s">
        <v>16</v>
      </c>
      <c r="B71" s="2" t="s">
        <v>1</v>
      </c>
      <c r="C71" s="3">
        <v>242</v>
      </c>
      <c r="D71" s="4">
        <v>191.5</v>
      </c>
      <c r="E71" s="3">
        <v>300</v>
      </c>
      <c r="F71" s="4">
        <v>283</v>
      </c>
      <c r="G71" s="3">
        <v>362</v>
      </c>
      <c r="H71" s="4">
        <v>348</v>
      </c>
    </row>
    <row r="72" spans="1:8" ht="12.75">
      <c r="A72" s="2" t="s">
        <v>16</v>
      </c>
      <c r="B72" s="2" t="s">
        <v>2</v>
      </c>
      <c r="C72" s="3">
        <v>73</v>
      </c>
      <c r="D72" s="4">
        <v>59.5</v>
      </c>
      <c r="E72" s="3">
        <v>62</v>
      </c>
      <c r="F72" s="4">
        <v>51</v>
      </c>
      <c r="G72" s="3">
        <v>28</v>
      </c>
      <c r="H72" s="4">
        <v>21</v>
      </c>
    </row>
    <row r="73" spans="1:8" ht="12.75">
      <c r="A73" s="2" t="s">
        <v>16</v>
      </c>
      <c r="B73" s="2" t="s">
        <v>3</v>
      </c>
      <c r="C73" s="3">
        <v>43</v>
      </c>
      <c r="D73" s="4">
        <v>43</v>
      </c>
      <c r="E73" s="3">
        <v>70</v>
      </c>
      <c r="F73" s="4">
        <v>67</v>
      </c>
      <c r="G73" s="3">
        <v>115</v>
      </c>
      <c r="H73" s="4">
        <v>110</v>
      </c>
    </row>
    <row r="74" spans="1:8" ht="12.75">
      <c r="A74" s="2" t="s">
        <v>16</v>
      </c>
      <c r="B74" s="2" t="s">
        <v>4</v>
      </c>
      <c r="C74" s="3">
        <v>43</v>
      </c>
      <c r="D74" s="4">
        <v>36.5</v>
      </c>
      <c r="E74" s="3">
        <v>40</v>
      </c>
      <c r="F74" s="4">
        <v>36</v>
      </c>
      <c r="G74" s="3">
        <v>42</v>
      </c>
      <c r="H74" s="4">
        <v>35</v>
      </c>
    </row>
    <row r="75" spans="1:8" ht="12.75">
      <c r="A75" s="6" t="s">
        <v>38</v>
      </c>
      <c r="C75" s="7">
        <f aca="true" t="shared" si="12" ref="C75:H75">SUM(C71:C74)</f>
        <v>401</v>
      </c>
      <c r="D75" s="8">
        <f t="shared" si="12"/>
        <v>330.5</v>
      </c>
      <c r="E75" s="7">
        <f t="shared" si="12"/>
        <v>472</v>
      </c>
      <c r="F75" s="8">
        <f t="shared" si="12"/>
        <v>437</v>
      </c>
      <c r="G75" s="7">
        <f t="shared" si="12"/>
        <v>547</v>
      </c>
      <c r="H75" s="8">
        <f t="shared" si="12"/>
        <v>514</v>
      </c>
    </row>
    <row r="76" spans="1:8" ht="12.75">
      <c r="A76" s="2" t="s">
        <v>17</v>
      </c>
      <c r="B76" s="2" t="s">
        <v>1</v>
      </c>
      <c r="C76" s="3">
        <v>110</v>
      </c>
      <c r="D76" s="4">
        <v>94.5</v>
      </c>
      <c r="E76" s="3">
        <v>130</v>
      </c>
      <c r="F76" s="4">
        <v>115</v>
      </c>
      <c r="G76" s="3">
        <v>137</v>
      </c>
      <c r="H76" s="4">
        <v>123</v>
      </c>
    </row>
    <row r="77" spans="1:8" ht="12.75">
      <c r="A77" s="2" t="s">
        <v>17</v>
      </c>
      <c r="B77" s="2" t="s">
        <v>2</v>
      </c>
      <c r="C77" s="3">
        <v>7</v>
      </c>
      <c r="D77" s="4">
        <v>7</v>
      </c>
      <c r="E77" s="3">
        <v>2</v>
      </c>
      <c r="F77" s="4">
        <v>2</v>
      </c>
      <c r="G77" s="3">
        <v>1</v>
      </c>
      <c r="H77" s="4">
        <v>1</v>
      </c>
    </row>
    <row r="78" spans="1:8" ht="12.75">
      <c r="A78" s="2" t="s">
        <v>17</v>
      </c>
      <c r="B78" s="2" t="s">
        <v>3</v>
      </c>
      <c r="C78" s="3">
        <v>14</v>
      </c>
      <c r="D78" s="4">
        <v>13</v>
      </c>
      <c r="E78" s="3">
        <v>24</v>
      </c>
      <c r="F78" s="4">
        <v>23</v>
      </c>
      <c r="G78" s="3">
        <v>38</v>
      </c>
      <c r="H78" s="4">
        <v>37</v>
      </c>
    </row>
    <row r="79" spans="1:8" ht="12.75">
      <c r="A79" s="2" t="s">
        <v>17</v>
      </c>
      <c r="B79" s="2" t="s">
        <v>4</v>
      </c>
      <c r="C79" s="3">
        <v>21</v>
      </c>
      <c r="D79" s="4">
        <v>16</v>
      </c>
      <c r="E79" s="3">
        <v>28</v>
      </c>
      <c r="F79" s="4">
        <v>24</v>
      </c>
      <c r="G79" s="3">
        <v>34</v>
      </c>
      <c r="H79" s="4">
        <v>28</v>
      </c>
    </row>
    <row r="80" spans="1:8" ht="12.75">
      <c r="A80" s="6" t="s">
        <v>38</v>
      </c>
      <c r="C80" s="7">
        <f aca="true" t="shared" si="13" ref="C80:H80">SUM(C76:C79)</f>
        <v>152</v>
      </c>
      <c r="D80" s="8">
        <f t="shared" si="13"/>
        <v>130.5</v>
      </c>
      <c r="E80" s="7">
        <f t="shared" si="13"/>
        <v>184</v>
      </c>
      <c r="F80" s="8">
        <f t="shared" si="13"/>
        <v>164</v>
      </c>
      <c r="G80" s="7">
        <f t="shared" si="13"/>
        <v>210</v>
      </c>
      <c r="H80" s="8">
        <f t="shared" si="13"/>
        <v>189</v>
      </c>
    </row>
    <row r="81" spans="1:8" ht="12.75">
      <c r="A81" s="2" t="s">
        <v>18</v>
      </c>
      <c r="B81" s="2" t="s">
        <v>1</v>
      </c>
      <c r="C81" s="3">
        <v>1175</v>
      </c>
      <c r="D81" s="4">
        <v>1154</v>
      </c>
      <c r="E81" s="3">
        <v>1219</v>
      </c>
      <c r="F81" s="4">
        <v>1181</v>
      </c>
      <c r="G81" s="3">
        <v>1335</v>
      </c>
      <c r="H81" s="4">
        <v>1294</v>
      </c>
    </row>
    <row r="82" spans="1:8" ht="12.75">
      <c r="A82" s="2" t="s">
        <v>18</v>
      </c>
      <c r="B82" s="2" t="s">
        <v>2</v>
      </c>
      <c r="C82" s="3">
        <v>26</v>
      </c>
      <c r="D82" s="4">
        <v>21</v>
      </c>
      <c r="E82" s="3">
        <v>11</v>
      </c>
      <c r="F82" s="4">
        <v>9</v>
      </c>
      <c r="G82" s="3">
        <v>0</v>
      </c>
      <c r="H82" s="4">
        <v>0</v>
      </c>
    </row>
    <row r="83" spans="1:8" ht="12.75">
      <c r="A83" s="2" t="s">
        <v>18</v>
      </c>
      <c r="B83" s="2" t="s">
        <v>3</v>
      </c>
      <c r="C83" s="3">
        <v>292</v>
      </c>
      <c r="D83" s="4">
        <v>286</v>
      </c>
      <c r="E83" s="3">
        <v>554</v>
      </c>
      <c r="F83" s="4">
        <v>549.5</v>
      </c>
      <c r="G83" s="3">
        <v>636</v>
      </c>
      <c r="H83" s="4">
        <v>633.5</v>
      </c>
    </row>
    <row r="84" spans="1:8" ht="12.75">
      <c r="A84" s="2" t="s">
        <v>18</v>
      </c>
      <c r="B84" s="2" t="s">
        <v>4</v>
      </c>
      <c r="C84" s="3">
        <v>104</v>
      </c>
      <c r="D84" s="4">
        <v>83</v>
      </c>
      <c r="E84" s="3">
        <v>117</v>
      </c>
      <c r="F84" s="4">
        <v>94</v>
      </c>
      <c r="G84" s="3">
        <v>160</v>
      </c>
      <c r="H84" s="4">
        <v>137.5</v>
      </c>
    </row>
    <row r="85" spans="1:8" ht="12.75">
      <c r="A85" s="6" t="s">
        <v>38</v>
      </c>
      <c r="C85" s="7">
        <f aca="true" t="shared" si="14" ref="C85:H85">SUM(C81:C84)</f>
        <v>1597</v>
      </c>
      <c r="D85" s="8">
        <f t="shared" si="14"/>
        <v>1544</v>
      </c>
      <c r="E85" s="7">
        <f t="shared" si="14"/>
        <v>1901</v>
      </c>
      <c r="F85" s="8">
        <f t="shared" si="14"/>
        <v>1833.5</v>
      </c>
      <c r="G85" s="7">
        <f t="shared" si="14"/>
        <v>2131</v>
      </c>
      <c r="H85" s="8">
        <f t="shared" si="14"/>
        <v>2065</v>
      </c>
    </row>
    <row r="86" spans="1:8" ht="12.75">
      <c r="A86" s="2" t="s">
        <v>19</v>
      </c>
      <c r="B86" s="2" t="s">
        <v>1</v>
      </c>
      <c r="C86" s="3">
        <v>727</v>
      </c>
      <c r="D86" s="4">
        <v>708</v>
      </c>
      <c r="E86" s="3">
        <v>666</v>
      </c>
      <c r="F86" s="4">
        <v>624</v>
      </c>
      <c r="G86" s="3">
        <v>671</v>
      </c>
      <c r="H86" s="4">
        <v>646</v>
      </c>
    </row>
    <row r="87" spans="1:8" ht="12.75">
      <c r="A87" s="2" t="s">
        <v>19</v>
      </c>
      <c r="B87" s="2" t="s">
        <v>2</v>
      </c>
      <c r="C87" s="3">
        <v>61</v>
      </c>
      <c r="D87" s="4">
        <v>58.5</v>
      </c>
      <c r="E87" s="3">
        <v>11</v>
      </c>
      <c r="F87" s="4">
        <v>9</v>
      </c>
      <c r="G87" s="3">
        <v>0</v>
      </c>
      <c r="H87" s="4">
        <v>0</v>
      </c>
    </row>
    <row r="88" spans="1:8" ht="12.75">
      <c r="A88" s="2" t="s">
        <v>19</v>
      </c>
      <c r="B88" s="2" t="s">
        <v>3</v>
      </c>
      <c r="C88" s="3">
        <v>188</v>
      </c>
      <c r="D88" s="4">
        <v>188</v>
      </c>
      <c r="E88" s="3">
        <v>304</v>
      </c>
      <c r="F88" s="4">
        <v>302</v>
      </c>
      <c r="G88" s="3">
        <v>358</v>
      </c>
      <c r="H88" s="4">
        <v>354</v>
      </c>
    </row>
    <row r="89" spans="1:8" ht="12.75">
      <c r="A89" s="2" t="s">
        <v>19</v>
      </c>
      <c r="B89" s="2" t="s">
        <v>4</v>
      </c>
      <c r="C89" s="3">
        <v>71</v>
      </c>
      <c r="D89" s="4">
        <v>50</v>
      </c>
      <c r="E89" s="3">
        <v>83</v>
      </c>
      <c r="F89" s="4">
        <v>62.5</v>
      </c>
      <c r="G89" s="3">
        <v>94</v>
      </c>
      <c r="H89" s="4">
        <v>72.5</v>
      </c>
    </row>
    <row r="90" spans="1:8" ht="12.75">
      <c r="A90" s="6" t="s">
        <v>38</v>
      </c>
      <c r="C90" s="7">
        <f aca="true" t="shared" si="15" ref="C90:H90">SUM(C86:C89)</f>
        <v>1047</v>
      </c>
      <c r="D90" s="8">
        <f t="shared" si="15"/>
        <v>1004.5</v>
      </c>
      <c r="E90" s="7">
        <f t="shared" si="15"/>
        <v>1064</v>
      </c>
      <c r="F90" s="8">
        <f t="shared" si="15"/>
        <v>997.5</v>
      </c>
      <c r="G90" s="7">
        <f t="shared" si="15"/>
        <v>1123</v>
      </c>
      <c r="H90" s="8">
        <f t="shared" si="15"/>
        <v>1072.5</v>
      </c>
    </row>
    <row r="91" spans="1:8" ht="12.75">
      <c r="A91" s="2" t="s">
        <v>20</v>
      </c>
      <c r="B91" s="2" t="s">
        <v>1</v>
      </c>
      <c r="C91" s="3">
        <v>459</v>
      </c>
      <c r="D91" s="4">
        <v>449</v>
      </c>
      <c r="E91" s="3">
        <v>453</v>
      </c>
      <c r="F91" s="4">
        <v>437.5</v>
      </c>
      <c r="G91" s="3">
        <v>414</v>
      </c>
      <c r="H91" s="4">
        <v>400.5</v>
      </c>
    </row>
    <row r="92" spans="1:8" ht="12.75">
      <c r="A92" s="2" t="s">
        <v>20</v>
      </c>
      <c r="B92" s="2" t="s">
        <v>2</v>
      </c>
      <c r="C92" s="3">
        <v>1</v>
      </c>
      <c r="D92" s="4">
        <v>0.5</v>
      </c>
      <c r="E92" s="3">
        <v>0</v>
      </c>
      <c r="F92" s="4">
        <v>0</v>
      </c>
      <c r="G92" s="3">
        <v>0</v>
      </c>
      <c r="H92" s="4">
        <v>0</v>
      </c>
    </row>
    <row r="93" spans="1:8" ht="12.75">
      <c r="A93" s="2" t="s">
        <v>20</v>
      </c>
      <c r="B93" s="2" t="s">
        <v>3</v>
      </c>
      <c r="C93" s="3">
        <v>127</v>
      </c>
      <c r="D93" s="4">
        <v>127</v>
      </c>
      <c r="E93" s="3">
        <v>196</v>
      </c>
      <c r="F93" s="4">
        <v>196</v>
      </c>
      <c r="G93" s="3">
        <v>209</v>
      </c>
      <c r="H93" s="4">
        <v>207.5</v>
      </c>
    </row>
    <row r="94" spans="1:8" ht="12.75">
      <c r="A94" s="2" t="s">
        <v>20</v>
      </c>
      <c r="B94" s="2" t="s">
        <v>4</v>
      </c>
      <c r="C94" s="3">
        <v>90</v>
      </c>
      <c r="D94" s="4">
        <v>87</v>
      </c>
      <c r="E94" s="3">
        <v>105</v>
      </c>
      <c r="F94" s="4">
        <v>103</v>
      </c>
      <c r="G94" s="3">
        <v>34</v>
      </c>
      <c r="H94" s="4">
        <v>32</v>
      </c>
    </row>
    <row r="95" spans="1:8" ht="12.75">
      <c r="A95" s="6" t="s">
        <v>38</v>
      </c>
      <c r="C95" s="7">
        <f aca="true" t="shared" si="16" ref="C95:H95">SUM(C91:C94)</f>
        <v>677</v>
      </c>
      <c r="D95" s="8">
        <f t="shared" si="16"/>
        <v>663.5</v>
      </c>
      <c r="E95" s="7">
        <f t="shared" si="16"/>
        <v>754</v>
      </c>
      <c r="F95" s="8">
        <f t="shared" si="16"/>
        <v>736.5</v>
      </c>
      <c r="G95" s="7">
        <f t="shared" si="16"/>
        <v>657</v>
      </c>
      <c r="H95" s="8">
        <f t="shared" si="16"/>
        <v>640</v>
      </c>
    </row>
    <row r="96" spans="1:8" ht="12.75">
      <c r="A96" s="2" t="s">
        <v>21</v>
      </c>
      <c r="B96" s="2" t="s">
        <v>1</v>
      </c>
      <c r="C96" s="3">
        <v>1838</v>
      </c>
      <c r="D96" s="4">
        <v>1733</v>
      </c>
      <c r="E96" s="3">
        <v>1904</v>
      </c>
      <c r="F96" s="4">
        <v>1796.5</v>
      </c>
      <c r="G96" s="3">
        <v>1976</v>
      </c>
      <c r="H96" s="4">
        <v>1869.5</v>
      </c>
    </row>
    <row r="97" spans="1:8" ht="12.75">
      <c r="A97" s="2" t="s">
        <v>21</v>
      </c>
      <c r="B97" s="2" t="s">
        <v>2</v>
      </c>
      <c r="C97" s="3">
        <v>190</v>
      </c>
      <c r="D97" s="4">
        <v>141.5</v>
      </c>
      <c r="E97" s="3">
        <v>110</v>
      </c>
      <c r="F97" s="4">
        <v>73.5</v>
      </c>
      <c r="G97" s="3">
        <v>63</v>
      </c>
      <c r="H97" s="4">
        <v>38</v>
      </c>
    </row>
    <row r="98" spans="1:8" ht="12.75">
      <c r="A98" s="2" t="s">
        <v>21</v>
      </c>
      <c r="B98" s="2" t="s">
        <v>3</v>
      </c>
      <c r="C98" s="3">
        <v>409</v>
      </c>
      <c r="D98" s="4">
        <v>388</v>
      </c>
      <c r="E98" s="3">
        <v>590</v>
      </c>
      <c r="F98" s="4">
        <v>552.5</v>
      </c>
      <c r="G98" s="3">
        <v>875</v>
      </c>
      <c r="H98" s="4">
        <v>825.5</v>
      </c>
    </row>
    <row r="99" spans="1:8" ht="12.75">
      <c r="A99" s="2" t="s">
        <v>21</v>
      </c>
      <c r="B99" s="2" t="s">
        <v>4</v>
      </c>
      <c r="C99" s="3">
        <v>67</v>
      </c>
      <c r="D99" s="4">
        <v>46</v>
      </c>
      <c r="E99" s="3">
        <v>78</v>
      </c>
      <c r="F99" s="4">
        <v>59.5</v>
      </c>
      <c r="G99" s="3">
        <v>79</v>
      </c>
      <c r="H99" s="4">
        <v>58</v>
      </c>
    </row>
    <row r="100" spans="1:8" ht="12.75">
      <c r="A100" s="6" t="s">
        <v>38</v>
      </c>
      <c r="C100" s="7">
        <f aca="true" t="shared" si="17" ref="C100:H100">SUM(C96:C99)</f>
        <v>2504</v>
      </c>
      <c r="D100" s="8">
        <f t="shared" si="17"/>
        <v>2308.5</v>
      </c>
      <c r="E100" s="7">
        <f t="shared" si="17"/>
        <v>2682</v>
      </c>
      <c r="F100" s="8">
        <f t="shared" si="17"/>
        <v>2482</v>
      </c>
      <c r="G100" s="7">
        <f t="shared" si="17"/>
        <v>2993</v>
      </c>
      <c r="H100" s="8">
        <f t="shared" si="17"/>
        <v>2791</v>
      </c>
    </row>
    <row r="101" spans="1:8" ht="12.75">
      <c r="A101" s="2" t="s">
        <v>22</v>
      </c>
      <c r="B101" s="2" t="s">
        <v>1</v>
      </c>
      <c r="C101" s="3">
        <v>303</v>
      </c>
      <c r="D101" s="4">
        <v>268.5</v>
      </c>
      <c r="E101" s="3">
        <v>325</v>
      </c>
      <c r="F101" s="4">
        <v>279</v>
      </c>
      <c r="G101" s="3">
        <v>427</v>
      </c>
      <c r="H101" s="4">
        <v>372.5</v>
      </c>
    </row>
    <row r="102" spans="1:8" ht="12.75">
      <c r="A102" s="2" t="s">
        <v>22</v>
      </c>
      <c r="B102" s="2" t="s">
        <v>2</v>
      </c>
      <c r="C102" s="3">
        <v>25</v>
      </c>
      <c r="D102" s="4">
        <v>23</v>
      </c>
      <c r="E102" s="3">
        <v>12</v>
      </c>
      <c r="F102" s="4">
        <v>11</v>
      </c>
      <c r="G102" s="3">
        <v>4</v>
      </c>
      <c r="H102" s="4">
        <v>3</v>
      </c>
    </row>
    <row r="103" spans="1:8" ht="12.75">
      <c r="A103" s="2" t="s">
        <v>22</v>
      </c>
      <c r="B103" s="2" t="s">
        <v>3</v>
      </c>
      <c r="C103" s="3">
        <v>87</v>
      </c>
      <c r="D103" s="4">
        <v>86</v>
      </c>
      <c r="E103" s="3">
        <v>103</v>
      </c>
      <c r="F103" s="4">
        <v>94.5</v>
      </c>
      <c r="G103" s="3">
        <v>141</v>
      </c>
      <c r="H103" s="4">
        <v>110.5</v>
      </c>
    </row>
    <row r="104" spans="1:8" ht="12.75">
      <c r="A104" s="2" t="s">
        <v>22</v>
      </c>
      <c r="B104" s="2" t="s">
        <v>4</v>
      </c>
      <c r="C104" s="3">
        <v>53</v>
      </c>
      <c r="D104" s="4">
        <v>26</v>
      </c>
      <c r="E104" s="3">
        <v>61</v>
      </c>
      <c r="F104" s="4">
        <v>36</v>
      </c>
      <c r="G104" s="3">
        <v>66</v>
      </c>
      <c r="H104" s="4">
        <v>44</v>
      </c>
    </row>
    <row r="105" spans="1:8" ht="12.75">
      <c r="A105" s="6" t="s">
        <v>38</v>
      </c>
      <c r="C105" s="7">
        <f aca="true" t="shared" si="18" ref="C105:H105">SUM(C101:C104)</f>
        <v>468</v>
      </c>
      <c r="D105" s="8">
        <f t="shared" si="18"/>
        <v>403.5</v>
      </c>
      <c r="E105" s="7">
        <f t="shared" si="18"/>
        <v>501</v>
      </c>
      <c r="F105" s="8">
        <f t="shared" si="18"/>
        <v>420.5</v>
      </c>
      <c r="G105" s="7">
        <f t="shared" si="18"/>
        <v>638</v>
      </c>
      <c r="H105" s="8">
        <f t="shared" si="18"/>
        <v>530</v>
      </c>
    </row>
    <row r="106" spans="1:8" ht="12.75">
      <c r="A106" s="2" t="s">
        <v>23</v>
      </c>
      <c r="B106" s="2" t="s">
        <v>1</v>
      </c>
      <c r="C106" s="3">
        <v>216</v>
      </c>
      <c r="D106" s="4">
        <v>204.5</v>
      </c>
      <c r="E106" s="3">
        <v>224</v>
      </c>
      <c r="F106" s="4">
        <v>207</v>
      </c>
      <c r="G106" s="3">
        <v>238</v>
      </c>
      <c r="H106" s="4">
        <v>217</v>
      </c>
    </row>
    <row r="107" spans="1:8" ht="12.75">
      <c r="A107" s="2" t="s">
        <v>23</v>
      </c>
      <c r="B107" s="2" t="s">
        <v>2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</row>
    <row r="108" spans="1:8" ht="12.75">
      <c r="A108" s="2" t="s">
        <v>23</v>
      </c>
      <c r="B108" s="2" t="s">
        <v>3</v>
      </c>
      <c r="C108" s="3">
        <v>65</v>
      </c>
      <c r="D108" s="4">
        <v>64</v>
      </c>
      <c r="E108" s="3">
        <v>88</v>
      </c>
      <c r="F108" s="4">
        <v>85.5</v>
      </c>
      <c r="G108" s="3">
        <v>94</v>
      </c>
      <c r="H108" s="4">
        <v>91</v>
      </c>
    </row>
    <row r="109" spans="1:8" ht="12.75">
      <c r="A109" s="2" t="s">
        <v>23</v>
      </c>
      <c r="B109" s="2" t="s">
        <v>4</v>
      </c>
      <c r="C109" s="3">
        <v>39</v>
      </c>
      <c r="D109" s="4">
        <v>34.5</v>
      </c>
      <c r="E109" s="3">
        <v>36</v>
      </c>
      <c r="F109" s="4">
        <v>30</v>
      </c>
      <c r="G109" s="3">
        <v>31</v>
      </c>
      <c r="H109" s="4">
        <v>25</v>
      </c>
    </row>
    <row r="110" spans="1:8" ht="12.75">
      <c r="A110" s="6" t="s">
        <v>38</v>
      </c>
      <c r="C110" s="7">
        <f aca="true" t="shared" si="19" ref="C110:H110">SUM(C106:C109)</f>
        <v>320</v>
      </c>
      <c r="D110" s="8">
        <f t="shared" si="19"/>
        <v>303</v>
      </c>
      <c r="E110" s="7">
        <f t="shared" si="19"/>
        <v>348</v>
      </c>
      <c r="F110" s="8">
        <f t="shared" si="19"/>
        <v>322.5</v>
      </c>
      <c r="G110" s="7">
        <f t="shared" si="19"/>
        <v>363</v>
      </c>
      <c r="H110" s="8">
        <f t="shared" si="19"/>
        <v>333</v>
      </c>
    </row>
    <row r="111" spans="1:8" ht="12.75">
      <c r="A111" s="2" t="s">
        <v>24</v>
      </c>
      <c r="B111" s="2" t="s">
        <v>1</v>
      </c>
      <c r="C111" s="3">
        <v>56</v>
      </c>
      <c r="D111" s="4">
        <v>55</v>
      </c>
      <c r="E111" s="3">
        <v>56</v>
      </c>
      <c r="F111" s="4">
        <v>55</v>
      </c>
      <c r="G111" s="3">
        <v>61</v>
      </c>
      <c r="H111" s="4">
        <v>60</v>
      </c>
    </row>
    <row r="112" spans="1:8" ht="12.75">
      <c r="A112" s="2" t="s">
        <v>24</v>
      </c>
      <c r="B112" s="2" t="s">
        <v>2</v>
      </c>
      <c r="C112" s="3">
        <v>10</v>
      </c>
      <c r="D112" s="4">
        <v>9</v>
      </c>
      <c r="E112" s="3">
        <v>8</v>
      </c>
      <c r="F112" s="4">
        <v>8</v>
      </c>
      <c r="G112" s="3">
        <v>11</v>
      </c>
      <c r="H112" s="4">
        <v>10</v>
      </c>
    </row>
    <row r="113" spans="1:8" ht="12.75">
      <c r="A113" s="2" t="s">
        <v>24</v>
      </c>
      <c r="B113" s="2" t="s">
        <v>3</v>
      </c>
      <c r="C113" s="3">
        <v>71</v>
      </c>
      <c r="D113" s="4">
        <v>63.5</v>
      </c>
      <c r="E113" s="3">
        <v>85</v>
      </c>
      <c r="F113" s="4">
        <v>71.5</v>
      </c>
      <c r="G113" s="3">
        <v>73</v>
      </c>
      <c r="H113" s="4">
        <v>64.5</v>
      </c>
    </row>
    <row r="114" spans="1:8" ht="12.75">
      <c r="A114" s="2" t="s">
        <v>24</v>
      </c>
      <c r="B114" s="2" t="s">
        <v>4</v>
      </c>
      <c r="C114" s="3">
        <v>16</v>
      </c>
      <c r="D114" s="4">
        <v>14</v>
      </c>
      <c r="E114" s="3">
        <v>16</v>
      </c>
      <c r="F114" s="4">
        <v>14</v>
      </c>
      <c r="G114" s="3">
        <v>21</v>
      </c>
      <c r="H114" s="4">
        <v>15</v>
      </c>
    </row>
    <row r="115" spans="1:8" ht="12.75">
      <c r="A115" s="6" t="s">
        <v>38</v>
      </c>
      <c r="C115" s="7">
        <f aca="true" t="shared" si="20" ref="C115:H115">SUM(C111:C114)</f>
        <v>153</v>
      </c>
      <c r="D115" s="8">
        <f t="shared" si="20"/>
        <v>141.5</v>
      </c>
      <c r="E115" s="7">
        <f t="shared" si="20"/>
        <v>165</v>
      </c>
      <c r="F115" s="8">
        <f t="shared" si="20"/>
        <v>148.5</v>
      </c>
      <c r="G115" s="7">
        <f t="shared" si="20"/>
        <v>166</v>
      </c>
      <c r="H115" s="8">
        <f t="shared" si="20"/>
        <v>149.5</v>
      </c>
    </row>
    <row r="116" spans="1:8" ht="12.75">
      <c r="A116" s="2" t="s">
        <v>25</v>
      </c>
      <c r="B116" s="2" t="s">
        <v>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</row>
    <row r="117" spans="1:8" ht="12.75">
      <c r="A117" s="2" t="s">
        <v>25</v>
      </c>
      <c r="B117" s="2" t="s">
        <v>2</v>
      </c>
      <c r="C117" s="3">
        <v>27</v>
      </c>
      <c r="D117" s="4">
        <v>26</v>
      </c>
      <c r="E117" s="3">
        <v>27</v>
      </c>
      <c r="F117" s="4">
        <v>25</v>
      </c>
      <c r="G117" s="3">
        <v>27</v>
      </c>
      <c r="H117" s="4">
        <v>26</v>
      </c>
    </row>
    <row r="118" spans="1:8" ht="12.75">
      <c r="A118" s="2" t="s">
        <v>25</v>
      </c>
      <c r="B118" s="2" t="s">
        <v>3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</row>
    <row r="119" spans="1:8" ht="12.75">
      <c r="A119" s="2" t="s">
        <v>25</v>
      </c>
      <c r="B119" s="2" t="s">
        <v>4</v>
      </c>
      <c r="C119" s="3">
        <v>1</v>
      </c>
      <c r="D119" s="4">
        <v>1</v>
      </c>
      <c r="E119" s="3">
        <v>1</v>
      </c>
      <c r="F119" s="4">
        <v>1</v>
      </c>
      <c r="G119" s="3">
        <v>3</v>
      </c>
      <c r="H119" s="4">
        <v>3</v>
      </c>
    </row>
    <row r="120" spans="1:8" ht="12.75">
      <c r="A120" s="6" t="s">
        <v>38</v>
      </c>
      <c r="C120" s="7">
        <f aca="true" t="shared" si="21" ref="C120:H120">SUM(C116:C119)</f>
        <v>28</v>
      </c>
      <c r="D120" s="8">
        <f t="shared" si="21"/>
        <v>27</v>
      </c>
      <c r="E120" s="7">
        <f t="shared" si="21"/>
        <v>28</v>
      </c>
      <c r="F120" s="8">
        <f t="shared" si="21"/>
        <v>26</v>
      </c>
      <c r="G120" s="7">
        <f t="shared" si="21"/>
        <v>30</v>
      </c>
      <c r="H120" s="8">
        <f t="shared" si="21"/>
        <v>29</v>
      </c>
    </row>
    <row r="121" spans="1:8" ht="12.75">
      <c r="A121" s="2" t="s">
        <v>26</v>
      </c>
      <c r="B121" s="2" t="s">
        <v>1</v>
      </c>
      <c r="C121" s="3">
        <v>0</v>
      </c>
      <c r="D121" s="4">
        <v>0</v>
      </c>
      <c r="E121" s="3">
        <v>0</v>
      </c>
      <c r="F121" s="4">
        <v>0</v>
      </c>
      <c r="G121" s="3">
        <v>4</v>
      </c>
      <c r="H121" s="4">
        <v>4</v>
      </c>
    </row>
    <row r="122" spans="1:8" ht="12.75">
      <c r="A122" s="2" t="s">
        <v>26</v>
      </c>
      <c r="B122" s="2" t="s">
        <v>2</v>
      </c>
      <c r="C122" s="3">
        <v>35</v>
      </c>
      <c r="D122" s="4">
        <v>35</v>
      </c>
      <c r="E122" s="3">
        <v>39</v>
      </c>
      <c r="F122" s="4">
        <v>39</v>
      </c>
      <c r="G122" s="3">
        <v>33</v>
      </c>
      <c r="H122" s="4">
        <v>33</v>
      </c>
    </row>
    <row r="123" spans="1:8" ht="12.75">
      <c r="A123" s="2" t="s">
        <v>26</v>
      </c>
      <c r="B123" s="2" t="s">
        <v>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</row>
    <row r="124" spans="1:8" ht="12.75">
      <c r="A124" s="2" t="s">
        <v>26</v>
      </c>
      <c r="B124" s="2" t="s">
        <v>4</v>
      </c>
      <c r="C124" s="3">
        <v>1</v>
      </c>
      <c r="D124" s="4">
        <v>1</v>
      </c>
      <c r="E124" s="3">
        <v>1</v>
      </c>
      <c r="F124" s="4">
        <v>1</v>
      </c>
      <c r="G124" s="3">
        <v>2</v>
      </c>
      <c r="H124" s="4">
        <v>2</v>
      </c>
    </row>
    <row r="125" spans="1:8" ht="12.75">
      <c r="A125" s="6" t="s">
        <v>38</v>
      </c>
      <c r="C125" s="7">
        <f aca="true" t="shared" si="22" ref="C125:H125">SUM(C121:C124)</f>
        <v>36</v>
      </c>
      <c r="D125" s="8">
        <f t="shared" si="22"/>
        <v>36</v>
      </c>
      <c r="E125" s="7">
        <f t="shared" si="22"/>
        <v>40</v>
      </c>
      <c r="F125" s="8">
        <f t="shared" si="22"/>
        <v>40</v>
      </c>
      <c r="G125" s="7">
        <f t="shared" si="22"/>
        <v>39</v>
      </c>
      <c r="H125" s="8">
        <f t="shared" si="22"/>
        <v>39</v>
      </c>
    </row>
    <row r="126" spans="1:8" ht="12.75">
      <c r="A126" s="2" t="s">
        <v>27</v>
      </c>
      <c r="B126" s="2" t="s">
        <v>1</v>
      </c>
      <c r="C126" s="3">
        <v>30</v>
      </c>
      <c r="D126" s="4">
        <v>30</v>
      </c>
      <c r="E126" s="3">
        <v>37</v>
      </c>
      <c r="F126" s="4">
        <v>37</v>
      </c>
      <c r="G126" s="3">
        <v>41</v>
      </c>
      <c r="H126" s="4">
        <v>41</v>
      </c>
    </row>
    <row r="127" spans="1:8" ht="12.75">
      <c r="A127" s="2" t="s">
        <v>27</v>
      </c>
      <c r="B127" s="2" t="s">
        <v>2</v>
      </c>
      <c r="C127" s="3">
        <v>17</v>
      </c>
      <c r="D127" s="4">
        <v>16</v>
      </c>
      <c r="E127" s="3">
        <v>13</v>
      </c>
      <c r="F127" s="4">
        <v>13</v>
      </c>
      <c r="G127" s="3">
        <v>15</v>
      </c>
      <c r="H127" s="4">
        <v>15</v>
      </c>
    </row>
    <row r="128" spans="1:8" ht="12.75">
      <c r="A128" s="2" t="s">
        <v>27</v>
      </c>
      <c r="B128" s="2" t="s">
        <v>3</v>
      </c>
      <c r="C128" s="3">
        <v>20</v>
      </c>
      <c r="D128" s="4">
        <v>20</v>
      </c>
      <c r="E128" s="3">
        <v>21</v>
      </c>
      <c r="F128" s="4">
        <v>21</v>
      </c>
      <c r="G128" s="3">
        <v>31</v>
      </c>
      <c r="H128" s="4">
        <v>31</v>
      </c>
    </row>
    <row r="129" spans="1:8" ht="12.75">
      <c r="A129" s="2" t="s">
        <v>27</v>
      </c>
      <c r="B129" s="2" t="s">
        <v>4</v>
      </c>
      <c r="C129" s="3">
        <v>8</v>
      </c>
      <c r="D129" s="4">
        <v>8</v>
      </c>
      <c r="E129" s="3">
        <v>12</v>
      </c>
      <c r="F129" s="4">
        <v>11</v>
      </c>
      <c r="G129" s="3">
        <v>14</v>
      </c>
      <c r="H129" s="4">
        <v>12</v>
      </c>
    </row>
    <row r="130" spans="1:8" ht="12.75">
      <c r="A130" s="6" t="s">
        <v>38</v>
      </c>
      <c r="C130" s="7">
        <f aca="true" t="shared" si="23" ref="C130:H130">SUM(C126:C129)</f>
        <v>75</v>
      </c>
      <c r="D130" s="8">
        <f t="shared" si="23"/>
        <v>74</v>
      </c>
      <c r="E130" s="7">
        <f t="shared" si="23"/>
        <v>83</v>
      </c>
      <c r="F130" s="8">
        <f t="shared" si="23"/>
        <v>82</v>
      </c>
      <c r="G130" s="7">
        <f t="shared" si="23"/>
        <v>101</v>
      </c>
      <c r="H130" s="8">
        <f t="shared" si="23"/>
        <v>99</v>
      </c>
    </row>
    <row r="131" spans="1:8" ht="12.75">
      <c r="A131" s="2" t="s">
        <v>28</v>
      </c>
      <c r="B131" s="2" t="s">
        <v>1</v>
      </c>
      <c r="C131" s="3">
        <v>3</v>
      </c>
      <c r="D131" s="4">
        <v>3</v>
      </c>
      <c r="E131" s="3">
        <v>15</v>
      </c>
      <c r="F131" s="4">
        <v>14.5</v>
      </c>
      <c r="G131" s="3">
        <v>23</v>
      </c>
      <c r="H131" s="4">
        <v>22.5</v>
      </c>
    </row>
    <row r="132" spans="1:8" ht="12.75">
      <c r="A132" s="2" t="s">
        <v>28</v>
      </c>
      <c r="B132" s="2" t="s">
        <v>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</row>
    <row r="133" spans="1:8" ht="12.75">
      <c r="A133" s="2" t="s">
        <v>28</v>
      </c>
      <c r="B133" s="2" t="s">
        <v>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</row>
    <row r="134" spans="1:8" ht="12.75">
      <c r="A134" s="2" t="s">
        <v>28</v>
      </c>
      <c r="B134" s="2" t="s">
        <v>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</row>
    <row r="135" spans="1:8" ht="12.75">
      <c r="A135" s="6" t="s">
        <v>38</v>
      </c>
      <c r="C135" s="7">
        <f aca="true" t="shared" si="24" ref="C135:H135">SUM(C131:C134)</f>
        <v>3</v>
      </c>
      <c r="D135" s="8">
        <f t="shared" si="24"/>
        <v>3</v>
      </c>
      <c r="E135" s="7">
        <f t="shared" si="24"/>
        <v>15</v>
      </c>
      <c r="F135" s="8">
        <f t="shared" si="24"/>
        <v>14.5</v>
      </c>
      <c r="G135" s="7">
        <f t="shared" si="24"/>
        <v>23</v>
      </c>
      <c r="H135" s="8">
        <f t="shared" si="24"/>
        <v>22.5</v>
      </c>
    </row>
    <row r="136" spans="1:8" ht="12.75">
      <c r="A136" s="2" t="s">
        <v>29</v>
      </c>
      <c r="B136" s="2" t="s">
        <v>1</v>
      </c>
      <c r="C136" s="3">
        <v>2</v>
      </c>
      <c r="D136" s="4">
        <v>2</v>
      </c>
      <c r="E136" s="3">
        <v>6</v>
      </c>
      <c r="F136" s="4">
        <v>6</v>
      </c>
      <c r="G136" s="3">
        <v>9</v>
      </c>
      <c r="H136" s="4">
        <v>9</v>
      </c>
    </row>
    <row r="137" spans="1:8" ht="12.75">
      <c r="A137" s="2" t="s">
        <v>29</v>
      </c>
      <c r="B137" s="2" t="s">
        <v>2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</row>
    <row r="138" spans="1:8" ht="12.75">
      <c r="A138" s="2" t="s">
        <v>29</v>
      </c>
      <c r="B138" s="2" t="s">
        <v>3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</row>
    <row r="139" spans="1:8" ht="12.75">
      <c r="A139" s="2" t="s">
        <v>29</v>
      </c>
      <c r="B139" s="2" t="s">
        <v>4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</row>
    <row r="140" spans="1:8" ht="12.75">
      <c r="A140" s="6" t="s">
        <v>38</v>
      </c>
      <c r="C140" s="7">
        <f aca="true" t="shared" si="25" ref="C140:H140">SUM(C136:C139)</f>
        <v>2</v>
      </c>
      <c r="D140" s="8">
        <f t="shared" si="25"/>
        <v>2</v>
      </c>
      <c r="E140" s="7">
        <f t="shared" si="25"/>
        <v>6</v>
      </c>
      <c r="F140" s="8">
        <f t="shared" si="25"/>
        <v>6</v>
      </c>
      <c r="G140" s="7">
        <f t="shared" si="25"/>
        <v>9</v>
      </c>
      <c r="H140" s="8">
        <f t="shared" si="25"/>
        <v>9</v>
      </c>
    </row>
    <row r="141" spans="1:8" ht="12.75">
      <c r="A141" s="6"/>
      <c r="C141" s="7">
        <f aca="true" t="shared" si="26" ref="C141:H141">SUM(C140,C135,C130,C125,C120,C115,C110,C105,C100,C95,C90,C85,C80,C75,C70,C65,C60,C55,C50,C45,C40,C35,C30,C25,C20,C15)</f>
        <v>20452</v>
      </c>
      <c r="D141" s="7">
        <f t="shared" si="26"/>
        <v>18768</v>
      </c>
      <c r="E141" s="7">
        <f t="shared" si="26"/>
        <v>22223</v>
      </c>
      <c r="F141" s="7">
        <f t="shared" si="26"/>
        <v>20336</v>
      </c>
      <c r="G141" s="7">
        <f t="shared" si="26"/>
        <v>24372</v>
      </c>
      <c r="H141" s="7">
        <f t="shared" si="26"/>
        <v>22473.5</v>
      </c>
    </row>
    <row r="142" spans="3:8" ht="12.75">
      <c r="C142" s="7"/>
      <c r="D142" s="7"/>
      <c r="E142" s="7"/>
      <c r="F142" s="7"/>
      <c r="G142" s="7"/>
      <c r="H142" s="7"/>
    </row>
    <row r="143" spans="1:8" ht="12.75">
      <c r="A143" s="6" t="s">
        <v>39</v>
      </c>
      <c r="C143" s="7"/>
      <c r="D143" s="8"/>
      <c r="E143" s="7"/>
      <c r="F143" s="8"/>
      <c r="G143" s="7"/>
      <c r="H143" s="8"/>
    </row>
    <row r="144" spans="1:8" ht="12.75">
      <c r="A144" s="6" t="s">
        <v>34</v>
      </c>
      <c r="B144" s="6"/>
      <c r="C144" s="7">
        <f aca="true" t="shared" si="27" ref="C144:H144">SUM(C11:C140)/2</f>
        <v>20452</v>
      </c>
      <c r="D144" s="7">
        <f t="shared" si="27"/>
        <v>18768</v>
      </c>
      <c r="E144" s="7">
        <f t="shared" si="27"/>
        <v>22223</v>
      </c>
      <c r="F144" s="7">
        <f t="shared" si="27"/>
        <v>20336</v>
      </c>
      <c r="G144" s="7">
        <f t="shared" si="27"/>
        <v>24372</v>
      </c>
      <c r="H144" s="7">
        <f t="shared" si="27"/>
        <v>22473.5</v>
      </c>
    </row>
  </sheetData>
  <sheetProtection/>
  <autoFilter ref="A10:H144"/>
  <mergeCells count="3">
    <mergeCell ref="C9:D9"/>
    <mergeCell ref="E9:F9"/>
    <mergeCell ref="G9:H9"/>
  </mergeCells>
  <printOptions/>
  <pageMargins left="0.7874015748031497" right="0.7874015748031497" top="0.984251968503937" bottom="0.63" header="0.5118110236220472" footer="0.5118110236220472"/>
  <pageSetup fitToHeight="3" horizontalDpi="600" verticalDpi="600" orientation="portrait" paperSize="9" scale="92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Burian</dc:creator>
  <cp:keywords/>
  <dc:description/>
  <cp:lastModifiedBy>dobisek</cp:lastModifiedBy>
  <cp:lastPrinted>2010-06-23T07:28:23Z</cp:lastPrinted>
  <dcterms:created xsi:type="dcterms:W3CDTF">2010-03-05T07:44:45Z</dcterms:created>
  <dcterms:modified xsi:type="dcterms:W3CDTF">2010-06-28T07:06:10Z</dcterms:modified>
  <cp:category/>
  <cp:version/>
  <cp:contentType/>
  <cp:contentStatus/>
</cp:coreProperties>
</file>