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506" windowWidth="13065" windowHeight="5085" tabRatio="903" activeTab="0"/>
  </bookViews>
  <sheets>
    <sheet name="Obsah" sheetId="1" r:id="rId1"/>
    <sheet name="B5.2.1" sheetId="2" r:id="rId2"/>
    <sheet name="B5.2.2" sheetId="3" r:id="rId3"/>
    <sheet name="B5.2.3" sheetId="4" r:id="rId4"/>
    <sheet name="B5.2.4" sheetId="5" r:id="rId5"/>
    <sheet name="B5.2.5" sheetId="6" r:id="rId6"/>
    <sheet name="B5.2.6" sheetId="7" r:id="rId7"/>
    <sheet name="B5.2.7" sheetId="8" r:id="rId8"/>
    <sheet name="B5.2.8" sheetId="9" r:id="rId9"/>
    <sheet name="B5.2.9" sheetId="10" r:id="rId10"/>
    <sheet name="B5.2.10" sheetId="11" r:id="rId11"/>
    <sheet name="B5.2.11" sheetId="12" r:id="rId12"/>
    <sheet name="B5.2.12" sheetId="13" r:id="rId13"/>
    <sheet name="B5.2.13" sheetId="14" r:id="rId14"/>
    <sheet name="B5.2.14" sheetId="15" r:id="rId15"/>
    <sheet name="B5.2.15" sheetId="16" r:id="rId16"/>
    <sheet name="B5.2.16" sheetId="17" r:id="rId17"/>
    <sheet name="B5.2.17" sheetId="18" r:id="rId18"/>
    <sheet name="B5.2.18" sheetId="19" r:id="rId19"/>
    <sheet name="B5.2.19" sheetId="20" r:id="rId20"/>
    <sheet name="GB1" sheetId="21" r:id="rId21"/>
    <sheet name="GB2" sheetId="22" r:id="rId22"/>
    <sheet name="GB3" sheetId="23" r:id="rId23"/>
    <sheet name="GB4" sheetId="24" r:id="rId24"/>
    <sheet name="GB5" sheetId="25" r:id="rId25"/>
    <sheet name="GB6" sheetId="26" r:id="rId26"/>
  </sheets>
  <definedNames>
    <definedName name="data_1">'B5.2.1'!$K$12:$V$20</definedName>
    <definedName name="data_10">'B5.2.8'!$K$12:$V$58</definedName>
    <definedName name="data_11">'B5.2.7'!$K$12:$V$58</definedName>
    <definedName name="data_12">'B5.2.9'!$K$12:$V$58</definedName>
    <definedName name="data_13">'B5.2.10'!$L$12:$V$28</definedName>
    <definedName name="data_14">'B5.2.11'!$L$12:$V$28</definedName>
    <definedName name="data_15">'B5.2.12'!$L$12:$V$28</definedName>
    <definedName name="data_16">#REF!</definedName>
    <definedName name="data_17">#REF!</definedName>
    <definedName name="data_18">#REF!</definedName>
    <definedName name="data_19">'B5.2.13'!$K$12:$V$34</definedName>
    <definedName name="data_2">#REF!</definedName>
    <definedName name="data_20">'B5.2.14'!$K$12:$V$34</definedName>
    <definedName name="data_21">#REF!</definedName>
    <definedName name="data_22">'B5.2.15'!$K$12:$V$34</definedName>
    <definedName name="data_23">#REF!</definedName>
    <definedName name="data_24">#REF!</definedName>
    <definedName name="data_25">'B5.2.17'!$K$12:$V$56</definedName>
    <definedName name="data_26">'B5.2.18'!$K$12:$V$14</definedName>
    <definedName name="data_3">'B5.2.2'!$K$12:$V$34</definedName>
    <definedName name="data_4">#REF!</definedName>
    <definedName name="data_5">'B5.2.3'!$K$12:$V$29</definedName>
    <definedName name="data_6">#REF!</definedName>
    <definedName name="data_7" localSheetId="20">'GB1'!$K$19:$W$34</definedName>
    <definedName name="data_7" localSheetId="21">'GB2'!$K$19:$W$35</definedName>
    <definedName name="data_7" localSheetId="22">'GB3'!$K$19:$W$35</definedName>
    <definedName name="data_7" localSheetId="23">'GB4'!$K$32:$T$59</definedName>
    <definedName name="data_7" localSheetId="24">'GB5'!$K$19:$W$34</definedName>
    <definedName name="data_7" localSheetId="25">'GB6'!$K$19:$V$40</definedName>
    <definedName name="data_7">'B5.2.19'!$K$12:$V$21</definedName>
    <definedName name="data_8" localSheetId="5">'B5.2.5'!$K$12:$O$72</definedName>
    <definedName name="data_8">'B5.2.6'!$K$12:$V$58</definedName>
    <definedName name="data_9">#REF!</definedName>
    <definedName name="Datova_oblast" localSheetId="1">'B5.2.1'!$J$12:$V$38</definedName>
    <definedName name="Datova_oblast" localSheetId="10">'B5.2.10'!$J$12:$V$28</definedName>
    <definedName name="Datova_oblast" localSheetId="11">'B5.2.11'!$J$12:$V$28</definedName>
    <definedName name="Datova_oblast" localSheetId="12">'B5.2.12'!$J$12:$V$28</definedName>
    <definedName name="Datova_oblast" localSheetId="13">'B5.2.13'!$J$12:$V$34</definedName>
    <definedName name="Datova_oblast" localSheetId="14">'B5.2.14'!$J$12:$V$34</definedName>
    <definedName name="Datova_oblast" localSheetId="15">'B5.2.15'!$J$12:$V$34</definedName>
    <definedName name="Datova_oblast" localSheetId="17">'B5.2.17'!$J$12:$V$56</definedName>
    <definedName name="Datova_oblast" localSheetId="18">'B5.2.18'!$J$12:$V$14</definedName>
    <definedName name="Datova_oblast" localSheetId="19">'B5.2.19'!$J$12:$V$21</definedName>
    <definedName name="Datova_oblast" localSheetId="2">'B5.2.2'!$J$12:$V$34</definedName>
    <definedName name="Datova_oblast" localSheetId="3">'B5.2.3'!$J$12:$V$29</definedName>
    <definedName name="Datova_oblast" localSheetId="4">'B5.2.4'!$J$12:$O$37</definedName>
    <definedName name="Datova_oblast" localSheetId="5">'B5.2.5'!$J$12:$O$72</definedName>
    <definedName name="Datova_oblast" localSheetId="6">'B5.2.6'!$J$12:$V$58</definedName>
    <definedName name="Datova_oblast" localSheetId="7">'B5.2.7'!$J$12:$V$58</definedName>
    <definedName name="Datova_oblast" localSheetId="8">'B5.2.8'!$J$12:$V$58</definedName>
    <definedName name="Datova_oblast" localSheetId="9">'B5.2.9'!$J$12:$V$58</definedName>
    <definedName name="Datova_oblast" localSheetId="20">'GB1'!$J$19:$W$34</definedName>
    <definedName name="Datova_oblast" localSheetId="21">'GB2'!$J$19:$W$35</definedName>
    <definedName name="Datova_oblast" localSheetId="22">'GB3'!$J$19:$W$35</definedName>
    <definedName name="Datova_oblast" localSheetId="23">'GB4'!$J$32:$T$59</definedName>
    <definedName name="Datova_oblast" localSheetId="24">'GB5'!$J$19:$W$34</definedName>
    <definedName name="Datova_oblast" localSheetId="25">'GB6'!$J$19:$V$40</definedName>
    <definedName name="Datova_oblast">'B5.2.16'!$J$12:$V$34</definedName>
    <definedName name="Novy_rok" localSheetId="1">'B5.2.1'!$V$12:$V$20</definedName>
    <definedName name="Novy_rok" localSheetId="10">'B5.2.10'!$V$12:$V$28</definedName>
    <definedName name="Novy_rok" localSheetId="11">'B5.2.11'!$V$12:$V$28</definedName>
    <definedName name="Novy_rok" localSheetId="12">'B5.2.12'!$V$12:$V$28</definedName>
    <definedName name="Novy_rok" localSheetId="13">'B5.2.13'!$V$12:$V$34</definedName>
    <definedName name="Novy_rok" localSheetId="14">'B5.2.14'!$V$12:$V$34</definedName>
    <definedName name="Novy_rok" localSheetId="15">'B5.2.15'!$V$12:$V$34</definedName>
    <definedName name="Novy_rok" localSheetId="17">'B5.2.17'!$V$12:$V$56</definedName>
    <definedName name="Novy_rok" localSheetId="18">'B5.2.18'!$V$12:$V$14</definedName>
    <definedName name="Novy_rok" localSheetId="19">'B5.2.19'!$V$12:$V$18</definedName>
    <definedName name="Novy_rok" localSheetId="2">'B5.2.2'!$V$12:$V$34</definedName>
    <definedName name="Novy_rok" localSheetId="3">'B5.2.3'!$V$12:$V$29</definedName>
    <definedName name="Novy_rok" localSheetId="4">'B5.2.4'!$O$12:$O$37</definedName>
    <definedName name="Novy_rok" localSheetId="5">'B5.2.5'!$O$12:$O$51</definedName>
    <definedName name="Novy_rok" localSheetId="6">'B5.2.6'!$V$12:$V$45</definedName>
    <definedName name="Novy_rok" localSheetId="7">'B5.2.7'!$V$12:$V$45</definedName>
    <definedName name="Novy_rok" localSheetId="8">'B5.2.8'!$V$12:$V$45</definedName>
    <definedName name="Novy_rok" localSheetId="9">'B5.2.9'!$V$12:$V$45</definedName>
    <definedName name="Novy_rok" localSheetId="20">'GB1'!$W$19:$W$33</definedName>
    <definedName name="Novy_rok" localSheetId="21">'GB2'!$W$19:$W$34</definedName>
    <definedName name="Novy_rok" localSheetId="22">'GB3'!$W$19:$W$34</definedName>
    <definedName name="Novy_rok" localSheetId="23">'GB4'!$T$32:$T$56</definedName>
    <definedName name="Novy_rok" localSheetId="24">'GB5'!$W$19:$W$34</definedName>
    <definedName name="Novy_rok" localSheetId="25">'GB6'!#REF!</definedName>
    <definedName name="_xlnm.Print_Area" localSheetId="1">'B5.2.1'!$D$4:$V$40</definedName>
    <definedName name="_xlnm.Print_Area" localSheetId="10">'B5.2.10'!$D$4:$V$31</definedName>
    <definedName name="_xlnm.Print_Area" localSheetId="11">'B5.2.11'!$D$4:$V$31</definedName>
    <definedName name="_xlnm.Print_Area" localSheetId="12">'B5.2.12'!$D$4:$V$31</definedName>
    <definedName name="_xlnm.Print_Area" localSheetId="13">'B5.2.13'!$D$4:$V$35</definedName>
    <definedName name="_xlnm.Print_Area" localSheetId="14">'B5.2.14'!$D$4:$V$35</definedName>
    <definedName name="_xlnm.Print_Area" localSheetId="15">'B5.2.15'!$D$4:$V$35</definedName>
    <definedName name="_xlnm.Print_Area" localSheetId="16">'B5.2.16'!$D$4:$V$35</definedName>
    <definedName name="_xlnm.Print_Area" localSheetId="17">'B5.2.17'!$D$4:$V$62</definedName>
    <definedName name="_xlnm.Print_Area" localSheetId="18">'B5.2.18'!$D$4:$V$17</definedName>
    <definedName name="_xlnm.Print_Area" localSheetId="19">'B5.2.19'!$D$4:$V$24</definedName>
    <definedName name="_xlnm.Print_Area" localSheetId="2">'B5.2.2'!$D$4:$V$36</definedName>
    <definedName name="_xlnm.Print_Area" localSheetId="3">'B5.2.3'!$D$4:$V$31</definedName>
    <definedName name="_xlnm.Print_Area" localSheetId="4">'B5.2.4'!$D$4:$V$38</definedName>
    <definedName name="_xlnm.Print_Area" localSheetId="5">'B5.2.5'!$D$4:$V$75</definedName>
    <definedName name="_xlnm.Print_Area" localSheetId="6">'B5.2.6'!$D$4:$V$59</definedName>
    <definedName name="_xlnm.Print_Area" localSheetId="7">'B5.2.7'!$D$4:$V$59</definedName>
    <definedName name="_xlnm.Print_Area" localSheetId="8">'B5.2.8'!$D$4:$V$59</definedName>
    <definedName name="_xlnm.Print_Area" localSheetId="9">'B5.2.9'!$D$4:$V$59</definedName>
    <definedName name="_xlnm.Print_Area" localSheetId="20">'GB1'!$D$4:$W$35</definedName>
    <definedName name="_xlnm.Print_Area" localSheetId="21">'GB2'!$D$4:$W$36</definedName>
    <definedName name="_xlnm.Print_Area" localSheetId="22">'GB3'!$D$4:$W$36</definedName>
    <definedName name="_xlnm.Print_Area" localSheetId="23">'GB4'!$D$4:$T$60</definedName>
    <definedName name="_xlnm.Print_Area" localSheetId="24">'GB5'!$D$4:$W$36</definedName>
    <definedName name="_xlnm.Print_Area" localSheetId="25">'GB6'!$D$4:$V$44</definedName>
    <definedName name="_xlnm.Print_Area" localSheetId="0">'Obsah'!$B$2:$H$46</definedName>
    <definedName name="Posledni_abs" localSheetId="5">'B5.2.5'!$N$54:$N$72</definedName>
    <definedName name="Posledni_abs" localSheetId="6">'B5.2.6'!$N$46:$N$58</definedName>
    <definedName name="Posledni_abs" localSheetId="7">'B5.2.7'!$N$46:$N$58</definedName>
    <definedName name="Posledni_abs" localSheetId="8">'B5.2.8'!$N$46:$N$58</definedName>
    <definedName name="Posledni_abs" localSheetId="9">'B5.2.9'!$N$46:$N$58</definedName>
  </definedNames>
  <calcPr fullCalcOnLoad="1"/>
</workbook>
</file>

<file path=xl/sharedStrings.xml><?xml version="1.0" encoding="utf-8"?>
<sst xmlns="http://schemas.openxmlformats.org/spreadsheetml/2006/main" count="1968" uniqueCount="274">
  <si>
    <t>Tab. B5.2.13:</t>
  </si>
  <si>
    <t>Tab. B5.2.14:</t>
  </si>
  <si>
    <t>Tab. B5.2.15:</t>
  </si>
  <si>
    <t>Tab. B5.2.16:</t>
  </si>
  <si>
    <t>Text</t>
  </si>
  <si>
    <t>Tabulka 1</t>
  </si>
  <si>
    <t>Tabulka 3</t>
  </si>
  <si>
    <t>Tabulka 5</t>
  </si>
  <si>
    <t>Tabulka 6</t>
  </si>
  <si>
    <t>Tabulka 7</t>
  </si>
  <si>
    <t>Tabulka 8</t>
  </si>
  <si>
    <t>Tabulka 9</t>
  </si>
  <si>
    <t>Tabulka 11</t>
  </si>
  <si>
    <t>Tabulka 12</t>
  </si>
  <si>
    <t>Tabulka 13</t>
  </si>
  <si>
    <t>Tabulka 15</t>
  </si>
  <si>
    <t>Tabulka 16</t>
  </si>
  <si>
    <t>Tabulka 17</t>
  </si>
  <si>
    <t xml:space="preserve">   </t>
  </si>
  <si>
    <t>Zdroje dat jsou uvedeny v zápatí jednotlivých tabulek</t>
  </si>
  <si>
    <t>Výdaje na gymnázia a sportovní školy</t>
  </si>
  <si>
    <t>Zřizovatel</t>
  </si>
  <si>
    <t>Celkem</t>
  </si>
  <si>
    <t xml:space="preserve">. </t>
  </si>
  <si>
    <t>v tom</t>
  </si>
  <si>
    <t xml:space="preserve"> MŠMT</t>
  </si>
  <si>
    <t xml:space="preserve">x </t>
  </si>
  <si>
    <t xml:space="preserve"> obec</t>
  </si>
  <si>
    <t xml:space="preserve"> kraj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</si>
  <si>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</si>
  <si>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</si>
  <si>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</si>
  <si>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</si>
  <si>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</si>
  <si>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</si>
  <si>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</si>
  <si>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</si>
  <si>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</si>
  <si>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</si>
  <si>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</si>
  <si>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</si>
  <si>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</si>
  <si>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</si>
  <si>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</si>
  <si>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</si>
  <si>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</si>
  <si>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</si>
  <si>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</si>
  <si>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</si>
  <si>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</si>
  <si>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</si>
  <si>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</si>
  <si>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</si>
  <si>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</si>
  <si>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</si>
  <si>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</si>
  <si>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</si>
  <si>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</si>
  <si>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</si>
  <si>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</si>
  <si>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</si>
  <si>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</si>
  <si>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</si>
  <si>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</si>
  <si>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</si>
  <si>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</si>
  <si>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</si>
  <si>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</si>
  <si>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</si>
  <si>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</si>
  <si>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</si>
  <si>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</si>
  <si>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</si>
  <si>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</si>
  <si>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Délka vzdělávání</t>
  </si>
  <si>
    <t>Všechny formy vzdělávání</t>
  </si>
  <si>
    <t>z toho</t>
  </si>
  <si>
    <t xml:space="preserve"> s víceletým</t>
  </si>
  <si>
    <t xml:space="preserve"> vzdělávání 6leté</t>
  </si>
  <si>
    <t>Denní forma vzdělávání</t>
  </si>
  <si>
    <t>Ostatní formy vzdělávání</t>
  </si>
  <si>
    <t>1)</t>
  </si>
  <si>
    <t>Žáci</t>
  </si>
  <si>
    <t>Nově přijatí žáci</t>
  </si>
  <si>
    <t>Absolventi</t>
  </si>
  <si>
    <t>Zřizovatel
Délka vzdělávání</t>
  </si>
  <si>
    <t xml:space="preserve"> nižší stupeň</t>
  </si>
  <si>
    <t xml:space="preserve"> vyšší stupeň</t>
  </si>
  <si>
    <t>SŠ obory odpovídající gymnáziím, ostatní formy vzdělávání – žáci, nově</t>
  </si>
  <si>
    <t/>
  </si>
  <si>
    <t>2)</t>
  </si>
  <si>
    <t>SŠ obory odpovídající gymnáziím, denní forma vzdělávání – žáci</t>
  </si>
  <si>
    <t>SŠ obory odpovídající gymnáziím, víceleté vzdělávání – nově přijatí</t>
  </si>
  <si>
    <t>v tis. Kč</t>
  </si>
  <si>
    <t xml:space="preserve"> neinvestiční výdaje</t>
  </si>
  <si>
    <t xml:space="preserve"> investiční výdaje</t>
  </si>
  <si>
    <t>v %</t>
  </si>
  <si>
    <t>z toho výdaje na sportovní školy</t>
  </si>
  <si>
    <t>celkem</t>
  </si>
  <si>
    <t>Výdaje z rozpočtu kapitoly 700-Obce a DSO, KÚ</t>
  </si>
  <si>
    <t>Podíl výdajů na gymnázia z celkových výdajů na školství  a podíl na HDP</t>
  </si>
  <si>
    <t>Podíl výdajů na gymnázia</t>
  </si>
  <si>
    <t>HDP v mld. Kč v běžných cenách</t>
  </si>
  <si>
    <t>Výdaje na gymnázia v % HDP</t>
  </si>
  <si>
    <t xml:space="preserve">Dotace celkem </t>
  </si>
  <si>
    <t xml:space="preserve"> dotace církevním školám</t>
  </si>
  <si>
    <t>Zaměstnanci celkem</t>
  </si>
  <si>
    <t>z toho učitelé</t>
  </si>
  <si>
    <t>Nominální mzda (v běžných cenách)</t>
  </si>
  <si>
    <t>Index spotřebitelských cen a meziroční inflace</t>
  </si>
  <si>
    <t>meziroční inflace v %</t>
  </si>
  <si>
    <t>Tab. B5.2.1:</t>
  </si>
  <si>
    <t>2003/04</t>
  </si>
  <si>
    <t>2004/05</t>
  </si>
  <si>
    <t>2005/06</t>
  </si>
  <si>
    <t>2006/07</t>
  </si>
  <si>
    <t>Tab. B5.2.2:</t>
  </si>
  <si>
    <t>Tab. B5.2.3:</t>
  </si>
  <si>
    <t>Komentáře:</t>
  </si>
  <si>
    <t>Tab. B5.2.9:</t>
  </si>
  <si>
    <t>Tab. B5.2.12:</t>
  </si>
  <si>
    <t xml:space="preserve"> </t>
  </si>
  <si>
    <t>Dotace soukromým a církevním gymnáziím (bez škol pro žáky se SVP) z kapitoly 333-MŠMT</t>
  </si>
  <si>
    <t>2007/08</t>
  </si>
  <si>
    <t xml:space="preserve">SŠ obory odpovídající gymnáziím – žáci, nově přijatí a absolventi </t>
  </si>
  <si>
    <t>Tab. B5.2.7:</t>
  </si>
  <si>
    <t xml:space="preserve"> vzdělávání 8leté</t>
  </si>
  <si>
    <t>B5.2 Školy vyučující obory gymnázií</t>
  </si>
  <si>
    <t>2008/09</t>
  </si>
  <si>
    <t>Tab. B5.2.5:</t>
  </si>
  <si>
    <t>Tab. B5.2.4:</t>
  </si>
  <si>
    <t xml:space="preserve">Třídy na veřejných školách </t>
  </si>
  <si>
    <t>MŠMT</t>
  </si>
  <si>
    <t>Třídy na neveřejných školách</t>
  </si>
  <si>
    <t>Dívky</t>
  </si>
  <si>
    <t>Nově přijaté</t>
  </si>
  <si>
    <t>Absolventky</t>
  </si>
  <si>
    <t>Tab. B5.2.10:</t>
  </si>
  <si>
    <t>Tab. B5.2.11:</t>
  </si>
  <si>
    <t>SŠ obory odpovídající gymnáziím – dívky, nově přijaté a absolventky</t>
  </si>
  <si>
    <t>CZ063</t>
  </si>
  <si>
    <t>CZ064</t>
  </si>
  <si>
    <t>Forma vzdělávání
Zřizovatel</t>
  </si>
  <si>
    <t>.</t>
  </si>
  <si>
    <t>Veřejný</t>
  </si>
  <si>
    <t>Neveřejný</t>
  </si>
  <si>
    <t xml:space="preserve"> se vzděláváním 4letým</t>
  </si>
  <si>
    <t xml:space="preserve">SŠ obory odpovídající gymnáziím, denní forma vzdělávání – třídy </t>
  </si>
  <si>
    <t>Obec</t>
  </si>
  <si>
    <t>Kraj</t>
  </si>
  <si>
    <t>Církev</t>
  </si>
  <si>
    <t xml:space="preserve">SŠ obory odpovídající gymnáziím – úspěšnost přihlášených v 1. kole přijímacího </t>
  </si>
  <si>
    <t>Tab. B5.2.6:</t>
  </si>
  <si>
    <t>Komentáře</t>
  </si>
  <si>
    <t>Tab. B5.2.17:</t>
  </si>
  <si>
    <t>Tabulka 2</t>
  </si>
  <si>
    <t>Tabulka 4</t>
  </si>
  <si>
    <t>Tabulka 10</t>
  </si>
  <si>
    <t>Tabulka 14</t>
  </si>
  <si>
    <t>Tabulka 18</t>
  </si>
  <si>
    <t>Tab. B5.2.18:</t>
  </si>
  <si>
    <t xml:space="preserve">SŠ obory odpovídající gymnáziím – školy </t>
  </si>
  <si>
    <t>SŠ obory odpovídající gymnáziím – školy</t>
  </si>
  <si>
    <t xml:space="preserve">SŠ obory odpovídající gymnáziím, denní vzdělávání – žáci, nově přijatí </t>
  </si>
  <si>
    <t>Úspěšnost přihlášených v prvním kole přijímacího řízení do denní formy vzdělávání</t>
  </si>
  <si>
    <t>Celkové výdaje kapitoly 333-MŠMT a kapitoly 700-Obce (část vzděl.).  Nejsou zahrnuty výdaje Ministerstva obrany.</t>
  </si>
  <si>
    <r>
      <t>Výdaje z rozpočtu kapitoly 333-MŠMT</t>
    </r>
    <r>
      <rPr>
        <b/>
        <vertAlign val="superscript"/>
        <sz val="10"/>
        <rFont val="Arial Narrow"/>
        <family val="2"/>
      </rPr>
      <t>2)</t>
    </r>
  </si>
  <si>
    <t>Zdroj: Státní závěrečný účet, ZÚ - kapitola 333-MŠMT; 700-Obce a DSO, KÚ; ČSÚ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</si>
  <si>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</si>
  <si>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</si>
  <si>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4)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</si>
  <si>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</si>
  <si>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</si>
  <si>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Výdaje obsahují rovněž transfer finančních prostředků pro gymnázia – sportovní školy do veřejných rozpočtů územní úrovně, který není započten do celkových výdajů.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</si>
  <si>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</si>
  <si>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</si>
  <si>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Všichni zřizovatelé (bez jiných resortů)</t>
  </si>
  <si>
    <t xml:space="preserve"> jiný resort</t>
  </si>
  <si>
    <t>Tabulka 19</t>
  </si>
  <si>
    <t>Tab. B5.2.19:</t>
  </si>
  <si>
    <t>Od roku 2008 nejsou k dispozici údaje o dotacích soukromým školám v potřebném členění.</t>
  </si>
  <si>
    <t>Počet podaných přihlášek v prvním kole přijímacího řízení do denní formy vzdělávání</t>
  </si>
  <si>
    <t>Do školního roku 2008/09 v rámci prvního kola přijímacího řízení mohli žáci podat přihlášku pouze na jednu školu, ve školním roce 2009/10 byl systém přijímacího řízení změněn a žáci si mohli podat tři přihlášky, údaje s minulými léty jsou proto nesrovnatelné.</t>
  </si>
  <si>
    <t>Počet přijatých přihlášek v prvním kole přijímacího řízení (červen) do denní formy vzdělávání</t>
  </si>
  <si>
    <t xml:space="preserve">SŠ obory odpovídající gymnáziím – počet podaných přihlášek v 1. kole přijímacího </t>
  </si>
  <si>
    <t>SŠ obory odpovídající gymnáziím, čtyřletá denní forma vzdělávání</t>
  </si>
  <si>
    <t xml:space="preserve"> čtyřletá</t>
  </si>
  <si>
    <t>SŠ obory odpovídající gymnáziím, denní forma vzdělávání – absolventi</t>
  </si>
  <si>
    <t xml:space="preserve"> víceletá</t>
  </si>
  <si>
    <t xml:space="preserve"> 4letá</t>
  </si>
  <si>
    <t xml:space="preserve"> 4letá </t>
  </si>
  <si>
    <t xml:space="preserve"> 6letá</t>
  </si>
  <si>
    <t xml:space="preserve"> 8letá</t>
  </si>
  <si>
    <t>2010/11</t>
  </si>
  <si>
    <t>x</t>
  </si>
  <si>
    <t>Obrazová příloha</t>
  </si>
  <si>
    <t>Graf 1</t>
  </si>
  <si>
    <t>Graf 2</t>
  </si>
  <si>
    <t>Graf 3</t>
  </si>
  <si>
    <t>Graf 4</t>
  </si>
  <si>
    <t>Graf 5</t>
  </si>
  <si>
    <t>Graf 6</t>
  </si>
  <si>
    <t>Obr. B1:</t>
  </si>
  <si>
    <t>do 100</t>
  </si>
  <si>
    <t>101–200</t>
  </si>
  <si>
    <t>201–300</t>
  </si>
  <si>
    <t>301–400</t>
  </si>
  <si>
    <t>401–500</t>
  </si>
  <si>
    <t>501–600</t>
  </si>
  <si>
    <t>601–700</t>
  </si>
  <si>
    <t>nad 700</t>
  </si>
  <si>
    <t>nad 500</t>
  </si>
  <si>
    <t>Obr. B2:</t>
  </si>
  <si>
    <t>Obr. B3:</t>
  </si>
  <si>
    <t>Žáci na školu</t>
  </si>
  <si>
    <t>veřejný</t>
  </si>
  <si>
    <t>církev</t>
  </si>
  <si>
    <t>Žáci na třídu</t>
  </si>
  <si>
    <t>Obr. B4:</t>
  </si>
  <si>
    <t>Obr. B5:</t>
  </si>
  <si>
    <t>4letá</t>
  </si>
  <si>
    <t>6letá</t>
  </si>
  <si>
    <t>8letá</t>
  </si>
  <si>
    <t>Obr. B6:</t>
  </si>
  <si>
    <t>Učitelé včetně vedoucích zaměstnanců.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</si>
  <si>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</si>
  <si>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</si>
  <si>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</si>
  <si>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</si>
  <si>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</si>
  <si>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</si>
  <si>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</si>
  <si>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Gymnázia a školy s rozšířenou výukou sportovního zaměření – všichni zřizovatelé – přepočtené počty</t>
  </si>
  <si>
    <t>2011/12</t>
  </si>
  <si>
    <t xml:space="preserve">Obory gymnázií, denní forma vzdělávání – poměrové ukazatele podle zřizovatele </t>
  </si>
  <si>
    <t>index spotřebitelských cen
(rok 2005 = 100)</t>
  </si>
  <si>
    <t>Reálná mzda (ve stálých cenách roku 2005)</t>
  </si>
  <si>
    <t>Průměrná reálná měsíční mzda ve stálých cenách roku 2005.</t>
  </si>
  <si>
    <t>Obsah</t>
  </si>
  <si>
    <t>Zdroj: databáze MŠMT</t>
  </si>
  <si>
    <t>Zdroj: databáze MŠMT, ČSÚ</t>
  </si>
  <si>
    <t>2012/13</t>
  </si>
  <si>
    <t>Od školního roku 2012/13 v rámci prvního kola přijímacího řízení byl systém přijímacího řízení změněn a žáci si mohli podat pouze 2 přihlášky, údaje s minulými léty jsou proto nesrovnatelné.</t>
  </si>
  <si>
    <t xml:space="preserve">SŠ obory odpovídající gymnáziím – počet přijatých přihlášek v 1. kole přijímacího </t>
  </si>
  <si>
    <t>Kraj Vysočina</t>
  </si>
  <si>
    <t>2013/14</t>
  </si>
  <si>
    <t xml:space="preserve"> Privátní sektor</t>
  </si>
  <si>
    <t xml:space="preserve"> privátní sektor</t>
  </si>
  <si>
    <t>Privátní sektor</t>
  </si>
  <si>
    <t>Tab. B5.2.8:</t>
  </si>
  <si>
    <t>5)</t>
  </si>
  <si>
    <t>Údaje neobsahují z daných tříd následující položky: 5321, 5323, 5329, 5344, 5345, 5349, 5366, 5367, 5641, 5642, 5649, 6341, 6342, 6349, 6441, 6442, 6449.</t>
  </si>
  <si>
    <r>
      <t xml:space="preserve"> dotace soukromým školám</t>
    </r>
    <r>
      <rPr>
        <vertAlign val="superscript"/>
        <sz val="10"/>
        <rFont val="Arial Narrow"/>
        <family val="2"/>
      </rPr>
      <t>5)</t>
    </r>
  </si>
  <si>
    <t>2014/15</t>
  </si>
  <si>
    <t>privátní sektor</t>
  </si>
  <si>
    <t>ve školním roce 2005/06 až 2015/16 – podle formy vzdělávání a zřizovatele</t>
  </si>
  <si>
    <t>Obory gymnázií – struktura nově přijatých do 1. ročníku ve školním roce 2005/06 až 2015/16 – podle délky vzdělávání</t>
  </si>
  <si>
    <t>Obory víceletých gymnázií, denní forma vzdělávání – struktura škol ve školním roce 2005/06 až 2015/16 – podle počtu žáků</t>
  </si>
  <si>
    <t xml:space="preserve">Obory čtyřletých gymnázií, denní forma vzdělávání – struktura škol ve školním roce 2005/06 až 2015/16 – podle počtu žáků </t>
  </si>
  <si>
    <t xml:space="preserve">Obory gymnázií, denní forma vzdělávání – struktura škol ve školním roce 2005/06 až 2015/16 – podle počtu žáků </t>
  </si>
  <si>
    <t>zaměstnanců a učitelů, průměrné měsíční nominální a reálné mzdy v letech 2005 až 2015 (bez škol pro žáky se SVP)</t>
  </si>
  <si>
    <t>ve školním roce 2005/06 až 2015/16 – podle formy vzdělávání a a délky vzdělávání</t>
  </si>
  <si>
    <t>ve školním roce 2005/06 až 2015/16 – podle délky vzdělávání a zřizovatele</t>
  </si>
  <si>
    <t>ve školním roce 2005/06 až 2015/16 – podle území</t>
  </si>
  <si>
    <t>Gymnázia a sportovní školy – výdaje na gymnázia a sportovní školy v letech 2005 až 2015</t>
  </si>
  <si>
    <t>v letech 2005 až 2015</t>
  </si>
  <si>
    <t>2015/16</t>
  </si>
  <si>
    <t>Ve školním roce 2005/06 jsou školy započteny podle počtu jednotlivých pracovišť, od školního roku 2006/07 je uveden počet škol, resp. právních subjektů bez ohledu na počet jejich pracovišť.</t>
  </si>
  <si>
    <t>Gymnázia a školy s rozšířenou výukou sportovního zaměření – průměrné měsíční mzdy zaměstnanců</t>
  </si>
  <si>
    <t>Od roku 2015 se mzdy podle oborů nesledují.</t>
  </si>
  <si>
    <t>Gymnázia a školy s rozšířenou výukou sportovního zaměření – přepočtené počty zaměstnanců</t>
  </si>
  <si>
    <t>Od roku 2015 se přepočtené počty zaměstnanců podle oborů nesledují.</t>
  </si>
  <si>
    <r>
      <t>z toho výdaje na sportovní školy</t>
    </r>
    <r>
      <rPr>
        <b/>
        <vertAlign val="superscript"/>
        <sz val="10"/>
        <rFont val="Arial Narrow"/>
        <family val="2"/>
      </rPr>
      <t>2)</t>
    </r>
  </si>
  <si>
    <t>Od roku 2015 se nesleduje.</t>
  </si>
</sst>
</file>

<file path=xl/styles.xml><?xml version="1.0" encoding="utf-8"?>
<styleSheet xmlns="http://schemas.openxmlformats.org/spreadsheetml/2006/main">
  <numFmts count="6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_ ;[Red]\-#,##0\ ;\-\ "/>
    <numFmt numFmtId="179" formatCode="#,##0.0_ ;[Red]\-#,##0.0\ ;\-\ "/>
    <numFmt numFmtId="180" formatCode="#,##0.00_ ;[Red]\-#,##0.00\ ;\-\ "/>
    <numFmt numFmtId="181" formatCode="0.0%"/>
    <numFmt numFmtId="182" formatCode="0.0,%;;\-"/>
    <numFmt numFmtId="183" formatCode="0.0,%\ ;;\-\ "/>
    <numFmt numFmtId="184" formatCode="0,%\ ;;\-\ "/>
    <numFmt numFmtId="185" formatCode="0_%\ ;;\-\ "/>
    <numFmt numFmtId="186" formatCode="_-* #,##0.000\ &quot;Kč&quot;_-;\-* #,##0.000\ &quot;Kč&quot;_-;_-* &quot;-&quot;??\ &quot;Kč&quot;_-;_-@_-"/>
    <numFmt numFmtId="187" formatCode="#,##0\ &quot;Kč&quot;\ ;;\-\ "/>
    <numFmt numFmtId="188" formatCode="#,##0\ &quot;Kč&quot;\ ;;\-\ &quot;Kč&quot;"/>
    <numFmt numFmtId="189" formatCode="#,##0\ &quot;Kč&quot;\ ;;\-\ &quot;Kč&quot;\ "/>
    <numFmt numFmtId="190" formatCode="#,##0\ &quot;Kč&quot;;[Red]\-#,##0\ &quot;Kč&quot;;\-\ &quot;Kč&quot;"/>
    <numFmt numFmtId="191" formatCode="#,##0\ &quot;Kč&quot;\ ;[Red]\-#,##0\ &quot;Kč&quot;\ ;\-\ &quot;Kč&quot;\ "/>
    <numFmt numFmtId="192" formatCode="0.0%\ ;;\-\ \%\ "/>
    <numFmt numFmtId="193" formatCode="0.0,%\ ;;\-\ \%\ "/>
    <numFmt numFmtId="194" formatCode="0.0,\%\ ;;\-\ \%\ "/>
    <numFmt numFmtId="195" formatCode="0.00%\ ;;\-\ \%\ "/>
    <numFmt numFmtId="196" formatCode="#,##0.0\ &quot;Kč&quot;\ ;[Red]\-#,##0.0\ &quot;Kč&quot;\ ;\-\ &quot;Kč&quot;\ "/>
    <numFmt numFmtId="197" formatCode="#,##0.00\ &quot;Kč&quot;\ ;[Red]\-#,##0.00\ &quot;Kč&quot;\ ;\-\ &quot;Kč&quot;\ "/>
    <numFmt numFmtId="198" formatCode="#,##0.000\ &quot;Kč&quot;\ ;[Red]\-#,##0.000\ &quot;Kč&quot;\ ;\-\ &quot;Kč&quot;\ "/>
    <numFmt numFmtId="199" formatCode="#,##0.000_ ;[Red]\-#,##0.000\ ;\-\ "/>
    <numFmt numFmtId="200" formatCode="#,##0_ ;[Red]\-#,##0\ ;\–\ "/>
    <numFmt numFmtId="201" formatCode="0.0%\ ;[Red]\-0.0%\ ;\–\ "/>
    <numFmt numFmtId="202" formatCode="0.00%\ ;[Red]\-0.00%\ ;\–\ "/>
    <numFmt numFmtId="203" formatCode="#,##0.0_ ;[Red]\-#,##0.0\ ;\–\ "/>
    <numFmt numFmtId="204" formatCode="#,##0\ &quot;Kč&quot;\ ;[Red]\-#,##0\ &quot;Kč&quot;\ ;\–\ "/>
    <numFmt numFmtId="205" formatCode="0.000"/>
    <numFmt numFmtId="206" formatCode=";;;"/>
    <numFmt numFmtId="207" formatCode="#,##0.0\ _K_č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0"/>
    <numFmt numFmtId="212" formatCode="0.000000"/>
    <numFmt numFmtId="213" formatCode="0.0000"/>
    <numFmt numFmtId="214" formatCode="#,##0.0"/>
    <numFmt numFmtId="215" formatCode="0.0"/>
    <numFmt numFmtId="216" formatCode="[$¥€-2]\ #\ ##,000_);[Red]\([$€-2]\ #\ ##,000\)"/>
  </numFmts>
  <fonts count="6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8"/>
      <name val="Arial CE"/>
      <family val="0"/>
    </font>
    <font>
      <sz val="8"/>
      <color indexed="18"/>
      <name val="Arial Narrow"/>
      <family val="2"/>
    </font>
    <font>
      <sz val="9"/>
      <color indexed="18"/>
      <name val="Arial Narrow"/>
      <family val="2"/>
    </font>
    <font>
      <b/>
      <sz val="10"/>
      <color indexed="10"/>
      <name val="Arial Narrow"/>
      <family val="2"/>
    </font>
    <font>
      <sz val="10"/>
      <color indexed="9"/>
      <name val="Arial Narrow"/>
      <family val="2"/>
    </font>
    <font>
      <sz val="10.5"/>
      <color indexed="8"/>
      <name val="Arial Narrow"/>
      <family val="2"/>
    </font>
    <font>
      <sz val="10.5"/>
      <color indexed="43"/>
      <name val="Arial Narrow"/>
      <family val="2"/>
    </font>
    <font>
      <sz val="10.5"/>
      <color indexed="26"/>
      <name val="Arial Narrow"/>
      <family val="2"/>
    </font>
    <font>
      <sz val="11"/>
      <color indexed="8"/>
      <name val="Arial Narrow"/>
      <family val="2"/>
    </font>
    <font>
      <sz val="11"/>
      <color indexed="43"/>
      <name val="Arial Narrow"/>
      <family val="2"/>
    </font>
    <font>
      <sz val="10.75"/>
      <color indexed="8"/>
      <name val="Arial Narrow"/>
      <family val="2"/>
    </font>
    <font>
      <sz val="10.75"/>
      <color indexed="43"/>
      <name val="Arial Narrow"/>
      <family val="2"/>
    </font>
    <font>
      <sz val="9.75"/>
      <color indexed="8"/>
      <name val="Arial Narrow"/>
      <family val="2"/>
    </font>
    <font>
      <sz val="9.75"/>
      <color indexed="43"/>
      <name val="Arial Narrow"/>
      <family val="2"/>
    </font>
    <font>
      <sz val="9"/>
      <color indexed="8"/>
      <name val="Arial Narrow"/>
      <family val="2"/>
    </font>
    <font>
      <sz val="8.25"/>
      <color indexed="43"/>
      <name val="Arial Narrow"/>
      <family val="2"/>
    </font>
    <font>
      <sz val="8.25"/>
      <color indexed="8"/>
      <name val="Arial Narrow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2"/>
    </font>
    <font>
      <sz val="8.6"/>
      <color indexed="8"/>
      <name val="Arial Narrow"/>
      <family val="2"/>
    </font>
    <font>
      <b/>
      <sz val="9.75"/>
      <color indexed="8"/>
      <name val="Arial Narrow"/>
      <family val="2"/>
    </font>
    <font>
      <sz val="8.2"/>
      <color indexed="8"/>
      <name val="Arial Narrow"/>
      <family val="2"/>
    </font>
    <font>
      <b/>
      <sz val="8.25"/>
      <color indexed="8"/>
      <name val="Arial Narrow"/>
      <family val="2"/>
    </font>
    <font>
      <b/>
      <sz val="9"/>
      <color indexed="8"/>
      <name val="Arial Narrow"/>
      <family val="2"/>
    </font>
    <font>
      <sz val="7.55"/>
      <color indexed="8"/>
      <name val="Arial Narrow"/>
      <family val="2"/>
    </font>
    <font>
      <sz val="8.45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medium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3" fillId="7" borderId="8" applyNumberFormat="0" applyAlignment="0" applyProtection="0"/>
    <xf numFmtId="0" fontId="45" fillId="19" borderId="8" applyNumberFormat="0" applyAlignment="0" applyProtection="0"/>
    <xf numFmtId="0" fontId="44" fillId="19" borderId="9" applyNumberFormat="0" applyAlignment="0" applyProtection="0"/>
    <xf numFmtId="0" fontId="49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3" borderId="0" applyNumberFormat="0" applyBorder="0" applyAlignment="0" applyProtection="0"/>
  </cellStyleXfs>
  <cellXfs count="519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49" fontId="6" fillId="24" borderId="11" xfId="0" applyNumberFormat="1" applyFont="1" applyFill="1" applyBorder="1" applyAlignment="1" applyProtection="1">
      <alignment vertical="center"/>
      <protection/>
    </xf>
    <xf numFmtId="49" fontId="6" fillId="24" borderId="12" xfId="0" applyNumberFormat="1" applyFont="1" applyFill="1" applyBorder="1" applyAlignment="1" applyProtection="1">
      <alignment vertical="center"/>
      <protection/>
    </xf>
    <xf numFmtId="49" fontId="6" fillId="24" borderId="13" xfId="0" applyNumberFormat="1" applyFont="1" applyFill="1" applyBorder="1" applyAlignment="1" applyProtection="1">
      <alignment vertical="center"/>
      <protection/>
    </xf>
    <xf numFmtId="49" fontId="7" fillId="24" borderId="14" xfId="0" applyNumberFormat="1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vertical="center"/>
      <protection/>
    </xf>
    <xf numFmtId="49" fontId="6" fillId="24" borderId="17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7" fillId="0" borderId="18" xfId="0" applyNumberFormat="1" applyFont="1" applyFill="1" applyBorder="1" applyAlignment="1" applyProtection="1">
      <alignment vertical="center"/>
      <protection/>
    </xf>
    <xf numFmtId="49" fontId="11" fillId="0" borderId="18" xfId="0" applyNumberFormat="1" applyFont="1" applyFill="1" applyBorder="1" applyAlignment="1" applyProtection="1">
      <alignment horizontal="right" vertical="center"/>
      <protection/>
    </xf>
    <xf numFmtId="0" fontId="12" fillId="24" borderId="19" xfId="0" applyNumberFormat="1" applyFont="1" applyFill="1" applyBorder="1" applyAlignment="1" applyProtection="1">
      <alignment horizontal="center" vertical="top"/>
      <protection/>
    </xf>
    <xf numFmtId="0" fontId="12" fillId="24" borderId="20" xfId="0" applyNumberFormat="1" applyFont="1" applyFill="1" applyBorder="1" applyAlignment="1" applyProtection="1">
      <alignment horizontal="center" vertical="top"/>
      <protection/>
    </xf>
    <xf numFmtId="0" fontId="7" fillId="19" borderId="21" xfId="0" applyFont="1" applyFill="1" applyBorder="1" applyAlignment="1" applyProtection="1">
      <alignment vertical="center"/>
      <protection/>
    </xf>
    <xf numFmtId="49" fontId="7" fillId="24" borderId="22" xfId="0" applyNumberFormat="1" applyFont="1" applyFill="1" applyBorder="1" applyAlignment="1" applyProtection="1">
      <alignment vertical="center"/>
      <protection/>
    </xf>
    <xf numFmtId="49" fontId="6" fillId="24" borderId="23" xfId="0" applyNumberFormat="1" applyFont="1" applyFill="1" applyBorder="1" applyAlignment="1" applyProtection="1">
      <alignment horizontal="left" vertical="center"/>
      <protection/>
    </xf>
    <xf numFmtId="49" fontId="6" fillId="24" borderId="23" xfId="0" applyNumberFormat="1" applyFont="1" applyFill="1" applyBorder="1" applyAlignment="1" applyProtection="1">
      <alignment horizontal="right" vertical="center"/>
      <protection/>
    </xf>
    <xf numFmtId="49" fontId="6" fillId="24" borderId="24" xfId="0" applyNumberFormat="1" applyFont="1" applyFill="1" applyBorder="1" applyAlignment="1" applyProtection="1">
      <alignment horizontal="left" vertical="center"/>
      <protection/>
    </xf>
    <xf numFmtId="200" fontId="6" fillId="18" borderId="25" xfId="0" applyNumberFormat="1" applyFont="1" applyFill="1" applyBorder="1" applyAlignment="1" applyProtection="1">
      <alignment horizontal="right" vertical="center"/>
      <protection/>
    </xf>
    <xf numFmtId="200" fontId="6" fillId="18" borderId="2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vertical="center"/>
      <protection/>
    </xf>
    <xf numFmtId="49" fontId="7" fillId="24" borderId="27" xfId="0" applyNumberFormat="1" applyFont="1" applyFill="1" applyBorder="1" applyAlignment="1" applyProtection="1">
      <alignment horizontal="left" vertical="center"/>
      <protection/>
    </xf>
    <xf numFmtId="49" fontId="7" fillId="24" borderId="27" xfId="0" applyNumberFormat="1" applyFont="1" applyFill="1" applyBorder="1" applyAlignment="1" applyProtection="1">
      <alignment horizontal="right" vertical="center"/>
      <protection/>
    </xf>
    <xf numFmtId="49" fontId="7" fillId="24" borderId="28" xfId="0" applyNumberFormat="1" applyFont="1" applyFill="1" applyBorder="1" applyAlignment="1" applyProtection="1">
      <alignment horizontal="left" vertical="center"/>
      <protection/>
    </xf>
    <xf numFmtId="200" fontId="7" fillId="18" borderId="29" xfId="0" applyNumberFormat="1" applyFont="1" applyFill="1" applyBorder="1" applyAlignment="1" applyProtection="1">
      <alignment horizontal="right" vertical="center"/>
      <protection/>
    </xf>
    <xf numFmtId="200" fontId="7" fillId="18" borderId="30" xfId="0" applyNumberFormat="1" applyFont="1" applyFill="1" applyBorder="1" applyAlignment="1" applyProtection="1">
      <alignment horizontal="right" vertical="center"/>
      <protection/>
    </xf>
    <xf numFmtId="49" fontId="7" fillId="24" borderId="31" xfId="0" applyNumberFormat="1" applyFont="1" applyFill="1" applyBorder="1" applyAlignment="1" applyProtection="1">
      <alignment vertical="center"/>
      <protection/>
    </xf>
    <xf numFmtId="49" fontId="7" fillId="24" borderId="32" xfId="0" applyNumberFormat="1" applyFont="1" applyFill="1" applyBorder="1" applyAlignment="1" applyProtection="1">
      <alignment horizontal="left" vertical="center"/>
      <protection/>
    </xf>
    <xf numFmtId="49" fontId="7" fillId="24" borderId="32" xfId="0" applyNumberFormat="1" applyFont="1" applyFill="1" applyBorder="1" applyAlignment="1" applyProtection="1">
      <alignment horizontal="right" vertical="center"/>
      <protection/>
    </xf>
    <xf numFmtId="49" fontId="7" fillId="24" borderId="33" xfId="0" applyNumberFormat="1" applyFont="1" applyFill="1" applyBorder="1" applyAlignment="1" applyProtection="1">
      <alignment horizontal="left" vertical="center"/>
      <protection/>
    </xf>
    <xf numFmtId="200" fontId="7" fillId="18" borderId="34" xfId="0" applyNumberFormat="1" applyFont="1" applyFill="1" applyBorder="1" applyAlignment="1" applyProtection="1">
      <alignment horizontal="right" vertical="center"/>
      <protection/>
    </xf>
    <xf numFmtId="200" fontId="7" fillId="18" borderId="35" xfId="0" applyNumberFormat="1" applyFont="1" applyFill="1" applyBorder="1" applyAlignment="1" applyProtection="1">
      <alignment horizontal="right" vertical="center"/>
      <protection/>
    </xf>
    <xf numFmtId="49" fontId="7" fillId="24" borderId="36" xfId="0" applyNumberFormat="1" applyFont="1" applyFill="1" applyBorder="1" applyAlignment="1" applyProtection="1">
      <alignment vertical="center"/>
      <protection/>
    </xf>
    <xf numFmtId="49" fontId="7" fillId="24" borderId="0" xfId="0" applyNumberFormat="1" applyFont="1" applyFill="1" applyBorder="1" applyAlignment="1" applyProtection="1">
      <alignment horizontal="left" vertical="center"/>
      <protection/>
    </xf>
    <xf numFmtId="49" fontId="7" fillId="24" borderId="0" xfId="0" applyNumberFormat="1" applyFont="1" applyFill="1" applyBorder="1" applyAlignment="1" applyProtection="1">
      <alignment horizontal="right" vertical="center"/>
      <protection/>
    </xf>
    <xf numFmtId="49" fontId="7" fillId="24" borderId="37" xfId="0" applyNumberFormat="1" applyFont="1" applyFill="1" applyBorder="1" applyAlignment="1" applyProtection="1">
      <alignment horizontal="left" vertical="center"/>
      <protection/>
    </xf>
    <xf numFmtId="200" fontId="7" fillId="18" borderId="38" xfId="0" applyNumberFormat="1" applyFont="1" applyFill="1" applyBorder="1" applyAlignment="1" applyProtection="1">
      <alignment horizontal="right" vertical="center"/>
      <protection/>
    </xf>
    <xf numFmtId="200" fontId="7" fillId="18" borderId="39" xfId="0" applyNumberFormat="1" applyFont="1" applyFill="1" applyBorder="1" applyAlignment="1" applyProtection="1">
      <alignment horizontal="right" vertical="center"/>
      <protection/>
    </xf>
    <xf numFmtId="49" fontId="7" fillId="24" borderId="40" xfId="0" applyNumberFormat="1" applyFont="1" applyFill="1" applyBorder="1" applyAlignment="1" applyProtection="1">
      <alignment vertical="center"/>
      <protection/>
    </xf>
    <xf numFmtId="49" fontId="7" fillId="24" borderId="41" xfId="0" applyNumberFormat="1" applyFont="1" applyFill="1" applyBorder="1" applyAlignment="1" applyProtection="1">
      <alignment horizontal="left" vertical="center"/>
      <protection/>
    </xf>
    <xf numFmtId="49" fontId="7" fillId="24" borderId="41" xfId="0" applyNumberFormat="1" applyFont="1" applyFill="1" applyBorder="1" applyAlignment="1" applyProtection="1">
      <alignment horizontal="right" vertical="center"/>
      <protection/>
    </xf>
    <xf numFmtId="49" fontId="7" fillId="24" borderId="42" xfId="0" applyNumberFormat="1" applyFont="1" applyFill="1" applyBorder="1" applyAlignment="1" applyProtection="1">
      <alignment horizontal="left" vertical="center"/>
      <protection/>
    </xf>
    <xf numFmtId="200" fontId="7" fillId="18" borderId="43" xfId="0" applyNumberFormat="1" applyFont="1" applyFill="1" applyBorder="1" applyAlignment="1" applyProtection="1">
      <alignment horizontal="right" vertical="center"/>
      <protection/>
    </xf>
    <xf numFmtId="200" fontId="7" fillId="18" borderId="44" xfId="0" applyNumberFormat="1" applyFont="1" applyFill="1" applyBorder="1" applyAlignment="1" applyProtection="1">
      <alignment horizontal="right" vertical="center"/>
      <protection/>
    </xf>
    <xf numFmtId="49" fontId="7" fillId="24" borderId="13" xfId="0" applyNumberFormat="1" applyFont="1" applyFill="1" applyBorder="1" applyAlignment="1" applyProtection="1">
      <alignment vertical="center"/>
      <protection/>
    </xf>
    <xf numFmtId="49" fontId="7" fillId="24" borderId="45" xfId="0" applyNumberFormat="1" applyFont="1" applyFill="1" applyBorder="1" applyAlignment="1" applyProtection="1">
      <alignment horizontal="left" vertical="center"/>
      <protection/>
    </xf>
    <xf numFmtId="49" fontId="7" fillId="24" borderId="45" xfId="0" applyNumberFormat="1" applyFont="1" applyFill="1" applyBorder="1" applyAlignment="1" applyProtection="1">
      <alignment horizontal="right" vertical="center"/>
      <protection/>
    </xf>
    <xf numFmtId="49" fontId="7" fillId="24" borderId="46" xfId="0" applyNumberFormat="1" applyFont="1" applyFill="1" applyBorder="1" applyAlignment="1" applyProtection="1">
      <alignment horizontal="left" vertical="center"/>
      <protection/>
    </xf>
    <xf numFmtId="200" fontId="7" fillId="18" borderId="47" xfId="0" applyNumberFormat="1" applyFont="1" applyFill="1" applyBorder="1" applyAlignment="1" applyProtection="1">
      <alignment horizontal="right" vertical="center"/>
      <protection/>
    </xf>
    <xf numFmtId="200" fontId="7" fillId="18" borderId="48" xfId="0" applyNumberFormat="1" applyFont="1" applyFill="1" applyBorder="1" applyAlignment="1" applyProtection="1">
      <alignment horizontal="right" vertical="center"/>
      <protection/>
    </xf>
    <xf numFmtId="49" fontId="7" fillId="24" borderId="49" xfId="0" applyNumberFormat="1" applyFont="1" applyFill="1" applyBorder="1" applyAlignment="1" applyProtection="1">
      <alignment vertical="center"/>
      <protection/>
    </xf>
    <xf numFmtId="49" fontId="7" fillId="24" borderId="50" xfId="0" applyNumberFormat="1" applyFont="1" applyFill="1" applyBorder="1" applyAlignment="1" applyProtection="1">
      <alignment horizontal="left" vertical="center"/>
      <protection/>
    </xf>
    <xf numFmtId="49" fontId="7" fillId="24" borderId="50" xfId="0" applyNumberFormat="1" applyFont="1" applyFill="1" applyBorder="1" applyAlignment="1" applyProtection="1">
      <alignment horizontal="right" vertical="center"/>
      <protection/>
    </xf>
    <xf numFmtId="49" fontId="7" fillId="24" borderId="51" xfId="0" applyNumberFormat="1" applyFont="1" applyFill="1" applyBorder="1" applyAlignment="1" applyProtection="1">
      <alignment horizontal="left" vertical="center"/>
      <protection/>
    </xf>
    <xf numFmtId="200" fontId="7" fillId="18" borderId="52" xfId="0" applyNumberFormat="1" applyFont="1" applyFill="1" applyBorder="1" applyAlignment="1" applyProtection="1">
      <alignment horizontal="right" vertical="center"/>
      <protection/>
    </xf>
    <xf numFmtId="200" fontId="7" fillId="18" borderId="53" xfId="0" applyNumberFormat="1" applyFont="1" applyFill="1" applyBorder="1" applyAlignment="1" applyProtection="1">
      <alignment horizontal="right" vertical="center"/>
      <protection/>
    </xf>
    <xf numFmtId="0" fontId="15" fillId="0" borderId="54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6" fillId="19" borderId="0" xfId="0" applyFont="1" applyFill="1" applyAlignment="1" applyProtection="1">
      <alignment horizontal="center" vertical="center"/>
      <protection/>
    </xf>
    <xf numFmtId="0" fontId="7" fillId="19" borderId="0" xfId="0" applyFont="1" applyFill="1" applyAlignment="1" applyProtection="1">
      <alignment horizontal="center" vertical="center"/>
      <protection/>
    </xf>
    <xf numFmtId="0" fontId="7" fillId="19" borderId="0" xfId="0" applyFont="1" applyFill="1" applyAlignment="1" applyProtection="1">
      <alignment vertical="center"/>
      <protection/>
    </xf>
    <xf numFmtId="0" fontId="8" fillId="19" borderId="0" xfId="0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top"/>
      <protection/>
    </xf>
    <xf numFmtId="0" fontId="10" fillId="19" borderId="0" xfId="0" applyFont="1" applyFill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10" fillId="0" borderId="18" xfId="0" applyNumberFormat="1" applyFont="1" applyFill="1" applyBorder="1" applyAlignment="1" applyProtection="1">
      <alignment vertical="center"/>
      <protection/>
    </xf>
    <xf numFmtId="0" fontId="7" fillId="19" borderId="36" xfId="0" applyFont="1" applyFill="1" applyBorder="1" applyAlignment="1" applyProtection="1">
      <alignment vertical="center"/>
      <protection/>
    </xf>
    <xf numFmtId="0" fontId="14" fillId="0" borderId="54" xfId="0" applyFont="1" applyFill="1" applyBorder="1" applyAlignment="1" applyProtection="1">
      <alignment/>
      <protection/>
    </xf>
    <xf numFmtId="0" fontId="15" fillId="0" borderId="54" xfId="0" applyFont="1" applyFill="1" applyBorder="1" applyAlignment="1" applyProtection="1">
      <alignment/>
      <protection/>
    </xf>
    <xf numFmtId="49" fontId="6" fillId="24" borderId="55" xfId="0" applyNumberFormat="1" applyFont="1" applyFill="1" applyBorder="1" applyAlignment="1" applyProtection="1">
      <alignment horizontal="left" vertical="center"/>
      <protection/>
    </xf>
    <xf numFmtId="49" fontId="6" fillId="24" borderId="55" xfId="0" applyNumberFormat="1" applyFont="1" applyFill="1" applyBorder="1" applyAlignment="1" applyProtection="1">
      <alignment horizontal="right" vertical="center"/>
      <protection/>
    </xf>
    <xf numFmtId="49" fontId="6" fillId="24" borderId="56" xfId="0" applyNumberFormat="1" applyFont="1" applyFill="1" applyBorder="1" applyAlignment="1" applyProtection="1">
      <alignment horizontal="left" vertical="center"/>
      <protection/>
    </xf>
    <xf numFmtId="200" fontId="6" fillId="18" borderId="57" xfId="0" applyNumberFormat="1" applyFont="1" applyFill="1" applyBorder="1" applyAlignment="1" applyProtection="1">
      <alignment horizontal="right" vertical="center"/>
      <protection/>
    </xf>
    <xf numFmtId="200" fontId="6" fillId="18" borderId="58" xfId="0" applyNumberFormat="1" applyFont="1" applyFill="1" applyBorder="1" applyAlignment="1" applyProtection="1">
      <alignment horizontal="right" vertical="center"/>
      <protection/>
    </xf>
    <xf numFmtId="49" fontId="6" fillId="24" borderId="59" xfId="0" applyNumberFormat="1" applyFont="1" applyFill="1" applyBorder="1" applyAlignment="1" applyProtection="1">
      <alignment horizontal="left" vertical="center"/>
      <protection/>
    </xf>
    <xf numFmtId="49" fontId="6" fillId="24" borderId="59" xfId="0" applyNumberFormat="1" applyFont="1" applyFill="1" applyBorder="1" applyAlignment="1" applyProtection="1">
      <alignment horizontal="right" vertical="center"/>
      <protection/>
    </xf>
    <xf numFmtId="49" fontId="6" fillId="24" borderId="60" xfId="0" applyNumberFormat="1" applyFont="1" applyFill="1" applyBorder="1" applyAlignment="1" applyProtection="1">
      <alignment horizontal="left" vertical="center"/>
      <protection/>
    </xf>
    <xf numFmtId="200" fontId="6" fillId="18" borderId="61" xfId="0" applyNumberFormat="1" applyFont="1" applyFill="1" applyBorder="1" applyAlignment="1" applyProtection="1">
      <alignment horizontal="right" vertical="center"/>
      <protection/>
    </xf>
    <xf numFmtId="200" fontId="6" fillId="18" borderId="62" xfId="0" applyNumberFormat="1" applyFont="1" applyFill="1" applyBorder="1" applyAlignment="1" applyProtection="1">
      <alignment horizontal="right" vertical="center"/>
      <protection/>
    </xf>
    <xf numFmtId="49" fontId="6" fillId="24" borderId="45" xfId="0" applyNumberFormat="1" applyFont="1" applyFill="1" applyBorder="1" applyAlignment="1" applyProtection="1">
      <alignment horizontal="left" vertical="center"/>
      <protection/>
    </xf>
    <xf numFmtId="49" fontId="7" fillId="24" borderId="45" xfId="0" applyNumberFormat="1" applyFont="1" applyFill="1" applyBorder="1" applyAlignment="1" applyProtection="1">
      <alignment horizontal="left" vertical="center"/>
      <protection/>
    </xf>
    <xf numFmtId="49" fontId="7" fillId="24" borderId="45" xfId="0" applyNumberFormat="1" applyFont="1" applyFill="1" applyBorder="1" applyAlignment="1" applyProtection="1">
      <alignment horizontal="right" vertical="center"/>
      <protection/>
    </xf>
    <xf numFmtId="49" fontId="7" fillId="24" borderId="46" xfId="0" applyNumberFormat="1" applyFont="1" applyFill="1" applyBorder="1" applyAlignment="1" applyProtection="1">
      <alignment horizontal="left" vertical="center"/>
      <protection/>
    </xf>
    <xf numFmtId="49" fontId="7" fillId="24" borderId="63" xfId="0" applyNumberFormat="1" applyFont="1" applyFill="1" applyBorder="1" applyAlignment="1" applyProtection="1">
      <alignment horizontal="left" vertical="center"/>
      <protection/>
    </xf>
    <xf numFmtId="49" fontId="7" fillId="24" borderId="63" xfId="0" applyNumberFormat="1" applyFont="1" applyFill="1" applyBorder="1" applyAlignment="1" applyProtection="1">
      <alignment horizontal="right" vertical="center"/>
      <protection/>
    </xf>
    <xf numFmtId="49" fontId="7" fillId="24" borderId="64" xfId="0" applyNumberFormat="1" applyFont="1" applyFill="1" applyBorder="1" applyAlignment="1" applyProtection="1">
      <alignment horizontal="left" vertical="center"/>
      <protection/>
    </xf>
    <xf numFmtId="49" fontId="6" fillId="24" borderId="27" xfId="0" applyNumberFormat="1" applyFont="1" applyFill="1" applyBorder="1" applyAlignment="1" applyProtection="1">
      <alignment horizontal="left" vertical="center"/>
      <protection/>
    </xf>
    <xf numFmtId="49" fontId="6" fillId="24" borderId="27" xfId="0" applyNumberFormat="1" applyFont="1" applyFill="1" applyBorder="1" applyAlignment="1" applyProtection="1">
      <alignment horizontal="right" vertical="center"/>
      <protection/>
    </xf>
    <xf numFmtId="49" fontId="6" fillId="24" borderId="28" xfId="0" applyNumberFormat="1" applyFont="1" applyFill="1" applyBorder="1" applyAlignment="1" applyProtection="1">
      <alignment horizontal="left" vertical="center"/>
      <protection/>
    </xf>
    <xf numFmtId="200" fontId="6" fillId="18" borderId="29" xfId="0" applyNumberFormat="1" applyFont="1" applyFill="1" applyBorder="1" applyAlignment="1" applyProtection="1">
      <alignment horizontal="right" vertical="center"/>
      <protection/>
    </xf>
    <xf numFmtId="200" fontId="6" fillId="18" borderId="30" xfId="0" applyNumberFormat="1" applyFont="1" applyFill="1" applyBorder="1" applyAlignment="1" applyProtection="1">
      <alignment horizontal="right" vertical="center"/>
      <protection/>
    </xf>
    <xf numFmtId="200" fontId="7" fillId="18" borderId="65" xfId="0" applyNumberFormat="1" applyFont="1" applyFill="1" applyBorder="1" applyAlignment="1" applyProtection="1">
      <alignment horizontal="right" vertical="center"/>
      <protection/>
    </xf>
    <xf numFmtId="200" fontId="7" fillId="18" borderId="66" xfId="0" applyNumberFormat="1" applyFont="1" applyFill="1" applyBorder="1" applyAlignment="1" applyProtection="1">
      <alignment horizontal="right" vertical="center"/>
      <protection/>
    </xf>
    <xf numFmtId="49" fontId="6" fillId="24" borderId="22" xfId="0" applyNumberFormat="1" applyFont="1" applyFill="1" applyBorder="1" applyAlignment="1" applyProtection="1">
      <alignment horizontal="centerContinuous" vertical="center"/>
      <protection/>
    </xf>
    <xf numFmtId="49" fontId="6" fillId="24" borderId="23" xfId="0" applyNumberFormat="1" applyFont="1" applyFill="1" applyBorder="1" applyAlignment="1" applyProtection="1">
      <alignment horizontal="centerContinuous" vertical="center"/>
      <protection/>
    </xf>
    <xf numFmtId="49" fontId="6" fillId="24" borderId="25" xfId="0" applyNumberFormat="1" applyFont="1" applyFill="1" applyBorder="1" applyAlignment="1" applyProtection="1">
      <alignment horizontal="centerContinuous" vertical="center"/>
      <protection/>
    </xf>
    <xf numFmtId="49" fontId="6" fillId="24" borderId="67" xfId="0" applyNumberFormat="1" applyFont="1" applyFill="1" applyBorder="1" applyAlignment="1" applyProtection="1">
      <alignment horizontal="centerContinuous" vertical="center"/>
      <protection/>
    </xf>
    <xf numFmtId="49" fontId="6" fillId="24" borderId="26" xfId="0" applyNumberFormat="1" applyFont="1" applyFill="1" applyBorder="1" applyAlignment="1" applyProtection="1">
      <alignment horizontal="centerContinuous" vertical="center"/>
      <protection/>
    </xf>
    <xf numFmtId="49" fontId="7" fillId="24" borderId="68" xfId="0" applyNumberFormat="1" applyFont="1" applyFill="1" applyBorder="1" applyAlignment="1" applyProtection="1">
      <alignment horizontal="left" vertical="center"/>
      <protection/>
    </xf>
    <xf numFmtId="49" fontId="7" fillId="24" borderId="69" xfId="0" applyNumberFormat="1" applyFont="1" applyFill="1" applyBorder="1" applyAlignment="1" applyProtection="1">
      <alignment horizontal="left" vertical="center"/>
      <protection/>
    </xf>
    <xf numFmtId="49" fontId="6" fillId="24" borderId="70" xfId="0" applyNumberFormat="1" applyFont="1" applyFill="1" applyBorder="1" applyAlignment="1" applyProtection="1">
      <alignment horizontal="centerContinuous" vertical="center"/>
      <protection/>
    </xf>
    <xf numFmtId="49" fontId="6" fillId="24" borderId="71" xfId="0" applyNumberFormat="1" applyFont="1" applyFill="1" applyBorder="1" applyAlignment="1" applyProtection="1">
      <alignment horizontal="centerContinuous" vertical="center"/>
      <protection/>
    </xf>
    <xf numFmtId="49" fontId="7" fillId="24" borderId="72" xfId="0" applyNumberFormat="1" applyFont="1" applyFill="1" applyBorder="1" applyAlignment="1" applyProtection="1">
      <alignment horizontal="left" vertical="center"/>
      <protection/>
    </xf>
    <xf numFmtId="49" fontId="7" fillId="24" borderId="13" xfId="0" applyNumberFormat="1" applyFont="1" applyFill="1" applyBorder="1" applyAlignment="1" applyProtection="1">
      <alignment vertical="center"/>
      <protection/>
    </xf>
    <xf numFmtId="49" fontId="7" fillId="24" borderId="73" xfId="0" applyNumberFormat="1" applyFont="1" applyFill="1" applyBorder="1" applyAlignment="1" applyProtection="1">
      <alignment horizontal="left" vertical="center"/>
      <protection/>
    </xf>
    <xf numFmtId="49" fontId="7" fillId="24" borderId="73" xfId="0" applyNumberFormat="1" applyFont="1" applyFill="1" applyBorder="1" applyAlignment="1" applyProtection="1">
      <alignment horizontal="right" vertical="center"/>
      <protection/>
    </xf>
    <xf numFmtId="49" fontId="7" fillId="24" borderId="74" xfId="0" applyNumberFormat="1" applyFont="1" applyFill="1" applyBorder="1" applyAlignment="1" applyProtection="1">
      <alignment horizontal="left" vertical="center"/>
      <protection/>
    </xf>
    <xf numFmtId="0" fontId="12" fillId="24" borderId="75" xfId="0" applyNumberFormat="1" applyFont="1" applyFill="1" applyBorder="1" applyAlignment="1" applyProtection="1">
      <alignment horizontal="center" vertical="top"/>
      <protection/>
    </xf>
    <xf numFmtId="200" fontId="6" fillId="24" borderId="25" xfId="0" applyNumberFormat="1" applyFont="1" applyFill="1" applyBorder="1" applyAlignment="1" applyProtection="1">
      <alignment horizontal="centerContinuous" vertical="center"/>
      <protection/>
    </xf>
    <xf numFmtId="200" fontId="6" fillId="24" borderId="67" xfId="0" applyNumberFormat="1" applyFont="1" applyFill="1" applyBorder="1" applyAlignment="1" applyProtection="1">
      <alignment horizontal="centerContinuous" vertical="center"/>
      <protection/>
    </xf>
    <xf numFmtId="200" fontId="6" fillId="24" borderId="26" xfId="0" applyNumberFormat="1" applyFont="1" applyFill="1" applyBorder="1" applyAlignment="1" applyProtection="1">
      <alignment horizontal="centerContinuous" vertical="center"/>
      <protection/>
    </xf>
    <xf numFmtId="49" fontId="6" fillId="24" borderId="40" xfId="0" applyNumberFormat="1" applyFont="1" applyFill="1" applyBorder="1" applyAlignment="1" applyProtection="1">
      <alignment vertical="center"/>
      <protection/>
    </xf>
    <xf numFmtId="49" fontId="6" fillId="24" borderId="76" xfId="0" applyNumberFormat="1" applyFont="1" applyFill="1" applyBorder="1" applyAlignment="1" applyProtection="1">
      <alignment horizontal="left" vertical="center"/>
      <protection/>
    </xf>
    <xf numFmtId="49" fontId="6" fillId="24" borderId="76" xfId="0" applyNumberFormat="1" applyFont="1" applyFill="1" applyBorder="1" applyAlignment="1" applyProtection="1">
      <alignment horizontal="right" vertical="center"/>
      <protection/>
    </xf>
    <xf numFmtId="49" fontId="6" fillId="24" borderId="77" xfId="0" applyNumberFormat="1" applyFont="1" applyFill="1" applyBorder="1" applyAlignment="1" applyProtection="1">
      <alignment horizontal="left" vertical="center"/>
      <protection/>
    </xf>
    <xf numFmtId="49" fontId="6" fillId="24" borderId="45" xfId="0" applyNumberFormat="1" applyFont="1" applyFill="1" applyBorder="1" applyAlignment="1" applyProtection="1">
      <alignment horizontal="right" vertical="center"/>
      <protection/>
    </xf>
    <xf numFmtId="49" fontId="6" fillId="24" borderId="46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201" fontId="6" fillId="18" borderId="29" xfId="0" applyNumberFormat="1" applyFont="1" applyFill="1" applyBorder="1" applyAlignment="1" applyProtection="1">
      <alignment horizontal="right" vertical="center"/>
      <protection/>
    </xf>
    <xf numFmtId="201" fontId="6" fillId="18" borderId="30" xfId="0" applyNumberFormat="1" applyFont="1" applyFill="1" applyBorder="1" applyAlignment="1" applyProtection="1">
      <alignment horizontal="right" vertical="center"/>
      <protection/>
    </xf>
    <xf numFmtId="201" fontId="7" fillId="18" borderId="34" xfId="0" applyNumberFormat="1" applyFont="1" applyFill="1" applyBorder="1" applyAlignment="1" applyProtection="1">
      <alignment horizontal="right" vertical="center"/>
      <protection/>
    </xf>
    <xf numFmtId="201" fontId="7" fillId="18" borderId="35" xfId="0" applyNumberFormat="1" applyFont="1" applyFill="1" applyBorder="1" applyAlignment="1" applyProtection="1">
      <alignment horizontal="right" vertical="center"/>
      <protection/>
    </xf>
    <xf numFmtId="201" fontId="7" fillId="18" borderId="38" xfId="0" applyNumberFormat="1" applyFont="1" applyFill="1" applyBorder="1" applyAlignment="1" applyProtection="1">
      <alignment horizontal="right" vertical="center"/>
      <protection/>
    </xf>
    <xf numFmtId="201" fontId="7" fillId="18" borderId="39" xfId="0" applyNumberFormat="1" applyFont="1" applyFill="1" applyBorder="1" applyAlignment="1" applyProtection="1">
      <alignment horizontal="right" vertical="center"/>
      <protection/>
    </xf>
    <xf numFmtId="201" fontId="7" fillId="18" borderId="52" xfId="0" applyNumberFormat="1" applyFont="1" applyFill="1" applyBorder="1" applyAlignment="1" applyProtection="1">
      <alignment horizontal="right" vertical="center"/>
      <protection/>
    </xf>
    <xf numFmtId="201" fontId="7" fillId="18" borderId="53" xfId="0" applyNumberFormat="1" applyFont="1" applyFill="1" applyBorder="1" applyAlignment="1" applyProtection="1">
      <alignment horizontal="right" vertical="center"/>
      <protection/>
    </xf>
    <xf numFmtId="200" fontId="7" fillId="18" borderId="78" xfId="0" applyNumberFormat="1" applyFont="1" applyFill="1" applyBorder="1" applyAlignment="1" applyProtection="1">
      <alignment horizontal="right" vertical="center"/>
      <protection/>
    </xf>
    <xf numFmtId="200" fontId="7" fillId="18" borderId="79" xfId="0" applyNumberFormat="1" applyFont="1" applyFill="1" applyBorder="1" applyAlignment="1" applyProtection="1">
      <alignment horizontal="right" vertical="center"/>
      <protection/>
    </xf>
    <xf numFmtId="200" fontId="7" fillId="18" borderId="80" xfId="0" applyNumberFormat="1" applyFont="1" applyFill="1" applyBorder="1" applyAlignment="1" applyProtection="1">
      <alignment horizontal="right" vertical="center"/>
      <protection/>
    </xf>
    <xf numFmtId="49" fontId="7" fillId="24" borderId="81" xfId="0" applyNumberFormat="1" applyFont="1" applyFill="1" applyBorder="1" applyAlignment="1" applyProtection="1">
      <alignment horizontal="left" vertical="center"/>
      <protection/>
    </xf>
    <xf numFmtId="49" fontId="7" fillId="24" borderId="81" xfId="0" applyNumberFormat="1" applyFont="1" applyFill="1" applyBorder="1" applyAlignment="1" applyProtection="1">
      <alignment horizontal="right" vertical="center"/>
      <protection/>
    </xf>
    <xf numFmtId="49" fontId="7" fillId="24" borderId="82" xfId="0" applyNumberFormat="1" applyFont="1" applyFill="1" applyBorder="1" applyAlignment="1" applyProtection="1">
      <alignment horizontal="left" vertical="center"/>
      <protection/>
    </xf>
    <xf numFmtId="200" fontId="7" fillId="18" borderId="83" xfId="0" applyNumberFormat="1" applyFont="1" applyFill="1" applyBorder="1" applyAlignment="1" applyProtection="1">
      <alignment horizontal="right" vertical="center"/>
      <protection/>
    </xf>
    <xf numFmtId="49" fontId="6" fillId="24" borderId="84" xfId="0" applyNumberFormat="1" applyFont="1" applyFill="1" applyBorder="1" applyAlignment="1" applyProtection="1">
      <alignment horizontal="centerContinuous" vertical="center"/>
      <protection/>
    </xf>
    <xf numFmtId="203" fontId="7" fillId="18" borderId="34" xfId="0" applyNumberFormat="1" applyFont="1" applyFill="1" applyBorder="1" applyAlignment="1" applyProtection="1">
      <alignment horizontal="right" vertical="center"/>
      <protection/>
    </xf>
    <xf numFmtId="49" fontId="6" fillId="24" borderId="85" xfId="0" applyNumberFormat="1" applyFont="1" applyFill="1" applyBorder="1" applyAlignment="1" applyProtection="1">
      <alignment vertical="center"/>
      <protection/>
    </xf>
    <xf numFmtId="49" fontId="6" fillId="24" borderId="73" xfId="0" applyNumberFormat="1" applyFont="1" applyFill="1" applyBorder="1" applyAlignment="1" applyProtection="1">
      <alignment horizontal="left" vertical="center"/>
      <protection/>
    </xf>
    <xf numFmtId="49" fontId="6" fillId="24" borderId="17" xfId="0" applyNumberFormat="1" applyFont="1" applyFill="1" applyBorder="1" applyAlignment="1" applyProtection="1">
      <alignment vertical="center"/>
      <protection/>
    </xf>
    <xf numFmtId="49" fontId="6" fillId="24" borderId="27" xfId="0" applyNumberFormat="1" applyFont="1" applyFill="1" applyBorder="1" applyAlignment="1" applyProtection="1">
      <alignment horizontal="left" vertical="center"/>
      <protection/>
    </xf>
    <xf numFmtId="49" fontId="6" fillId="24" borderId="27" xfId="0" applyNumberFormat="1" applyFont="1" applyFill="1" applyBorder="1" applyAlignment="1" applyProtection="1">
      <alignment horizontal="right" vertical="center"/>
      <protection/>
    </xf>
    <xf numFmtId="49" fontId="6" fillId="24" borderId="28" xfId="0" applyNumberFormat="1" applyFont="1" applyFill="1" applyBorder="1" applyAlignment="1" applyProtection="1">
      <alignment horizontal="left" vertical="center"/>
      <protection/>
    </xf>
    <xf numFmtId="202" fontId="7" fillId="18" borderId="34" xfId="0" applyNumberFormat="1" applyFont="1" applyFill="1" applyBorder="1" applyAlignment="1" applyProtection="1">
      <alignment horizontal="right" vertical="center"/>
      <protection/>
    </xf>
    <xf numFmtId="202" fontId="7" fillId="18" borderId="35" xfId="0" applyNumberFormat="1" applyFont="1" applyFill="1" applyBorder="1" applyAlignment="1" applyProtection="1">
      <alignment horizontal="right" vertical="center"/>
      <protection/>
    </xf>
    <xf numFmtId="49" fontId="7" fillId="24" borderId="86" xfId="0" applyNumberFormat="1" applyFont="1" applyFill="1" applyBorder="1" applyAlignment="1" applyProtection="1">
      <alignment horizontal="left" vertical="center"/>
      <protection/>
    </xf>
    <xf numFmtId="49" fontId="7" fillId="24" borderId="86" xfId="0" applyNumberFormat="1" applyFont="1" applyFill="1" applyBorder="1" applyAlignment="1" applyProtection="1">
      <alignment horizontal="right" vertical="center"/>
      <protection/>
    </xf>
    <xf numFmtId="49" fontId="7" fillId="24" borderId="87" xfId="0" applyNumberFormat="1" applyFont="1" applyFill="1" applyBorder="1" applyAlignment="1" applyProtection="1">
      <alignment horizontal="left" vertical="center"/>
      <protection/>
    </xf>
    <xf numFmtId="49" fontId="6" fillId="24" borderId="70" xfId="0" applyNumberFormat="1" applyFont="1" applyFill="1" applyBorder="1" applyAlignment="1" applyProtection="1">
      <alignment horizontal="centerContinuous" vertical="center"/>
      <protection/>
    </xf>
    <xf numFmtId="49" fontId="6" fillId="24" borderId="71" xfId="0" applyNumberFormat="1" applyFont="1" applyFill="1" applyBorder="1" applyAlignment="1" applyProtection="1">
      <alignment horizontal="centerContinuous" vertical="center"/>
      <protection/>
    </xf>
    <xf numFmtId="200" fontId="6" fillId="24" borderId="71" xfId="0" applyNumberFormat="1" applyFont="1" applyFill="1" applyBorder="1" applyAlignment="1" applyProtection="1">
      <alignment horizontal="centerContinuous" vertical="center"/>
      <protection/>
    </xf>
    <xf numFmtId="200" fontId="6" fillId="24" borderId="88" xfId="0" applyNumberFormat="1" applyFont="1" applyFill="1" applyBorder="1" applyAlignment="1" applyProtection="1">
      <alignment horizontal="centerContinuous" vertical="center"/>
      <protection/>
    </xf>
    <xf numFmtId="203" fontId="7" fillId="18" borderId="29" xfId="0" applyNumberFormat="1" applyFont="1" applyFill="1" applyBorder="1" applyAlignment="1" applyProtection="1">
      <alignment horizontal="right" vertical="center"/>
      <protection/>
    </xf>
    <xf numFmtId="203" fontId="7" fillId="18" borderId="35" xfId="0" applyNumberFormat="1" applyFont="1" applyFill="1" applyBorder="1" applyAlignment="1" applyProtection="1">
      <alignment horizontal="right" vertical="center"/>
      <protection/>
    </xf>
    <xf numFmtId="49" fontId="6" fillId="24" borderId="23" xfId="0" applyNumberFormat="1" applyFont="1" applyFill="1" applyBorder="1" applyAlignment="1" applyProtection="1">
      <alignment horizontal="centerContinuous" vertical="center"/>
      <protection/>
    </xf>
    <xf numFmtId="200" fontId="6" fillId="24" borderId="23" xfId="0" applyNumberFormat="1" applyFont="1" applyFill="1" applyBorder="1" applyAlignment="1" applyProtection="1">
      <alignment horizontal="centerContinuous" vertical="center"/>
      <protection/>
    </xf>
    <xf numFmtId="200" fontId="6" fillId="24" borderId="84" xfId="0" applyNumberFormat="1" applyFont="1" applyFill="1" applyBorder="1" applyAlignment="1" applyProtection="1">
      <alignment horizontal="centerContinuous" vertical="center"/>
      <protection/>
    </xf>
    <xf numFmtId="49" fontId="6" fillId="24" borderId="50" xfId="0" applyNumberFormat="1" applyFont="1" applyFill="1" applyBorder="1" applyAlignment="1" applyProtection="1">
      <alignment horizontal="left" vertical="center"/>
      <protection/>
    </xf>
    <xf numFmtId="49" fontId="7" fillId="24" borderId="89" xfId="0" applyNumberFormat="1" applyFont="1" applyFill="1" applyBorder="1" applyAlignment="1" applyProtection="1">
      <alignment vertical="center"/>
      <protection/>
    </xf>
    <xf numFmtId="49" fontId="7" fillId="24" borderId="90" xfId="0" applyNumberFormat="1" applyFont="1" applyFill="1" applyBorder="1" applyAlignment="1" applyProtection="1">
      <alignment horizontal="right" vertical="center"/>
      <protection/>
    </xf>
    <xf numFmtId="49" fontId="7" fillId="24" borderId="91" xfId="0" applyNumberFormat="1" applyFont="1" applyFill="1" applyBorder="1" applyAlignment="1" applyProtection="1">
      <alignment horizontal="left" vertical="center"/>
      <protection/>
    </xf>
    <xf numFmtId="49" fontId="7" fillId="24" borderId="92" xfId="0" applyNumberFormat="1" applyFont="1" applyFill="1" applyBorder="1" applyAlignment="1" applyProtection="1">
      <alignment vertical="center"/>
      <protection/>
    </xf>
    <xf numFmtId="49" fontId="6" fillId="24" borderId="81" xfId="0" applyNumberFormat="1" applyFont="1" applyFill="1" applyBorder="1" applyAlignment="1" applyProtection="1">
      <alignment horizontal="left" vertical="center"/>
      <protection/>
    </xf>
    <xf numFmtId="49" fontId="7" fillId="24" borderId="93" xfId="0" applyNumberFormat="1" applyFont="1" applyFill="1" applyBorder="1" applyAlignment="1" applyProtection="1">
      <alignment vertical="center"/>
      <protection/>
    </xf>
    <xf numFmtId="204" fontId="7" fillId="18" borderId="52" xfId="0" applyNumberFormat="1" applyFont="1" applyFill="1" applyBorder="1" applyAlignment="1" applyProtection="1">
      <alignment horizontal="right" vertical="center"/>
      <protection/>
    </xf>
    <xf numFmtId="0" fontId="7" fillId="19" borderId="0" xfId="0" applyFont="1" applyFill="1" applyBorder="1" applyAlignment="1" applyProtection="1">
      <alignment vertical="center"/>
      <protection/>
    </xf>
    <xf numFmtId="200" fontId="6" fillId="18" borderId="67" xfId="0" applyNumberFormat="1" applyFont="1" applyFill="1" applyBorder="1" applyAlignment="1" applyProtection="1">
      <alignment horizontal="right" vertical="center"/>
      <protection/>
    </xf>
    <xf numFmtId="200" fontId="7" fillId="18" borderId="94" xfId="0" applyNumberFormat="1" applyFont="1" applyFill="1" applyBorder="1" applyAlignment="1" applyProtection="1">
      <alignment horizontal="right" vertical="center"/>
      <protection/>
    </xf>
    <xf numFmtId="200" fontId="7" fillId="18" borderId="95" xfId="0" applyNumberFormat="1" applyFont="1" applyFill="1" applyBorder="1" applyAlignment="1" applyProtection="1">
      <alignment horizontal="right" vertical="center"/>
      <protection/>
    </xf>
    <xf numFmtId="0" fontId="12" fillId="24" borderId="96" xfId="0" applyNumberFormat="1" applyFont="1" applyFill="1" applyBorder="1" applyAlignment="1" applyProtection="1">
      <alignment horizontal="center" vertical="top"/>
      <protection/>
    </xf>
    <xf numFmtId="200" fontId="6" fillId="18" borderId="97" xfId="0" applyNumberFormat="1" applyFont="1" applyFill="1" applyBorder="1" applyAlignment="1" applyProtection="1">
      <alignment horizontal="right" vertical="center"/>
      <protection/>
    </xf>
    <xf numFmtId="200" fontId="7" fillId="18" borderId="98" xfId="0" applyNumberFormat="1" applyFont="1" applyFill="1" applyBorder="1" applyAlignment="1" applyProtection="1">
      <alignment horizontal="right" vertical="center"/>
      <protection/>
    </xf>
    <xf numFmtId="200" fontId="7" fillId="18" borderId="99" xfId="0" applyNumberFormat="1" applyFont="1" applyFill="1" applyBorder="1" applyAlignment="1" applyProtection="1">
      <alignment horizontal="right" vertical="center"/>
      <protection/>
    </xf>
    <xf numFmtId="200" fontId="7" fillId="18" borderId="100" xfId="0" applyNumberFormat="1" applyFont="1" applyFill="1" applyBorder="1" applyAlignment="1" applyProtection="1">
      <alignment horizontal="right" vertical="center"/>
      <protection/>
    </xf>
    <xf numFmtId="200" fontId="6" fillId="24" borderId="101" xfId="0" applyNumberFormat="1" applyFont="1" applyFill="1" applyBorder="1" applyAlignment="1" applyProtection="1">
      <alignment horizontal="centerContinuous" vertical="center"/>
      <protection/>
    </xf>
    <xf numFmtId="201" fontId="6" fillId="18" borderId="94" xfId="0" applyNumberFormat="1" applyFont="1" applyFill="1" applyBorder="1" applyAlignment="1" applyProtection="1">
      <alignment horizontal="right" vertical="center"/>
      <protection/>
    </xf>
    <xf numFmtId="201" fontId="7" fillId="18" borderId="78" xfId="0" applyNumberFormat="1" applyFont="1" applyFill="1" applyBorder="1" applyAlignment="1" applyProtection="1">
      <alignment horizontal="right" vertical="center"/>
      <protection/>
    </xf>
    <xf numFmtId="201" fontId="7" fillId="18" borderId="79" xfId="0" applyNumberFormat="1" applyFont="1" applyFill="1" applyBorder="1" applyAlignment="1" applyProtection="1">
      <alignment horizontal="right" vertical="center"/>
      <protection/>
    </xf>
    <xf numFmtId="201" fontId="7" fillId="18" borderId="80" xfId="0" applyNumberFormat="1" applyFont="1" applyFill="1" applyBorder="1" applyAlignment="1" applyProtection="1">
      <alignment horizontal="right" vertical="center"/>
      <protection/>
    </xf>
    <xf numFmtId="201" fontId="6" fillId="18" borderId="97" xfId="0" applyNumberFormat="1" applyFont="1" applyFill="1" applyBorder="1" applyAlignment="1" applyProtection="1">
      <alignment horizontal="right" vertical="center"/>
      <protection/>
    </xf>
    <xf numFmtId="201" fontId="7" fillId="18" borderId="100" xfId="0" applyNumberFormat="1" applyFont="1" applyFill="1" applyBorder="1" applyAlignment="1" applyProtection="1">
      <alignment horizontal="right" vertical="center"/>
      <protection/>
    </xf>
    <xf numFmtId="201" fontId="7" fillId="18" borderId="98" xfId="0" applyNumberFormat="1" applyFont="1" applyFill="1" applyBorder="1" applyAlignment="1" applyProtection="1">
      <alignment horizontal="right" vertical="center"/>
      <protection/>
    </xf>
    <xf numFmtId="201" fontId="7" fillId="18" borderId="99" xfId="0" applyNumberFormat="1" applyFont="1" applyFill="1" applyBorder="1" applyAlignment="1" applyProtection="1">
      <alignment horizontal="right" vertical="center"/>
      <protection/>
    </xf>
    <xf numFmtId="0" fontId="19" fillId="17" borderId="0" xfId="0" applyFont="1" applyFill="1" applyAlignment="1" applyProtection="1">
      <alignment horizontal="right"/>
      <protection hidden="1"/>
    </xf>
    <xf numFmtId="200" fontId="6" fillId="24" borderId="102" xfId="0" applyNumberFormat="1" applyFont="1" applyFill="1" applyBorder="1" applyAlignment="1" applyProtection="1">
      <alignment horizontal="centerContinuous" vertical="center"/>
      <protection/>
    </xf>
    <xf numFmtId="0" fontId="7" fillId="19" borderId="0" xfId="47" applyFont="1" applyFill="1" applyAlignment="1" applyProtection="1">
      <alignment vertical="center"/>
      <protection/>
    </xf>
    <xf numFmtId="0" fontId="7" fillId="19" borderId="0" xfId="47" applyFont="1" applyFill="1" applyAlignment="1" applyProtection="1">
      <alignment horizontal="center" vertical="center"/>
      <protection/>
    </xf>
    <xf numFmtId="0" fontId="8" fillId="19" borderId="0" xfId="47" applyFont="1" applyFill="1" applyAlignment="1" applyProtection="1">
      <alignment vertical="center"/>
      <protection/>
    </xf>
    <xf numFmtId="0" fontId="8" fillId="0" borderId="0" xfId="47" applyNumberFormat="1" applyFont="1" applyFill="1" applyAlignment="1" applyProtection="1">
      <alignment vertical="center"/>
      <protection/>
    </xf>
    <xf numFmtId="49" fontId="8" fillId="0" borderId="0" xfId="47" applyNumberFormat="1" applyFont="1" applyFill="1" applyAlignment="1" applyProtection="1">
      <alignment vertical="center"/>
      <protection/>
    </xf>
    <xf numFmtId="0" fontId="8" fillId="0" borderId="0" xfId="47" applyFont="1" applyFill="1" applyAlignment="1" applyProtection="1">
      <alignment vertical="center"/>
      <protection/>
    </xf>
    <xf numFmtId="0" fontId="8" fillId="0" borderId="0" xfId="47" applyNumberFormat="1" applyFont="1" applyFill="1" applyAlignment="1" applyProtection="1" quotePrefix="1">
      <alignment vertical="top"/>
      <protection/>
    </xf>
    <xf numFmtId="49" fontId="8" fillId="0" borderId="0" xfId="47" applyNumberFormat="1" applyFont="1" applyFill="1" applyAlignment="1" applyProtection="1">
      <alignment vertical="top"/>
      <protection/>
    </xf>
    <xf numFmtId="0" fontId="10" fillId="19" borderId="0" xfId="47" applyFont="1" applyFill="1" applyAlignment="1" applyProtection="1">
      <alignment vertical="center"/>
      <protection/>
    </xf>
    <xf numFmtId="0" fontId="7" fillId="0" borderId="18" xfId="47" applyNumberFormat="1" applyFont="1" applyFill="1" applyBorder="1" applyAlignment="1" applyProtection="1">
      <alignment vertical="center"/>
      <protection/>
    </xf>
    <xf numFmtId="49" fontId="7" fillId="0" borderId="18" xfId="47" applyNumberFormat="1" applyFont="1" applyFill="1" applyBorder="1" applyAlignment="1" applyProtection="1">
      <alignment vertical="center"/>
      <protection/>
    </xf>
    <xf numFmtId="49" fontId="10" fillId="0" borderId="18" xfId="47" applyNumberFormat="1" applyFont="1" applyFill="1" applyBorder="1" applyAlignment="1" applyProtection="1">
      <alignment vertical="center"/>
      <protection/>
    </xf>
    <xf numFmtId="49" fontId="11" fillId="0" borderId="18" xfId="47" applyNumberFormat="1" applyFont="1" applyFill="1" applyBorder="1" applyAlignment="1" applyProtection="1">
      <alignment horizontal="right" vertical="center"/>
      <protection/>
    </xf>
    <xf numFmtId="0" fontId="6" fillId="19" borderId="0" xfId="47" applyFont="1" applyFill="1" applyAlignment="1" applyProtection="1">
      <alignment horizontal="center" vertical="center"/>
      <protection/>
    </xf>
    <xf numFmtId="0" fontId="7" fillId="19" borderId="21" xfId="47" applyFont="1" applyFill="1" applyBorder="1" applyAlignment="1" applyProtection="1">
      <alignment vertical="center"/>
      <protection/>
    </xf>
    <xf numFmtId="0" fontId="7" fillId="19" borderId="36" xfId="47" applyFont="1" applyFill="1" applyBorder="1" applyAlignment="1" applyProtection="1">
      <alignment vertical="center"/>
      <protection/>
    </xf>
    <xf numFmtId="0" fontId="12" fillId="24" borderId="19" xfId="47" applyNumberFormat="1" applyFont="1" applyFill="1" applyBorder="1" applyAlignment="1" applyProtection="1">
      <alignment horizontal="center" vertical="top"/>
      <protection/>
    </xf>
    <xf numFmtId="49" fontId="6" fillId="24" borderId="12" xfId="47" applyNumberFormat="1" applyFont="1" applyFill="1" applyBorder="1" applyAlignment="1" applyProtection="1">
      <alignment vertical="center"/>
      <protection/>
    </xf>
    <xf numFmtId="49" fontId="6" fillId="24" borderId="59" xfId="47" applyNumberFormat="1" applyFont="1" applyFill="1" applyBorder="1" applyAlignment="1" applyProtection="1">
      <alignment horizontal="left" vertical="center"/>
      <protection/>
    </xf>
    <xf numFmtId="49" fontId="6" fillId="24" borderId="59" xfId="47" applyNumberFormat="1" applyFont="1" applyFill="1" applyBorder="1" applyAlignment="1" applyProtection="1">
      <alignment horizontal="right" vertical="center"/>
      <protection/>
    </xf>
    <xf numFmtId="49" fontId="6" fillId="24" borderId="60" xfId="47" applyNumberFormat="1" applyFont="1" applyFill="1" applyBorder="1" applyAlignment="1" applyProtection="1">
      <alignment horizontal="left" vertical="center"/>
      <protection/>
    </xf>
    <xf numFmtId="200" fontId="6" fillId="18" borderId="61" xfId="47" applyNumberFormat="1" applyFont="1" applyFill="1" applyBorder="1" applyAlignment="1" applyProtection="1">
      <alignment horizontal="right" vertical="center"/>
      <protection/>
    </xf>
    <xf numFmtId="200" fontId="6" fillId="18" borderId="62" xfId="47" applyNumberFormat="1" applyFont="1" applyFill="1" applyBorder="1" applyAlignment="1" applyProtection="1">
      <alignment horizontal="right" vertical="center"/>
      <protection/>
    </xf>
    <xf numFmtId="49" fontId="7" fillId="24" borderId="31" xfId="47" applyNumberFormat="1" applyFont="1" applyFill="1" applyBorder="1" applyAlignment="1" applyProtection="1">
      <alignment vertical="center"/>
      <protection/>
    </xf>
    <xf numFmtId="49" fontId="7" fillId="24" borderId="32" xfId="47" applyNumberFormat="1" applyFont="1" applyFill="1" applyBorder="1" applyAlignment="1" applyProtection="1">
      <alignment horizontal="left" vertical="center"/>
      <protection/>
    </xf>
    <xf numFmtId="49" fontId="7" fillId="24" borderId="32" xfId="47" applyNumberFormat="1" applyFont="1" applyFill="1" applyBorder="1" applyAlignment="1" applyProtection="1">
      <alignment horizontal="right" vertical="center"/>
      <protection/>
    </xf>
    <xf numFmtId="49" fontId="7" fillId="24" borderId="33" xfId="47" applyNumberFormat="1" applyFont="1" applyFill="1" applyBorder="1" applyAlignment="1" applyProtection="1">
      <alignment horizontal="left" vertical="center"/>
      <protection/>
    </xf>
    <xf numFmtId="200" fontId="7" fillId="18" borderId="34" xfId="47" applyNumberFormat="1" applyFont="1" applyFill="1" applyBorder="1" applyAlignment="1" applyProtection="1">
      <alignment horizontal="right" vertical="center"/>
      <protection/>
    </xf>
    <xf numFmtId="49" fontId="7" fillId="24" borderId="36" xfId="47" applyNumberFormat="1" applyFont="1" applyFill="1" applyBorder="1" applyAlignment="1" applyProtection="1">
      <alignment vertical="center"/>
      <protection/>
    </xf>
    <xf numFmtId="49" fontId="7" fillId="24" borderId="50" xfId="47" applyNumberFormat="1" applyFont="1" applyFill="1" applyBorder="1" applyAlignment="1" applyProtection="1">
      <alignment horizontal="left" vertical="center"/>
      <protection/>
    </xf>
    <xf numFmtId="49" fontId="7" fillId="24" borderId="50" xfId="47" applyNumberFormat="1" applyFont="1" applyFill="1" applyBorder="1" applyAlignment="1" applyProtection="1">
      <alignment horizontal="right" vertical="center"/>
      <protection/>
    </xf>
    <xf numFmtId="49" fontId="7" fillId="24" borderId="51" xfId="47" applyNumberFormat="1" applyFont="1" applyFill="1" applyBorder="1" applyAlignment="1" applyProtection="1">
      <alignment horizontal="left" vertical="center"/>
      <protection/>
    </xf>
    <xf numFmtId="200" fontId="7" fillId="18" borderId="43" xfId="47" applyNumberFormat="1" applyFont="1" applyFill="1" applyBorder="1" applyAlignment="1" applyProtection="1">
      <alignment horizontal="right" vertical="center"/>
      <protection/>
    </xf>
    <xf numFmtId="49" fontId="6" fillId="24" borderId="70" xfId="47" applyNumberFormat="1" applyFont="1" applyFill="1" applyBorder="1" applyAlignment="1" applyProtection="1">
      <alignment horizontal="centerContinuous" vertical="center"/>
      <protection/>
    </xf>
    <xf numFmtId="49" fontId="6" fillId="24" borderId="71" xfId="47" applyNumberFormat="1" applyFont="1" applyFill="1" applyBorder="1" applyAlignment="1" applyProtection="1">
      <alignment horizontal="centerContinuous" vertical="center"/>
      <protection/>
    </xf>
    <xf numFmtId="49" fontId="6" fillId="24" borderId="103" xfId="47" applyNumberFormat="1" applyFont="1" applyFill="1" applyBorder="1" applyAlignment="1" applyProtection="1">
      <alignment horizontal="centerContinuous" vertical="center"/>
      <protection/>
    </xf>
    <xf numFmtId="49" fontId="6" fillId="24" borderId="104" xfId="47" applyNumberFormat="1" applyFont="1" applyFill="1" applyBorder="1" applyAlignment="1" applyProtection="1">
      <alignment horizontal="centerContinuous" vertical="center"/>
      <protection/>
    </xf>
    <xf numFmtId="49" fontId="6" fillId="24" borderId="17" xfId="47" applyNumberFormat="1" applyFont="1" applyFill="1" applyBorder="1" applyAlignment="1" applyProtection="1">
      <alignment vertical="center"/>
      <protection/>
    </xf>
    <xf numFmtId="49" fontId="6" fillId="24" borderId="27" xfId="47" applyNumberFormat="1" applyFont="1" applyFill="1" applyBorder="1" applyAlignment="1" applyProtection="1">
      <alignment horizontal="left" vertical="center"/>
      <protection/>
    </xf>
    <xf numFmtId="49" fontId="6" fillId="24" borderId="27" xfId="47" applyNumberFormat="1" applyFont="1" applyFill="1" applyBorder="1" applyAlignment="1" applyProtection="1">
      <alignment horizontal="right" vertical="center"/>
      <protection/>
    </xf>
    <xf numFmtId="49" fontId="6" fillId="24" borderId="28" xfId="47" applyNumberFormat="1" applyFont="1" applyFill="1" applyBorder="1" applyAlignment="1" applyProtection="1">
      <alignment horizontal="left" vertical="center"/>
      <protection/>
    </xf>
    <xf numFmtId="200" fontId="6" fillId="18" borderId="29" xfId="47" applyNumberFormat="1" applyFont="1" applyFill="1" applyBorder="1" applyAlignment="1" applyProtection="1">
      <alignment horizontal="right" vertical="center"/>
      <protection/>
    </xf>
    <xf numFmtId="200" fontId="6" fillId="18" borderId="30" xfId="47" applyNumberFormat="1" applyFont="1" applyFill="1" applyBorder="1" applyAlignment="1" applyProtection="1">
      <alignment horizontal="right" vertical="center"/>
      <protection/>
    </xf>
    <xf numFmtId="0" fontId="16" fillId="0" borderId="0" xfId="47" applyFont="1" applyFill="1" applyAlignment="1" applyProtection="1">
      <alignment horizontal="center" vertical="top"/>
      <protection/>
    </xf>
    <xf numFmtId="200" fontId="6" fillId="18" borderId="105" xfId="47" applyNumberFormat="1" applyFont="1" applyFill="1" applyBorder="1" applyAlignment="1" applyProtection="1">
      <alignment horizontal="right" vertical="center"/>
      <protection/>
    </xf>
    <xf numFmtId="200" fontId="7" fillId="18" borderId="78" xfId="47" applyNumberFormat="1" applyFont="1" applyFill="1" applyBorder="1" applyAlignment="1" applyProtection="1">
      <alignment horizontal="right" vertical="center"/>
      <protection/>
    </xf>
    <xf numFmtId="200" fontId="7" fillId="18" borderId="83" xfId="47" applyNumberFormat="1" applyFont="1" applyFill="1" applyBorder="1" applyAlignment="1" applyProtection="1">
      <alignment horizontal="right" vertical="center"/>
      <protection/>
    </xf>
    <xf numFmtId="200" fontId="6" fillId="18" borderId="94" xfId="47" applyNumberFormat="1" applyFont="1" applyFill="1" applyBorder="1" applyAlignment="1" applyProtection="1">
      <alignment horizontal="right" vertical="center"/>
      <protection/>
    </xf>
    <xf numFmtId="200" fontId="6" fillId="24" borderId="106" xfId="0" applyNumberFormat="1" applyFont="1" applyFill="1" applyBorder="1" applyAlignment="1" applyProtection="1">
      <alignment horizontal="centerContinuous" vertical="center"/>
      <protection/>
    </xf>
    <xf numFmtId="200" fontId="6" fillId="24" borderId="104" xfId="0" applyNumberFormat="1" applyFont="1" applyFill="1" applyBorder="1" applyAlignment="1" applyProtection="1">
      <alignment horizontal="centerContinuous" vertical="center"/>
      <protection/>
    </xf>
    <xf numFmtId="0" fontId="7" fillId="19" borderId="0" xfId="0" applyFont="1" applyFill="1" applyAlignment="1" applyProtection="1">
      <alignment vertical="center"/>
      <protection hidden="1"/>
    </xf>
    <xf numFmtId="200" fontId="7" fillId="18" borderId="107" xfId="0" applyNumberFormat="1" applyFont="1" applyFill="1" applyBorder="1" applyAlignment="1" applyProtection="1">
      <alignment horizontal="right" vertical="center"/>
      <protection/>
    </xf>
    <xf numFmtId="200" fontId="7" fillId="18" borderId="108" xfId="0" applyNumberFormat="1" applyFont="1" applyFill="1" applyBorder="1" applyAlignment="1" applyProtection="1">
      <alignment horizontal="right" vertical="center"/>
      <protection/>
    </xf>
    <xf numFmtId="200" fontId="7" fillId="18" borderId="109" xfId="0" applyNumberFormat="1" applyFont="1" applyFill="1" applyBorder="1" applyAlignment="1" applyProtection="1">
      <alignment horizontal="right" vertical="center"/>
      <protection/>
    </xf>
    <xf numFmtId="49" fontId="7" fillId="24" borderId="70" xfId="0" applyNumberFormat="1" applyFont="1" applyFill="1" applyBorder="1" applyAlignment="1" applyProtection="1">
      <alignment vertical="center"/>
      <protection/>
    </xf>
    <xf numFmtId="49" fontId="6" fillId="24" borderId="71" xfId="0" applyNumberFormat="1" applyFont="1" applyFill="1" applyBorder="1" applyAlignment="1" applyProtection="1">
      <alignment horizontal="left" vertical="center"/>
      <protection/>
    </xf>
    <xf numFmtId="49" fontId="6" fillId="24" borderId="71" xfId="0" applyNumberFormat="1" applyFont="1" applyFill="1" applyBorder="1" applyAlignment="1" applyProtection="1">
      <alignment horizontal="right" vertical="center"/>
      <protection/>
    </xf>
    <xf numFmtId="49" fontId="6" fillId="24" borderId="110" xfId="0" applyNumberFormat="1" applyFont="1" applyFill="1" applyBorder="1" applyAlignment="1" applyProtection="1">
      <alignment horizontal="left" vertical="center"/>
      <protection/>
    </xf>
    <xf numFmtId="200" fontId="6" fillId="18" borderId="111" xfId="0" applyNumberFormat="1" applyFont="1" applyFill="1" applyBorder="1" applyAlignment="1" applyProtection="1">
      <alignment horizontal="right" vertical="center"/>
      <protection/>
    </xf>
    <xf numFmtId="200" fontId="6" fillId="18" borderId="103" xfId="0" applyNumberFormat="1" applyFont="1" applyFill="1" applyBorder="1" applyAlignment="1" applyProtection="1">
      <alignment horizontal="right" vertical="center"/>
      <protection/>
    </xf>
    <xf numFmtId="200" fontId="6" fillId="18" borderId="104" xfId="0" applyNumberFormat="1" applyFont="1" applyFill="1" applyBorder="1" applyAlignment="1" applyProtection="1">
      <alignment horizontal="right" vertical="center"/>
      <protection/>
    </xf>
    <xf numFmtId="200" fontId="7" fillId="19" borderId="0" xfId="0" applyNumberFormat="1" applyFont="1" applyFill="1" applyAlignment="1" applyProtection="1">
      <alignment vertical="center"/>
      <protection/>
    </xf>
    <xf numFmtId="0" fontId="12" fillId="24" borderId="20" xfId="47" applyNumberFormat="1" applyFont="1" applyFill="1" applyBorder="1" applyAlignment="1" applyProtection="1">
      <alignment horizontal="center" vertical="top"/>
      <protection/>
    </xf>
    <xf numFmtId="0" fontId="12" fillId="24" borderId="112" xfId="0" applyNumberFormat="1" applyFont="1" applyFill="1" applyBorder="1" applyAlignment="1" applyProtection="1">
      <alignment horizontal="center" vertical="top"/>
      <protection/>
    </xf>
    <xf numFmtId="200" fontId="6" fillId="18" borderId="113" xfId="0" applyNumberFormat="1" applyFont="1" applyFill="1" applyBorder="1" applyAlignment="1" applyProtection="1">
      <alignment horizontal="right" vertical="center"/>
      <protection/>
    </xf>
    <xf numFmtId="200" fontId="7" fillId="18" borderId="114" xfId="0" applyNumberFormat="1" applyFont="1" applyFill="1" applyBorder="1" applyAlignment="1" applyProtection="1">
      <alignment horizontal="right" vertical="center"/>
      <protection/>
    </xf>
    <xf numFmtId="200" fontId="7" fillId="18" borderId="115" xfId="0" applyNumberFormat="1" applyFont="1" applyFill="1" applyBorder="1" applyAlignment="1" applyProtection="1">
      <alignment horizontal="right" vertical="center"/>
      <protection/>
    </xf>
    <xf numFmtId="200" fontId="7" fillId="18" borderId="116" xfId="0" applyNumberFormat="1" applyFont="1" applyFill="1" applyBorder="1" applyAlignment="1" applyProtection="1">
      <alignment horizontal="right" vertical="center"/>
      <protection/>
    </xf>
    <xf numFmtId="200" fontId="6" fillId="24" borderId="22" xfId="0" applyNumberFormat="1" applyFont="1" applyFill="1" applyBorder="1" applyAlignment="1" applyProtection="1">
      <alignment horizontal="centerContinuous" vertical="center"/>
      <protection/>
    </xf>
    <xf numFmtId="201" fontId="6" fillId="18" borderId="17" xfId="0" applyNumberFormat="1" applyFont="1" applyFill="1" applyBorder="1" applyAlignment="1" applyProtection="1">
      <alignment horizontal="right" vertical="center"/>
      <protection/>
    </xf>
    <xf numFmtId="201" fontId="7" fillId="18" borderId="14" xfId="0" applyNumberFormat="1" applyFont="1" applyFill="1" applyBorder="1" applyAlignment="1" applyProtection="1">
      <alignment horizontal="right" vertical="center"/>
      <protection/>
    </xf>
    <xf numFmtId="201" fontId="7" fillId="18" borderId="15" xfId="0" applyNumberFormat="1" applyFont="1" applyFill="1" applyBorder="1" applyAlignment="1" applyProtection="1">
      <alignment horizontal="right" vertical="center"/>
      <protection/>
    </xf>
    <xf numFmtId="201" fontId="7" fillId="18" borderId="16" xfId="0" applyNumberFormat="1" applyFont="1" applyFill="1" applyBorder="1" applyAlignment="1" applyProtection="1">
      <alignment horizontal="right" vertical="center"/>
      <protection/>
    </xf>
    <xf numFmtId="0" fontId="8" fillId="24" borderId="0" xfId="0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 quotePrefix="1">
      <alignment vertical="top"/>
      <protection/>
    </xf>
    <xf numFmtId="0" fontId="8" fillId="0" borderId="0" xfId="0" applyNumberFormat="1" applyFont="1" applyFill="1" applyAlignment="1" applyProtection="1" quotePrefix="1">
      <alignment vertical="center"/>
      <protection/>
    </xf>
    <xf numFmtId="200" fontId="6" fillId="18" borderId="29" xfId="0" applyNumberFormat="1" applyFont="1" applyFill="1" applyBorder="1" applyAlignment="1" applyProtection="1">
      <alignment horizontal="right" vertical="center"/>
      <protection/>
    </xf>
    <xf numFmtId="200" fontId="6" fillId="18" borderId="30" xfId="0" applyNumberFormat="1" applyFont="1" applyFill="1" applyBorder="1" applyAlignment="1" applyProtection="1">
      <alignment horizontal="right" vertical="center"/>
      <protection/>
    </xf>
    <xf numFmtId="200" fontId="7" fillId="18" borderId="34" xfId="0" applyNumberFormat="1" applyFont="1" applyFill="1" applyBorder="1" applyAlignment="1" applyProtection="1">
      <alignment horizontal="right" vertical="center"/>
      <protection/>
    </xf>
    <xf numFmtId="200" fontId="7" fillId="18" borderId="35" xfId="0" applyNumberFormat="1" applyFont="1" applyFill="1" applyBorder="1" applyAlignment="1" applyProtection="1">
      <alignment horizontal="right" vertical="center"/>
      <protection/>
    </xf>
    <xf numFmtId="200" fontId="7" fillId="18" borderId="38" xfId="0" applyNumberFormat="1" applyFont="1" applyFill="1" applyBorder="1" applyAlignment="1" applyProtection="1">
      <alignment horizontal="right" vertical="center"/>
      <protection/>
    </xf>
    <xf numFmtId="200" fontId="7" fillId="18" borderId="39" xfId="0" applyNumberFormat="1" applyFont="1" applyFill="1" applyBorder="1" applyAlignment="1" applyProtection="1">
      <alignment horizontal="right" vertical="center"/>
      <protection/>
    </xf>
    <xf numFmtId="200" fontId="7" fillId="18" borderId="52" xfId="0" applyNumberFormat="1" applyFont="1" applyFill="1" applyBorder="1" applyAlignment="1" applyProtection="1">
      <alignment horizontal="right" vertical="center"/>
      <protection/>
    </xf>
    <xf numFmtId="200" fontId="7" fillId="18" borderId="53" xfId="0" applyNumberFormat="1" applyFont="1" applyFill="1" applyBorder="1" applyAlignment="1" applyProtection="1">
      <alignment horizontal="right" vertical="center"/>
      <protection/>
    </xf>
    <xf numFmtId="49" fontId="6" fillId="24" borderId="103" xfId="0" applyNumberFormat="1" applyFont="1" applyFill="1" applyBorder="1" applyAlignment="1" applyProtection="1">
      <alignment horizontal="centerContinuous" vertical="center"/>
      <protection/>
    </xf>
    <xf numFmtId="49" fontId="6" fillId="24" borderId="104" xfId="0" applyNumberFormat="1" applyFont="1" applyFill="1" applyBorder="1" applyAlignment="1" applyProtection="1">
      <alignment horizontal="centerContinuous" vertical="center"/>
      <protection/>
    </xf>
    <xf numFmtId="200" fontId="7" fillId="18" borderId="35" xfId="47" applyNumberFormat="1" applyFont="1" applyFill="1" applyBorder="1" applyAlignment="1" applyProtection="1">
      <alignment horizontal="right" vertical="center"/>
      <protection/>
    </xf>
    <xf numFmtId="200" fontId="7" fillId="18" borderId="44" xfId="47" applyNumberFormat="1" applyFont="1" applyFill="1" applyBorder="1" applyAlignment="1" applyProtection="1">
      <alignment horizontal="right" vertical="center"/>
      <protection/>
    </xf>
    <xf numFmtId="200" fontId="7" fillId="18" borderId="47" xfId="0" applyNumberFormat="1" applyFont="1" applyFill="1" applyBorder="1" applyAlignment="1" applyProtection="1">
      <alignment horizontal="right" vertical="center"/>
      <protection/>
    </xf>
    <xf numFmtId="200" fontId="7" fillId="18" borderId="48" xfId="0" applyNumberFormat="1" applyFont="1" applyFill="1" applyBorder="1" applyAlignment="1" applyProtection="1">
      <alignment horizontal="right" vertical="center"/>
      <protection/>
    </xf>
    <xf numFmtId="200" fontId="6" fillId="18" borderId="35" xfId="0" applyNumberFormat="1" applyFont="1" applyFill="1" applyBorder="1" applyAlignment="1" applyProtection="1">
      <alignment horizontal="right" vertical="center"/>
      <protection/>
    </xf>
    <xf numFmtId="200" fontId="6" fillId="18" borderId="53" xfId="0" applyNumberFormat="1" applyFont="1" applyFill="1" applyBorder="1" applyAlignment="1" applyProtection="1">
      <alignment horizontal="right" vertical="center"/>
      <protection/>
    </xf>
    <xf numFmtId="200" fontId="6" fillId="18" borderId="117" xfId="0" applyNumberFormat="1" applyFont="1" applyFill="1" applyBorder="1" applyAlignment="1" applyProtection="1">
      <alignment horizontal="right" vertical="center"/>
      <protection/>
    </xf>
    <xf numFmtId="200" fontId="6" fillId="18" borderId="118" xfId="0" applyNumberFormat="1" applyFont="1" applyFill="1" applyBorder="1" applyAlignment="1" applyProtection="1">
      <alignment horizontal="right" vertical="center"/>
      <protection/>
    </xf>
    <xf numFmtId="204" fontId="6" fillId="18" borderId="117" xfId="0" applyNumberFormat="1" applyFont="1" applyFill="1" applyBorder="1" applyAlignment="1" applyProtection="1">
      <alignment horizontal="right" vertical="center"/>
      <protection/>
    </xf>
    <xf numFmtId="10" fontId="7" fillId="19" borderId="0" xfId="0" applyNumberFormat="1" applyFont="1" applyFill="1" applyAlignment="1" applyProtection="1">
      <alignment vertical="center"/>
      <protection/>
    </xf>
    <xf numFmtId="181" fontId="7" fillId="19" borderId="0" xfId="0" applyNumberFormat="1" applyFont="1" applyFill="1" applyAlignment="1" applyProtection="1">
      <alignment vertical="center"/>
      <protection/>
    </xf>
    <xf numFmtId="4" fontId="7" fillId="19" borderId="0" xfId="0" applyNumberFormat="1" applyFont="1" applyFill="1" applyAlignment="1" applyProtection="1">
      <alignment vertical="center"/>
      <protection/>
    </xf>
    <xf numFmtId="213" fontId="7" fillId="19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200" fontId="7" fillId="18" borderId="34" xfId="0" applyNumberFormat="1" applyFont="1" applyFill="1" applyBorder="1" applyAlignment="1" applyProtection="1">
      <alignment horizontal="right" vertical="center" shrinkToFit="1"/>
      <protection/>
    </xf>
    <xf numFmtId="200" fontId="7" fillId="18" borderId="78" xfId="0" applyNumberFormat="1" applyFont="1" applyFill="1" applyBorder="1" applyAlignment="1" applyProtection="1">
      <alignment horizontal="right" vertical="center" shrinkToFit="1"/>
      <protection/>
    </xf>
    <xf numFmtId="200" fontId="7" fillId="18" borderId="35" xfId="0" applyNumberFormat="1" applyFont="1" applyFill="1" applyBorder="1" applyAlignment="1" applyProtection="1">
      <alignment horizontal="right" vertical="center" shrinkToFit="1"/>
      <protection/>
    </xf>
    <xf numFmtId="200" fontId="6" fillId="18" borderId="101" xfId="0" applyNumberFormat="1" applyFont="1" applyFill="1" applyBorder="1" applyAlignment="1" applyProtection="1">
      <alignment horizontal="right" vertical="center"/>
      <protection/>
    </xf>
    <xf numFmtId="200" fontId="7" fillId="18" borderId="113" xfId="0" applyNumberFormat="1" applyFont="1" applyFill="1" applyBorder="1" applyAlignment="1" applyProtection="1">
      <alignment horizontal="right" vertical="center"/>
      <protection/>
    </xf>
    <xf numFmtId="200" fontId="7" fillId="18" borderId="119" xfId="0" applyNumberFormat="1" applyFont="1" applyFill="1" applyBorder="1" applyAlignment="1" applyProtection="1">
      <alignment horizontal="right" vertical="center"/>
      <protection/>
    </xf>
    <xf numFmtId="200" fontId="7" fillId="18" borderId="120" xfId="0" applyNumberFormat="1" applyFont="1" applyFill="1" applyBorder="1" applyAlignment="1" applyProtection="1">
      <alignment horizontal="right" vertical="center"/>
      <protection/>
    </xf>
    <xf numFmtId="200" fontId="7" fillId="18" borderId="121" xfId="0" applyNumberFormat="1" applyFont="1" applyFill="1" applyBorder="1" applyAlignment="1" applyProtection="1">
      <alignment horizontal="right" vertical="center"/>
      <protection/>
    </xf>
    <xf numFmtId="200" fontId="6" fillId="18" borderId="122" xfId="0" applyNumberFormat="1" applyFont="1" applyFill="1" applyBorder="1" applyAlignment="1" applyProtection="1">
      <alignment horizontal="right" vertical="center"/>
      <protection/>
    </xf>
    <xf numFmtId="200" fontId="7" fillId="18" borderId="114" xfId="0" applyNumberFormat="1" applyFont="1" applyFill="1" applyBorder="1" applyAlignment="1" applyProtection="1">
      <alignment horizontal="right" vertical="center" shrinkToFit="1"/>
      <protection/>
    </xf>
    <xf numFmtId="200" fontId="6" fillId="18" borderId="123" xfId="0" applyNumberFormat="1" applyFont="1" applyFill="1" applyBorder="1" applyAlignment="1" applyProtection="1">
      <alignment horizontal="right" vertical="center"/>
      <protection/>
    </xf>
    <xf numFmtId="200" fontId="6" fillId="18" borderId="124" xfId="0" applyNumberFormat="1" applyFont="1" applyFill="1" applyBorder="1" applyAlignment="1" applyProtection="1">
      <alignment horizontal="right" vertical="center"/>
      <protection/>
    </xf>
    <xf numFmtId="200" fontId="7" fillId="18" borderId="125" xfId="0" applyNumberFormat="1" applyFont="1" applyFill="1" applyBorder="1" applyAlignment="1" applyProtection="1">
      <alignment horizontal="right" vertical="center"/>
      <protection/>
    </xf>
    <xf numFmtId="49" fontId="6" fillId="24" borderId="101" xfId="0" applyNumberFormat="1" applyFont="1" applyFill="1" applyBorder="1" applyAlignment="1" applyProtection="1">
      <alignment horizontal="centerContinuous" vertical="center"/>
      <protection/>
    </xf>
    <xf numFmtId="200" fontId="6" fillId="18" borderId="113" xfId="0" applyNumberFormat="1" applyFont="1" applyFill="1" applyBorder="1" applyAlignment="1" applyProtection="1">
      <alignment horizontal="right" vertical="center"/>
      <protection/>
    </xf>
    <xf numFmtId="200" fontId="7" fillId="18" borderId="114" xfId="0" applyNumberFormat="1" applyFont="1" applyFill="1" applyBorder="1" applyAlignment="1" applyProtection="1">
      <alignment horizontal="right" vertical="center"/>
      <protection/>
    </xf>
    <xf numFmtId="200" fontId="7" fillId="18" borderId="115" xfId="0" applyNumberFormat="1" applyFont="1" applyFill="1" applyBorder="1" applyAlignment="1" applyProtection="1">
      <alignment horizontal="right" vertical="center"/>
      <protection/>
    </xf>
    <xf numFmtId="200" fontId="7" fillId="18" borderId="116" xfId="0" applyNumberFormat="1" applyFont="1" applyFill="1" applyBorder="1" applyAlignment="1" applyProtection="1">
      <alignment horizontal="right" vertical="center"/>
      <protection/>
    </xf>
    <xf numFmtId="49" fontId="6" fillId="24" borderId="122" xfId="0" applyNumberFormat="1" applyFont="1" applyFill="1" applyBorder="1" applyAlignment="1" applyProtection="1">
      <alignment horizontal="centerContinuous" vertical="center"/>
      <protection/>
    </xf>
    <xf numFmtId="200" fontId="6" fillId="18" borderId="126" xfId="47" applyNumberFormat="1" applyFont="1" applyFill="1" applyBorder="1" applyAlignment="1" applyProtection="1">
      <alignment horizontal="right" vertical="center"/>
      <protection/>
    </xf>
    <xf numFmtId="200" fontId="7" fillId="18" borderId="100" xfId="47" applyNumberFormat="1" applyFont="1" applyFill="1" applyBorder="1" applyAlignment="1" applyProtection="1">
      <alignment horizontal="right" vertical="center"/>
      <protection/>
    </xf>
    <xf numFmtId="200" fontId="7" fillId="18" borderId="127" xfId="47" applyNumberFormat="1" applyFont="1" applyFill="1" applyBorder="1" applyAlignment="1" applyProtection="1">
      <alignment horizontal="right" vertical="center"/>
      <protection/>
    </xf>
    <xf numFmtId="49" fontId="6" fillId="24" borderId="71" xfId="47" applyNumberFormat="1" applyFont="1" applyFill="1" applyBorder="1" applyAlignment="1" applyProtection="1">
      <alignment horizontal="centerContinuous" vertical="center"/>
      <protection/>
    </xf>
    <xf numFmtId="200" fontId="6" fillId="18" borderId="97" xfId="47" applyNumberFormat="1" applyFont="1" applyFill="1" applyBorder="1" applyAlignment="1" applyProtection="1">
      <alignment horizontal="right" vertical="center"/>
      <protection/>
    </xf>
    <xf numFmtId="200" fontId="7" fillId="18" borderId="52" xfId="47" applyNumberFormat="1" applyFont="1" applyFill="1" applyBorder="1" applyAlignment="1" applyProtection="1">
      <alignment horizontal="right" vertical="center"/>
      <protection/>
    </xf>
    <xf numFmtId="200" fontId="7" fillId="18" borderId="53" xfId="47" applyNumberFormat="1" applyFont="1" applyFill="1" applyBorder="1" applyAlignment="1" applyProtection="1">
      <alignment horizontal="right" vertical="center"/>
      <protection/>
    </xf>
    <xf numFmtId="200" fontId="6" fillId="18" borderId="94" xfId="0" applyNumberFormat="1" applyFont="1" applyFill="1" applyBorder="1" applyAlignment="1" applyProtection="1">
      <alignment horizontal="right" vertical="center"/>
      <protection/>
    </xf>
    <xf numFmtId="202" fontId="7" fillId="18" borderId="78" xfId="0" applyNumberFormat="1" applyFont="1" applyFill="1" applyBorder="1" applyAlignment="1" applyProtection="1">
      <alignment horizontal="right" vertical="center"/>
      <protection/>
    </xf>
    <xf numFmtId="203" fontId="7" fillId="18" borderId="128" xfId="0" applyNumberFormat="1" applyFont="1" applyFill="1" applyBorder="1" applyAlignment="1" applyProtection="1">
      <alignment horizontal="right" vertical="center"/>
      <protection/>
    </xf>
    <xf numFmtId="203" fontId="7" fillId="18" borderId="78" xfId="0" applyNumberFormat="1" applyFont="1" applyFill="1" applyBorder="1" applyAlignment="1" applyProtection="1">
      <alignment horizontal="right" vertical="center"/>
      <protection/>
    </xf>
    <xf numFmtId="200" fontId="6" fillId="18" borderId="129" xfId="0" applyNumberFormat="1" applyFont="1" applyFill="1" applyBorder="1" applyAlignment="1" applyProtection="1">
      <alignment horizontal="right" vertical="center"/>
      <protection/>
    </xf>
    <xf numFmtId="200" fontId="6" fillId="18" borderId="105" xfId="0" applyNumberFormat="1" applyFont="1" applyFill="1" applyBorder="1" applyAlignment="1" applyProtection="1">
      <alignment horizontal="right" vertical="center"/>
      <protection/>
    </xf>
    <xf numFmtId="200" fontId="7" fillId="18" borderId="130" xfId="0" applyNumberFormat="1" applyFont="1" applyFill="1" applyBorder="1" applyAlignment="1" applyProtection="1">
      <alignment horizontal="right" vertical="center"/>
      <protection/>
    </xf>
    <xf numFmtId="200" fontId="6" fillId="18" borderId="94" xfId="0" applyNumberFormat="1" applyFont="1" applyFill="1" applyBorder="1" applyAlignment="1" applyProtection="1">
      <alignment horizontal="right" vertical="center"/>
      <protection/>
    </xf>
    <xf numFmtId="200" fontId="7" fillId="18" borderId="95" xfId="0" applyNumberFormat="1" applyFont="1" applyFill="1" applyBorder="1" applyAlignment="1" applyProtection="1">
      <alignment horizontal="right" vertical="center"/>
      <protection/>
    </xf>
    <xf numFmtId="200" fontId="7" fillId="18" borderId="78" xfId="0" applyNumberFormat="1" applyFont="1" applyFill="1" applyBorder="1" applyAlignment="1" applyProtection="1">
      <alignment horizontal="right" vertical="center"/>
      <protection/>
    </xf>
    <xf numFmtId="200" fontId="7" fillId="18" borderId="79" xfId="0" applyNumberFormat="1" applyFont="1" applyFill="1" applyBorder="1" applyAlignment="1" applyProtection="1">
      <alignment horizontal="right" vertical="center"/>
      <protection/>
    </xf>
    <xf numFmtId="200" fontId="7" fillId="18" borderId="80" xfId="0" applyNumberFormat="1" applyFont="1" applyFill="1" applyBorder="1" applyAlignment="1" applyProtection="1">
      <alignment horizontal="right" vertical="center"/>
      <protection/>
    </xf>
    <xf numFmtId="49" fontId="11" fillId="0" borderId="0" xfId="47" applyNumberFormat="1" applyFont="1" applyFill="1" applyBorder="1" applyAlignment="1" applyProtection="1">
      <alignment horizontal="right" vertical="center"/>
      <protection/>
    </xf>
    <xf numFmtId="0" fontId="15" fillId="0" borderId="0" xfId="47" applyFont="1" applyFill="1" applyBorder="1" applyAlignment="1" applyProtection="1">
      <alignment horizontal="right"/>
      <protection/>
    </xf>
    <xf numFmtId="49" fontId="6" fillId="24" borderId="111" xfId="47" applyNumberFormat="1" applyFont="1" applyFill="1" applyBorder="1" applyAlignment="1" applyProtection="1">
      <alignment horizontal="centerContinuous" vertical="center"/>
      <protection/>
    </xf>
    <xf numFmtId="49" fontId="6" fillId="24" borderId="111" xfId="0" applyNumberFormat="1" applyFont="1" applyFill="1" applyBorder="1" applyAlignment="1" applyProtection="1">
      <alignment horizontal="centerContinuous" vertical="center"/>
      <protection/>
    </xf>
    <xf numFmtId="200" fontId="6" fillId="18" borderId="97" xfId="0" applyNumberFormat="1" applyFont="1" applyFill="1" applyBorder="1" applyAlignment="1" applyProtection="1">
      <alignment horizontal="right" vertical="center"/>
      <protection/>
    </xf>
    <xf numFmtId="200" fontId="7" fillId="18" borderId="100" xfId="0" applyNumberFormat="1" applyFont="1" applyFill="1" applyBorder="1" applyAlignment="1" applyProtection="1">
      <alignment horizontal="right" vertical="center"/>
      <protection/>
    </xf>
    <xf numFmtId="200" fontId="7" fillId="18" borderId="99" xfId="0" applyNumberFormat="1" applyFont="1" applyFill="1" applyBorder="1" applyAlignment="1" applyProtection="1">
      <alignment horizontal="right" vertical="center"/>
      <protection/>
    </xf>
    <xf numFmtId="204" fontId="6" fillId="18" borderId="131" xfId="0" applyNumberFormat="1" applyFont="1" applyFill="1" applyBorder="1" applyAlignment="1" applyProtection="1">
      <alignment horizontal="right" vertical="center"/>
      <protection/>
    </xf>
    <xf numFmtId="204" fontId="6" fillId="18" borderId="132" xfId="0" applyNumberFormat="1" applyFont="1" applyFill="1" applyBorder="1" applyAlignment="1" applyProtection="1">
      <alignment horizontal="right" vertical="center"/>
      <protection/>
    </xf>
    <xf numFmtId="204" fontId="7" fillId="18" borderId="99" xfId="0" applyNumberFormat="1" applyFont="1" applyFill="1" applyBorder="1" applyAlignment="1" applyProtection="1">
      <alignment horizontal="right" vertical="center"/>
      <protection/>
    </xf>
    <xf numFmtId="204" fontId="7" fillId="18" borderId="53" xfId="0" applyNumberFormat="1" applyFont="1" applyFill="1" applyBorder="1" applyAlignment="1" applyProtection="1">
      <alignment horizontal="right" vertical="center"/>
      <protection/>
    </xf>
    <xf numFmtId="200" fontId="7" fillId="18" borderId="133" xfId="0" applyNumberFormat="1" applyFont="1" applyFill="1" applyBorder="1" applyAlignment="1" applyProtection="1">
      <alignment horizontal="right" vertical="center"/>
      <protection/>
    </xf>
    <xf numFmtId="200" fontId="7" fillId="18" borderId="134" xfId="0" applyNumberFormat="1" applyFont="1" applyFill="1" applyBorder="1" applyAlignment="1" applyProtection="1">
      <alignment horizontal="right" vertical="center"/>
      <protection/>
    </xf>
    <xf numFmtId="200" fontId="7" fillId="18" borderId="135" xfId="0" applyNumberFormat="1" applyFont="1" applyFill="1" applyBorder="1" applyAlignment="1" applyProtection="1">
      <alignment horizontal="right" vertical="center"/>
      <protection/>
    </xf>
    <xf numFmtId="200" fontId="7" fillId="18" borderId="128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>
      <alignment horizontal="left" vertical="center"/>
      <protection/>
    </xf>
    <xf numFmtId="0" fontId="12" fillId="24" borderId="136" xfId="0" applyNumberFormat="1" applyFont="1" applyFill="1" applyBorder="1" applyAlignment="1" applyProtection="1">
      <alignment horizontal="center" vertical="top"/>
      <protection/>
    </xf>
    <xf numFmtId="200" fontId="6" fillId="18" borderId="137" xfId="0" applyNumberFormat="1" applyFont="1" applyFill="1" applyBorder="1" applyAlignment="1" applyProtection="1">
      <alignment horizontal="right" vertical="center"/>
      <protection/>
    </xf>
    <xf numFmtId="200" fontId="7" fillId="18" borderId="138" xfId="0" applyNumberFormat="1" applyFont="1" applyFill="1" applyBorder="1" applyAlignment="1" applyProtection="1">
      <alignment horizontal="right" vertical="center"/>
      <protection/>
    </xf>
    <xf numFmtId="200" fontId="7" fillId="18" borderId="139" xfId="0" applyNumberFormat="1" applyFont="1" applyFill="1" applyBorder="1" applyAlignment="1" applyProtection="1">
      <alignment horizontal="right" vertical="center"/>
      <protection/>
    </xf>
    <xf numFmtId="200" fontId="7" fillId="18" borderId="140" xfId="0" applyNumberFormat="1" applyFont="1" applyFill="1" applyBorder="1" applyAlignment="1" applyProtection="1">
      <alignment horizontal="right" vertical="center"/>
      <protection/>
    </xf>
    <xf numFmtId="201" fontId="6" fillId="18" borderId="137" xfId="0" applyNumberFormat="1" applyFont="1" applyFill="1" applyBorder="1" applyAlignment="1" applyProtection="1">
      <alignment horizontal="right" vertical="center"/>
      <protection/>
    </xf>
    <xf numFmtId="201" fontId="7" fillId="18" borderId="138" xfId="0" applyNumberFormat="1" applyFont="1" applyFill="1" applyBorder="1" applyAlignment="1" applyProtection="1">
      <alignment horizontal="right" vertical="center"/>
      <protection/>
    </xf>
    <xf numFmtId="201" fontId="7" fillId="18" borderId="139" xfId="0" applyNumberFormat="1" applyFont="1" applyFill="1" applyBorder="1" applyAlignment="1" applyProtection="1">
      <alignment horizontal="right" vertical="center"/>
      <protection/>
    </xf>
    <xf numFmtId="201" fontId="7" fillId="18" borderId="140" xfId="0" applyNumberFormat="1" applyFont="1" applyFill="1" applyBorder="1" applyAlignment="1" applyProtection="1">
      <alignment horizontal="right" vertical="center"/>
      <protection/>
    </xf>
    <xf numFmtId="200" fontId="8" fillId="19" borderId="0" xfId="0" applyNumberFormat="1" applyFont="1" applyFill="1" applyAlignment="1" applyProtection="1">
      <alignment vertical="center"/>
      <protection/>
    </xf>
    <xf numFmtId="1" fontId="7" fillId="19" borderId="0" xfId="0" applyNumberFormat="1" applyFont="1" applyFill="1" applyAlignment="1" applyProtection="1">
      <alignment vertical="center"/>
      <protection/>
    </xf>
    <xf numFmtId="203" fontId="7" fillId="18" borderId="35" xfId="0" applyNumberFormat="1" applyFont="1" applyFill="1" applyBorder="1" applyAlignment="1" applyProtection="1">
      <alignment horizontal="right" vertical="center"/>
      <protection locked="0"/>
    </xf>
    <xf numFmtId="202" fontId="7" fillId="19" borderId="0" xfId="0" applyNumberFormat="1" applyFont="1" applyFill="1" applyAlignment="1" applyProtection="1">
      <alignment vertical="center"/>
      <protection/>
    </xf>
    <xf numFmtId="201" fontId="7" fillId="18" borderId="141" xfId="0" applyNumberFormat="1" applyFont="1" applyFill="1" applyBorder="1" applyAlignment="1" applyProtection="1">
      <alignment horizontal="right" vertical="center"/>
      <protection/>
    </xf>
    <xf numFmtId="201" fontId="7" fillId="18" borderId="142" xfId="0" applyNumberFormat="1" applyFont="1" applyFill="1" applyBorder="1" applyAlignment="1" applyProtection="1">
      <alignment horizontal="right" vertical="center"/>
      <protection/>
    </xf>
    <xf numFmtId="200" fontId="6" fillId="18" borderId="48" xfId="0" applyNumberFormat="1" applyFont="1" applyFill="1" applyBorder="1" applyAlignment="1" applyProtection="1">
      <alignment horizontal="right" vertical="center"/>
      <protection/>
    </xf>
    <xf numFmtId="200" fontId="6" fillId="18" borderId="39" xfId="0" applyNumberFormat="1" applyFont="1" applyFill="1" applyBorder="1" applyAlignment="1" applyProtection="1">
      <alignment horizontal="right" vertical="center"/>
      <protection/>
    </xf>
    <xf numFmtId="200" fontId="6" fillId="18" borderId="66" xfId="0" applyNumberFormat="1" applyFont="1" applyFill="1" applyBorder="1" applyAlignment="1" applyProtection="1">
      <alignment horizontal="right" vertical="center"/>
      <protection/>
    </xf>
    <xf numFmtId="200" fontId="6" fillId="18" borderId="143" xfId="0" applyNumberFormat="1" applyFont="1" applyFill="1" applyBorder="1" applyAlignment="1" applyProtection="1">
      <alignment horizontal="right" vertical="center"/>
      <protection/>
    </xf>
    <xf numFmtId="200" fontId="6" fillId="18" borderId="58" xfId="0" applyNumberFormat="1" applyFont="1" applyFill="1" applyBorder="1" applyAlignment="1" applyProtection="1">
      <alignment horizontal="right" vertical="center"/>
      <protection/>
    </xf>
    <xf numFmtId="200" fontId="6" fillId="18" borderId="62" xfId="0" applyNumberFormat="1" applyFont="1" applyFill="1" applyBorder="1" applyAlignment="1" applyProtection="1">
      <alignment horizontal="right" vertical="center"/>
      <protection/>
    </xf>
    <xf numFmtId="200" fontId="6" fillId="18" borderId="78" xfId="0" applyNumberFormat="1" applyFont="1" applyFill="1" applyBorder="1" applyAlignment="1" applyProtection="1">
      <alignment horizontal="right" vertical="center"/>
      <protection/>
    </xf>
    <xf numFmtId="200" fontId="6" fillId="18" borderId="100" xfId="0" applyNumberFormat="1" applyFont="1" applyFill="1" applyBorder="1" applyAlignment="1" applyProtection="1">
      <alignment horizontal="right" vertical="center"/>
      <protection/>
    </xf>
    <xf numFmtId="200" fontId="6" fillId="18" borderId="98" xfId="0" applyNumberFormat="1" applyFont="1" applyFill="1" applyBorder="1" applyAlignment="1" applyProtection="1">
      <alignment horizontal="right" vertical="center"/>
      <protection/>
    </xf>
    <xf numFmtId="200" fontId="6" fillId="18" borderId="99" xfId="0" applyNumberFormat="1" applyFont="1" applyFill="1" applyBorder="1" applyAlignment="1" applyProtection="1">
      <alignment horizontal="right" vertical="center"/>
      <protection/>
    </xf>
    <xf numFmtId="200" fontId="6" fillId="18" borderId="144" xfId="0" applyNumberFormat="1" applyFont="1" applyFill="1" applyBorder="1" applyAlignment="1" applyProtection="1">
      <alignment horizontal="right" vertical="center"/>
      <protection/>
    </xf>
    <xf numFmtId="204" fontId="6" fillId="18" borderId="90" xfId="0" applyNumberFormat="1" applyFont="1" applyFill="1" applyBorder="1" applyAlignment="1" applyProtection="1">
      <alignment horizontal="right" vertical="center"/>
      <protection/>
    </xf>
    <xf numFmtId="204" fontId="7" fillId="18" borderId="63" xfId="0" applyNumberFormat="1" applyFont="1" applyFill="1" applyBorder="1" applyAlignment="1" applyProtection="1">
      <alignment horizontal="right" vertical="center"/>
      <protection/>
    </xf>
    <xf numFmtId="201" fontId="7" fillId="18" borderId="63" xfId="0" applyNumberFormat="1" applyFont="1" applyFill="1" applyBorder="1" applyAlignment="1" applyProtection="1">
      <alignment horizontal="right" vertical="center"/>
      <protection/>
    </xf>
    <xf numFmtId="200" fontId="6" fillId="18" borderId="27" xfId="0" applyNumberFormat="1" applyFont="1" applyFill="1" applyBorder="1" applyAlignment="1" applyProtection="1">
      <alignment horizontal="right" vertical="center"/>
      <protection/>
    </xf>
    <xf numFmtId="200" fontId="7" fillId="18" borderId="32" xfId="0" applyNumberFormat="1" applyFont="1" applyFill="1" applyBorder="1" applyAlignment="1" applyProtection="1">
      <alignment horizontal="right" vertical="center"/>
      <protection/>
    </xf>
    <xf numFmtId="200" fontId="7" fillId="18" borderId="63" xfId="0" applyNumberFormat="1" applyFont="1" applyFill="1" applyBorder="1" applyAlignment="1" applyProtection="1">
      <alignment horizontal="right" vertical="center"/>
      <protection/>
    </xf>
    <xf numFmtId="201" fontId="6" fillId="18" borderId="113" xfId="0" applyNumberFormat="1" applyFont="1" applyFill="1" applyBorder="1" applyAlignment="1" applyProtection="1">
      <alignment horizontal="right" vertical="center"/>
      <protection/>
    </xf>
    <xf numFmtId="201" fontId="7" fillId="18" borderId="114" xfId="0" applyNumberFormat="1" applyFont="1" applyFill="1" applyBorder="1" applyAlignment="1" applyProtection="1">
      <alignment horizontal="right" vertical="center"/>
      <protection/>
    </xf>
    <xf numFmtId="201" fontId="7" fillId="18" borderId="115" xfId="0" applyNumberFormat="1" applyFont="1" applyFill="1" applyBorder="1" applyAlignment="1" applyProtection="1">
      <alignment horizontal="right" vertical="center"/>
      <protection/>
    </xf>
    <xf numFmtId="201" fontId="7" fillId="18" borderId="116" xfId="0" applyNumberFormat="1" applyFont="1" applyFill="1" applyBorder="1" applyAlignment="1" applyProtection="1">
      <alignment horizontal="right" vertical="center"/>
      <protection/>
    </xf>
    <xf numFmtId="0" fontId="20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left"/>
      <protection hidden="1"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0" xfId="0" applyNumberFormat="1" applyFont="1" applyFill="1" applyBorder="1" applyAlignment="1" applyProtection="1">
      <alignment horizontal="centerContinuous" vertical="center"/>
      <protection/>
    </xf>
    <xf numFmtId="49" fontId="6" fillId="0" borderId="0" xfId="0" applyNumberFormat="1" applyFont="1" applyFill="1" applyBorder="1" applyAlignment="1" applyProtection="1">
      <alignment horizontal="centerContinuous" vertical="center"/>
      <protection/>
    </xf>
    <xf numFmtId="200" fontId="6" fillId="0" borderId="0" xfId="0" applyNumberFormat="1" applyFont="1" applyFill="1" applyBorder="1" applyAlignment="1" applyProtection="1">
      <alignment horizontal="centerContinuous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204" fontId="6" fillId="0" borderId="0" xfId="0" applyNumberFormat="1" applyFont="1" applyFill="1" applyBorder="1" applyAlignment="1" applyProtection="1">
      <alignment horizontal="right" vertical="center"/>
      <protection/>
    </xf>
    <xf numFmtId="204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203" fontId="7" fillId="0" borderId="0" xfId="0" applyNumberFormat="1" applyFont="1" applyFill="1" applyBorder="1" applyAlignment="1" applyProtection="1">
      <alignment horizontal="right" vertical="center"/>
      <protection/>
    </xf>
    <xf numFmtId="201" fontId="7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200" fontId="7" fillId="0" borderId="0" xfId="0" applyNumberFormat="1" applyFont="1" applyFill="1" applyBorder="1" applyAlignment="1" applyProtection="1">
      <alignment horizontal="centerContinuous" vertical="center"/>
      <protection/>
    </xf>
    <xf numFmtId="9" fontId="7" fillId="0" borderId="0" xfId="49" applyFont="1" applyFill="1" applyBorder="1" applyAlignment="1" applyProtection="1">
      <alignment horizontal="center" vertical="top"/>
      <protection/>
    </xf>
    <xf numFmtId="9" fontId="7" fillId="0" borderId="0" xfId="49" applyFont="1" applyFill="1" applyBorder="1" applyAlignment="1" applyProtection="1">
      <alignment horizontal="centerContinuous" vertical="center"/>
      <protection/>
    </xf>
    <xf numFmtId="200" fontId="7" fillId="0" borderId="0" xfId="0" applyNumberFormat="1" applyFont="1" applyFill="1" applyBorder="1" applyAlignment="1" applyProtection="1">
      <alignment horizontal="left" vertical="center"/>
      <protection/>
    </xf>
    <xf numFmtId="204" fontId="7" fillId="0" borderId="0" xfId="0" applyNumberFormat="1" applyFont="1" applyFill="1" applyBorder="1" applyAlignment="1" applyProtection="1">
      <alignment horizontal="right" vertical="center"/>
      <protection/>
    </xf>
    <xf numFmtId="2" fontId="7" fillId="0" borderId="0" xfId="0" applyNumberFormat="1" applyFont="1" applyFill="1" applyBorder="1" applyAlignment="1" applyProtection="1">
      <alignment horizontal="center" vertical="top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200" fontId="7" fillId="0" borderId="0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Fill="1" applyBorder="1" applyAlignment="1" applyProtection="1">
      <alignment horizontal="right" vertical="top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vertical="top"/>
      <protection/>
    </xf>
    <xf numFmtId="0" fontId="21" fillId="17" borderId="0" xfId="0" applyFont="1" applyFill="1" applyBorder="1" applyAlignment="1" applyProtection="1">
      <alignment horizontal="left" vertical="center"/>
      <protection hidden="1"/>
    </xf>
    <xf numFmtId="0" fontId="14" fillId="0" borderId="0" xfId="47" applyFont="1" applyFill="1" applyBorder="1" applyAlignment="1" applyProtection="1">
      <alignment/>
      <protection/>
    </xf>
    <xf numFmtId="0" fontId="15" fillId="0" borderId="0" xfId="47" applyFont="1" applyFill="1" applyBorder="1" applyAlignment="1" applyProtection="1">
      <alignment/>
      <protection/>
    </xf>
    <xf numFmtId="49" fontId="7" fillId="24" borderId="49" xfId="47" applyNumberFormat="1" applyFont="1" applyFill="1" applyBorder="1" applyAlignment="1" applyProtection="1">
      <alignment vertical="center"/>
      <protection/>
    </xf>
    <xf numFmtId="49" fontId="7" fillId="24" borderId="63" xfId="47" applyNumberFormat="1" applyFont="1" applyFill="1" applyBorder="1" applyAlignment="1" applyProtection="1">
      <alignment horizontal="left" vertical="center"/>
      <protection/>
    </xf>
    <xf numFmtId="49" fontId="7" fillId="24" borderId="63" xfId="47" applyNumberFormat="1" applyFont="1" applyFill="1" applyBorder="1" applyAlignment="1" applyProtection="1">
      <alignment horizontal="right" vertical="center"/>
      <protection/>
    </xf>
    <xf numFmtId="49" fontId="7" fillId="24" borderId="64" xfId="47" applyNumberFormat="1" applyFont="1" applyFill="1" applyBorder="1" applyAlignment="1" applyProtection="1">
      <alignment horizontal="left" vertical="center"/>
      <protection/>
    </xf>
    <xf numFmtId="200" fontId="7" fillId="18" borderId="99" xfId="47" applyNumberFormat="1" applyFont="1" applyFill="1" applyBorder="1" applyAlignment="1" applyProtection="1">
      <alignment horizontal="right" vertical="center"/>
      <protection/>
    </xf>
    <xf numFmtId="200" fontId="7" fillId="18" borderId="80" xfId="47" applyNumberFormat="1" applyFont="1" applyFill="1" applyBorder="1" applyAlignment="1" applyProtection="1">
      <alignment horizontal="right" vertical="center"/>
      <protection/>
    </xf>
    <xf numFmtId="200" fontId="7" fillId="18" borderId="145" xfId="0" applyNumberFormat="1" applyFont="1" applyFill="1" applyBorder="1" applyAlignment="1" applyProtection="1">
      <alignment horizontal="right" vertical="center"/>
      <protection/>
    </xf>
    <xf numFmtId="201" fontId="6" fillId="18" borderId="27" xfId="0" applyNumberFormat="1" applyFont="1" applyFill="1" applyBorder="1" applyAlignment="1" applyProtection="1">
      <alignment horizontal="right" vertical="center"/>
      <protection/>
    </xf>
    <xf numFmtId="201" fontId="7" fillId="18" borderId="32" xfId="0" applyNumberFormat="1" applyFont="1" applyFill="1" applyBorder="1" applyAlignment="1" applyProtection="1">
      <alignment horizontal="right" vertical="center"/>
      <protection/>
    </xf>
    <xf numFmtId="201" fontId="7" fillId="18" borderId="50" xfId="0" applyNumberFormat="1" applyFont="1" applyFill="1" applyBorder="1" applyAlignment="1" applyProtection="1">
      <alignment horizontal="right" vertical="center"/>
      <protection/>
    </xf>
    <xf numFmtId="200" fontId="6" fillId="18" borderId="27" xfId="0" applyNumberFormat="1" applyFont="1" applyFill="1" applyBorder="1" applyAlignment="1" applyProtection="1">
      <alignment horizontal="right" vertical="center"/>
      <protection/>
    </xf>
    <xf numFmtId="200" fontId="7" fillId="18" borderId="32" xfId="0" applyNumberFormat="1" applyFont="1" applyFill="1" applyBorder="1" applyAlignment="1" applyProtection="1">
      <alignment horizontal="right" vertical="center"/>
      <protection/>
    </xf>
    <xf numFmtId="200" fontId="7" fillId="18" borderId="50" xfId="0" applyNumberFormat="1" applyFont="1" applyFill="1" applyBorder="1" applyAlignment="1" applyProtection="1">
      <alignment horizontal="right" vertical="center"/>
      <protection/>
    </xf>
    <xf numFmtId="200" fontId="7" fillId="18" borderId="63" xfId="0" applyNumberFormat="1" applyFont="1" applyFill="1" applyBorder="1" applyAlignment="1" applyProtection="1">
      <alignment horizontal="right" vertical="center"/>
      <protection/>
    </xf>
    <xf numFmtId="9" fontId="22" fillId="0" borderId="0" xfId="49" applyFont="1" applyFill="1" applyBorder="1" applyAlignment="1">
      <alignment/>
    </xf>
    <xf numFmtId="2" fontId="12" fillId="0" borderId="0" xfId="0" applyNumberFormat="1" applyFont="1" applyFill="1" applyBorder="1" applyAlignment="1" applyProtection="1">
      <alignment horizontal="center" vertical="top"/>
      <protection/>
    </xf>
    <xf numFmtId="2" fontId="6" fillId="0" borderId="0" xfId="0" applyNumberFormat="1" applyFont="1" applyFill="1" applyBorder="1" applyAlignment="1" applyProtection="1">
      <alignment horizontal="centerContinuous" vertical="center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200" fontId="6" fillId="24" borderId="111" xfId="0" applyNumberFormat="1" applyFont="1" applyFill="1" applyBorder="1" applyAlignment="1" applyProtection="1">
      <alignment horizontal="centerContinuous" vertical="center"/>
      <protection/>
    </xf>
    <xf numFmtId="203" fontId="7" fillId="18" borderId="117" xfId="0" applyNumberFormat="1" applyFont="1" applyFill="1" applyBorder="1" applyAlignment="1" applyProtection="1">
      <alignment horizontal="right" vertical="center"/>
      <protection locked="0"/>
    </xf>
    <xf numFmtId="203" fontId="7" fillId="18" borderId="118" xfId="0" applyNumberFormat="1" applyFont="1" applyFill="1" applyBorder="1" applyAlignment="1" applyProtection="1">
      <alignment horizontal="right" vertical="center"/>
      <protection locked="0"/>
    </xf>
    <xf numFmtId="203" fontId="7" fillId="18" borderId="132" xfId="0" applyNumberFormat="1" applyFont="1" applyFill="1" applyBorder="1" applyAlignment="1" applyProtection="1">
      <alignment horizontal="right" vertical="center"/>
      <protection locked="0"/>
    </xf>
    <xf numFmtId="201" fontId="7" fillId="18" borderId="52" xfId="0" applyNumberFormat="1" applyFont="1" applyFill="1" applyBorder="1" applyAlignment="1" applyProtection="1">
      <alignment horizontal="right" vertical="center"/>
      <protection locked="0"/>
    </xf>
    <xf numFmtId="201" fontId="7" fillId="18" borderId="80" xfId="0" applyNumberFormat="1" applyFont="1" applyFill="1" applyBorder="1" applyAlignment="1" applyProtection="1">
      <alignment horizontal="right" vertical="center"/>
      <protection locked="0"/>
    </xf>
    <xf numFmtId="201" fontId="7" fillId="18" borderId="53" xfId="0" applyNumberFormat="1" applyFont="1" applyFill="1" applyBorder="1" applyAlignment="1" applyProtection="1">
      <alignment horizontal="right" vertical="center"/>
      <protection locked="0"/>
    </xf>
    <xf numFmtId="200" fontId="6" fillId="24" borderId="103" xfId="0" applyNumberFormat="1" applyFont="1" applyFill="1" applyBorder="1" applyAlignment="1" applyProtection="1">
      <alignment horizontal="centerContinuous" vertical="center"/>
      <protection/>
    </xf>
    <xf numFmtId="204" fontId="6" fillId="18" borderId="118" xfId="0" applyNumberFormat="1" applyFont="1" applyFill="1" applyBorder="1" applyAlignment="1" applyProtection="1">
      <alignment horizontal="right" vertical="center"/>
      <protection/>
    </xf>
    <xf numFmtId="204" fontId="7" fillId="18" borderId="80" xfId="0" applyNumberFormat="1" applyFont="1" applyFill="1" applyBorder="1" applyAlignment="1" applyProtection="1">
      <alignment horizontal="right" vertical="center"/>
      <protection/>
    </xf>
    <xf numFmtId="200" fontId="7" fillId="18" borderId="35" xfId="47" applyNumberFormat="1" applyFont="1" applyFill="1" applyBorder="1" applyAlignment="1" applyProtection="1">
      <alignment horizontal="right" vertical="center"/>
      <protection/>
    </xf>
    <xf numFmtId="200" fontId="7" fillId="18" borderId="44" xfId="47" applyNumberFormat="1" applyFont="1" applyFill="1" applyBorder="1" applyAlignment="1" applyProtection="1">
      <alignment horizontal="right" vertical="center"/>
      <protection/>
    </xf>
    <xf numFmtId="215" fontId="7" fillId="0" borderId="0" xfId="0" applyNumberFormat="1" applyFont="1" applyFill="1" applyBorder="1" applyAlignment="1" applyProtection="1">
      <alignment horizontal="center" vertical="top"/>
      <protection/>
    </xf>
    <xf numFmtId="215" fontId="12" fillId="0" borderId="0" xfId="0" applyNumberFormat="1" applyFont="1" applyFill="1" applyBorder="1" applyAlignment="1" applyProtection="1">
      <alignment horizontal="center" vertical="top"/>
      <protection/>
    </xf>
    <xf numFmtId="200" fontId="6" fillId="18" borderId="132" xfId="0" applyNumberFormat="1" applyFont="1" applyFill="1" applyBorder="1" applyAlignment="1" applyProtection="1">
      <alignment horizontal="right" vertical="center"/>
      <protection/>
    </xf>
    <xf numFmtId="49" fontId="9" fillId="24" borderId="146" xfId="0" applyNumberFormat="1" applyFont="1" applyFill="1" applyBorder="1" applyAlignment="1" applyProtection="1">
      <alignment horizontal="center" vertical="center" textRotation="90" shrinkToFit="1"/>
      <protection/>
    </xf>
    <xf numFmtId="49" fontId="9" fillId="24" borderId="147" xfId="0" applyNumberFormat="1" applyFont="1" applyFill="1" applyBorder="1" applyAlignment="1" applyProtection="1">
      <alignment horizontal="center" vertical="center" textRotation="90" shrinkToFit="1"/>
      <protection/>
    </xf>
    <xf numFmtId="0" fontId="13" fillId="24" borderId="148" xfId="0" applyFont="1" applyFill="1" applyBorder="1" applyAlignment="1" applyProtection="1">
      <alignment horizontal="center" vertical="center" textRotation="90" shrinkToFit="1"/>
      <protection/>
    </xf>
    <xf numFmtId="0" fontId="6" fillId="24" borderId="149" xfId="0" applyNumberFormat="1" applyFont="1" applyFill="1" applyBorder="1" applyAlignment="1" applyProtection="1">
      <alignment horizontal="center"/>
      <protection/>
    </xf>
    <xf numFmtId="0" fontId="6" fillId="24" borderId="128" xfId="0" applyNumberFormat="1" applyFont="1" applyFill="1" applyBorder="1" applyAlignment="1" applyProtection="1">
      <alignment horizontal="center"/>
      <protection/>
    </xf>
    <xf numFmtId="0" fontId="13" fillId="24" borderId="147" xfId="0" applyFont="1" applyFill="1" applyBorder="1" applyAlignment="1" applyProtection="1">
      <alignment horizontal="center" vertical="center" textRotation="90" shrinkToFit="1"/>
      <protection/>
    </xf>
    <xf numFmtId="49" fontId="6" fillId="24" borderId="150" xfId="0" applyNumberFormat="1" applyFont="1" applyFill="1" applyBorder="1" applyAlignment="1" applyProtection="1">
      <alignment horizontal="center" vertical="center" wrapText="1"/>
      <protection/>
    </xf>
    <xf numFmtId="49" fontId="6" fillId="24" borderId="54" xfId="0" applyNumberFormat="1" applyFont="1" applyFill="1" applyBorder="1" applyAlignment="1" applyProtection="1">
      <alignment horizontal="center" vertical="center" wrapText="1"/>
      <protection/>
    </xf>
    <xf numFmtId="49" fontId="6" fillId="24" borderId="151" xfId="0" applyNumberFormat="1" applyFont="1" applyFill="1" applyBorder="1" applyAlignment="1" applyProtection="1">
      <alignment horizontal="center" vertical="center" wrapText="1"/>
      <protection/>
    </xf>
    <xf numFmtId="49" fontId="6" fillId="24" borderId="36" xfId="0" applyNumberFormat="1" applyFont="1" applyFill="1" applyBorder="1" applyAlignment="1" applyProtection="1">
      <alignment horizontal="center" vertical="center" wrapText="1"/>
      <protection/>
    </xf>
    <xf numFmtId="49" fontId="6" fillId="24" borderId="0" xfId="0" applyNumberFormat="1" applyFont="1" applyFill="1" applyBorder="1" applyAlignment="1" applyProtection="1">
      <alignment horizontal="center" vertical="center" wrapText="1"/>
      <protection/>
    </xf>
    <xf numFmtId="49" fontId="6" fillId="24" borderId="37" xfId="0" applyNumberFormat="1" applyFont="1" applyFill="1" applyBorder="1" applyAlignment="1" applyProtection="1">
      <alignment horizontal="center" vertical="center" wrapText="1"/>
      <protection/>
    </xf>
    <xf numFmtId="49" fontId="6" fillId="24" borderId="152" xfId="0" applyNumberFormat="1" applyFont="1" applyFill="1" applyBorder="1" applyAlignment="1" applyProtection="1">
      <alignment horizontal="center" vertical="center" wrapText="1"/>
      <protection/>
    </xf>
    <xf numFmtId="49" fontId="6" fillId="24" borderId="153" xfId="0" applyNumberFormat="1" applyFont="1" applyFill="1" applyBorder="1" applyAlignment="1" applyProtection="1">
      <alignment horizontal="center" vertical="center" wrapText="1"/>
      <protection/>
    </xf>
    <xf numFmtId="49" fontId="6" fillId="24" borderId="154" xfId="0" applyNumberFormat="1" applyFont="1" applyFill="1" applyBorder="1" applyAlignment="1" applyProtection="1">
      <alignment horizontal="center" vertical="center" wrapText="1"/>
      <protection/>
    </xf>
    <xf numFmtId="0" fontId="6" fillId="24" borderId="155" xfId="0" applyNumberFormat="1" applyFont="1" applyFill="1" applyBorder="1" applyAlignment="1" applyProtection="1">
      <alignment horizontal="center"/>
      <protection/>
    </xf>
    <xf numFmtId="0" fontId="6" fillId="24" borderId="133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6" fillId="24" borderId="156" xfId="0" applyNumberFormat="1" applyFont="1" applyFill="1" applyBorder="1" applyAlignment="1" applyProtection="1">
      <alignment horizontal="center"/>
      <protection/>
    </xf>
    <xf numFmtId="0" fontId="6" fillId="24" borderId="134" xfId="0" applyNumberFormat="1" applyFont="1" applyFill="1" applyBorder="1" applyAlignment="1" applyProtection="1">
      <alignment horizontal="center"/>
      <protection/>
    </xf>
    <xf numFmtId="0" fontId="6" fillId="24" borderId="157" xfId="0" applyNumberFormat="1" applyFont="1" applyFill="1" applyBorder="1" applyAlignment="1" applyProtection="1">
      <alignment horizontal="center"/>
      <protection/>
    </xf>
    <xf numFmtId="0" fontId="6" fillId="24" borderId="135" xfId="0" applyNumberFormat="1" applyFont="1" applyFill="1" applyBorder="1" applyAlignment="1" applyProtection="1">
      <alignment horizontal="center"/>
      <protection/>
    </xf>
    <xf numFmtId="0" fontId="13" fillId="24" borderId="158" xfId="0" applyFont="1" applyFill="1" applyBorder="1" applyAlignment="1" applyProtection="1">
      <alignment horizontal="center" vertical="center" textRotation="90" shrinkToFit="1"/>
      <protection/>
    </xf>
    <xf numFmtId="49" fontId="9" fillId="24" borderId="159" xfId="0" applyNumberFormat="1" applyFont="1" applyFill="1" applyBorder="1" applyAlignment="1" applyProtection="1">
      <alignment horizontal="center" vertical="center" textRotation="90" shrinkToFit="1"/>
      <protection/>
    </xf>
    <xf numFmtId="0" fontId="13" fillId="24" borderId="160" xfId="0" applyFont="1" applyFill="1" applyBorder="1" applyAlignment="1" applyProtection="1">
      <alignment horizontal="center" vertical="center" textRotation="90" shrinkToFit="1"/>
      <protection/>
    </xf>
    <xf numFmtId="49" fontId="9" fillId="24" borderId="161" xfId="0" applyNumberFormat="1" applyFont="1" applyFill="1" applyBorder="1" applyAlignment="1" applyProtection="1">
      <alignment horizontal="center" vertical="center" textRotation="90" shrinkToFit="1"/>
      <protection/>
    </xf>
    <xf numFmtId="0" fontId="13" fillId="24" borderId="162" xfId="0" applyFont="1" applyFill="1" applyBorder="1" applyAlignment="1" applyProtection="1">
      <alignment horizontal="center" vertical="center" textRotation="90" shrinkToFit="1"/>
      <protection/>
    </xf>
    <xf numFmtId="49" fontId="9" fillId="24" borderId="159" xfId="47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60" xfId="47" applyFill="1" applyBorder="1" applyAlignment="1" applyProtection="1">
      <alignment horizontal="center" vertical="center" textRotation="90" shrinkToFit="1"/>
      <protection/>
    </xf>
    <xf numFmtId="49" fontId="6" fillId="24" borderId="150" xfId="47" applyNumberFormat="1" applyFont="1" applyFill="1" applyBorder="1" applyAlignment="1" applyProtection="1">
      <alignment horizontal="center" vertical="center" wrapText="1"/>
      <protection/>
    </xf>
    <xf numFmtId="49" fontId="6" fillId="24" borderId="54" xfId="47" applyNumberFormat="1" applyFont="1" applyFill="1" applyBorder="1" applyAlignment="1" applyProtection="1">
      <alignment horizontal="center" vertical="center" wrapText="1"/>
      <protection/>
    </xf>
    <xf numFmtId="49" fontId="6" fillId="24" borderId="151" xfId="47" applyNumberFormat="1" applyFont="1" applyFill="1" applyBorder="1" applyAlignment="1" applyProtection="1">
      <alignment horizontal="center" vertical="center" wrapText="1"/>
      <protection/>
    </xf>
    <xf numFmtId="49" fontId="6" fillId="24" borderId="36" xfId="47" applyNumberFormat="1" applyFont="1" applyFill="1" applyBorder="1" applyAlignment="1" applyProtection="1">
      <alignment horizontal="center" vertical="center" wrapText="1"/>
      <protection/>
    </xf>
    <xf numFmtId="49" fontId="6" fillId="24" borderId="0" xfId="47" applyNumberFormat="1" applyFont="1" applyFill="1" applyBorder="1" applyAlignment="1" applyProtection="1">
      <alignment horizontal="center" vertical="center" wrapText="1"/>
      <protection/>
    </xf>
    <xf numFmtId="49" fontId="6" fillId="24" borderId="37" xfId="47" applyNumberFormat="1" applyFont="1" applyFill="1" applyBorder="1" applyAlignment="1" applyProtection="1">
      <alignment horizontal="center" vertical="center" wrapText="1"/>
      <protection/>
    </xf>
    <xf numFmtId="49" fontId="6" fillId="24" borderId="152" xfId="47" applyNumberFormat="1" applyFont="1" applyFill="1" applyBorder="1" applyAlignment="1" applyProtection="1">
      <alignment horizontal="center" vertical="center" wrapText="1"/>
      <protection/>
    </xf>
    <xf numFmtId="49" fontId="6" fillId="24" borderId="153" xfId="47" applyNumberFormat="1" applyFont="1" applyFill="1" applyBorder="1" applyAlignment="1" applyProtection="1">
      <alignment horizontal="center" vertical="center" wrapText="1"/>
      <protection/>
    </xf>
    <xf numFmtId="49" fontId="6" fillId="24" borderId="154" xfId="47" applyNumberFormat="1" applyFont="1" applyFill="1" applyBorder="1" applyAlignment="1" applyProtection="1">
      <alignment horizontal="center" vertical="center" wrapText="1"/>
      <protection/>
    </xf>
    <xf numFmtId="0" fontId="6" fillId="24" borderId="163" xfId="0" applyNumberFormat="1" applyFont="1" applyFill="1" applyBorder="1" applyAlignment="1" applyProtection="1">
      <alignment horizontal="center"/>
      <protection/>
    </xf>
    <xf numFmtId="0" fontId="6" fillId="24" borderId="147" xfId="0" applyNumberFormat="1" applyFont="1" applyFill="1" applyBorder="1" applyAlignment="1" applyProtection="1">
      <alignment horizontal="center"/>
      <protection/>
    </xf>
    <xf numFmtId="0" fontId="0" fillId="24" borderId="164" xfId="47" applyFill="1" applyBorder="1" applyAlignment="1" applyProtection="1">
      <alignment horizontal="center" vertical="center" textRotation="90" shrinkToFit="1"/>
      <protection/>
    </xf>
    <xf numFmtId="49" fontId="9" fillId="24" borderId="165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60" xfId="0" applyFill="1" applyBorder="1" applyAlignment="1" applyProtection="1">
      <alignment horizontal="center" vertical="center" textRotation="90" shrinkToFit="1"/>
      <protection/>
    </xf>
    <xf numFmtId="0" fontId="13" fillId="24" borderId="166" xfId="0" applyFont="1" applyFill="1" applyBorder="1" applyAlignment="1" applyProtection="1">
      <alignment horizontal="center" vertical="center" textRotation="90" shrinkToFit="1"/>
      <protection/>
    </xf>
    <xf numFmtId="0" fontId="0" fillId="24" borderId="147" xfId="0" applyFill="1" applyBorder="1" applyAlignment="1" applyProtection="1">
      <alignment horizontal="center" vertical="center" textRotation="90" shrinkToFit="1"/>
      <protection/>
    </xf>
    <xf numFmtId="0" fontId="14" fillId="0" borderId="0" xfId="47" applyFont="1" applyFill="1" applyAlignment="1" applyProtection="1">
      <alignment horizontal="left" vertical="top" wrapText="1"/>
      <protection/>
    </xf>
    <xf numFmtId="49" fontId="9" fillId="24" borderId="158" xfId="0" applyNumberFormat="1" applyFont="1" applyFill="1" applyBorder="1" applyAlignment="1" applyProtection="1">
      <alignment horizontal="center" vertical="center" textRotation="90" shrinkToFit="1"/>
      <protection/>
    </xf>
    <xf numFmtId="0" fontId="6" fillId="24" borderId="155" xfId="47" applyNumberFormat="1" applyFont="1" applyFill="1" applyBorder="1" applyAlignment="1" applyProtection="1">
      <alignment horizontal="center"/>
      <protection/>
    </xf>
    <xf numFmtId="0" fontId="6" fillId="24" borderId="133" xfId="47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vertical="center" wrapText="1"/>
      <protection/>
    </xf>
    <xf numFmtId="0" fontId="6" fillId="24" borderId="156" xfId="47" applyNumberFormat="1" applyFont="1" applyFill="1" applyBorder="1" applyAlignment="1" applyProtection="1">
      <alignment horizontal="center"/>
      <protection/>
    </xf>
    <xf numFmtId="0" fontId="6" fillId="24" borderId="134" xfId="47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7" fillId="24" borderId="32" xfId="0" applyNumberFormat="1" applyFont="1" applyFill="1" applyBorder="1" applyAlignment="1" applyProtection="1">
      <alignment horizontal="left" vertical="center" wrapText="1"/>
      <protection/>
    </xf>
    <xf numFmtId="49" fontId="7" fillId="24" borderId="32" xfId="0" applyNumberFormat="1" applyFont="1" applyFill="1" applyBorder="1" applyAlignment="1" applyProtection="1">
      <alignment horizontal="left" vertical="center"/>
      <protection/>
    </xf>
    <xf numFmtId="0" fontId="0" fillId="24" borderId="158" xfId="0" applyFill="1" applyBorder="1" applyAlignment="1" applyProtection="1">
      <alignment horizontal="center" vertical="center" textRotation="90" shrinkToFit="1"/>
      <protection/>
    </xf>
    <xf numFmtId="49" fontId="9" fillId="24" borderId="148" xfId="0" applyNumberFormat="1" applyFont="1" applyFill="1" applyBorder="1" applyAlignment="1" applyProtection="1">
      <alignment horizontal="center" vertical="center" textRotation="90" shrinkToFit="1"/>
      <protection/>
    </xf>
    <xf numFmtId="49" fontId="7" fillId="24" borderId="9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5_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6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4"/>
          <c:w val="0.96575"/>
          <c:h val="0.89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'GB1'!$K$10:$W$10</c:f>
              <c:strCache/>
            </c:strRef>
          </c:cat>
          <c:val>
            <c:numRef>
              <c:f>'GB1'!$K$11:$W$11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'GB1'!$K$10:$W$10</c:f>
              <c:strCache/>
            </c:strRef>
          </c:cat>
          <c:val>
            <c:numRef>
              <c:f>'GB1'!$K$12:$W$12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'GB1'!$K$10:$W$10</c:f>
              <c:strCache/>
            </c:strRef>
          </c:cat>
          <c:val>
            <c:numRef>
              <c:f>'GB1'!$K$13:$W$13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'GB1'!$K$10:$W$10</c:f>
              <c:strCache/>
            </c:strRef>
          </c:cat>
          <c:val>
            <c:numRef>
              <c:f>'GB1'!$K$14:$W$14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'GB1'!$K$10:$W$10</c:f>
              <c:strCache/>
            </c:strRef>
          </c:cat>
          <c:val>
            <c:numRef>
              <c:f>'GB1'!$K$15:$W$15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'GB1'!$K$10:$W$10</c:f>
              <c:strCache/>
            </c:strRef>
          </c:cat>
          <c:val>
            <c:numRef>
              <c:f>'GB1'!$K$16:$W$16</c:f>
              <c:numCache/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'GB1'!$K$10:$W$10</c:f>
              <c:strCache/>
            </c:strRef>
          </c:cat>
          <c:val>
            <c:numRef>
              <c:f>'GB1'!$K$17:$W$17</c:f>
              <c:numCache/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'GB1'!$K$10:$W$10</c:f>
              <c:strCache/>
            </c:strRef>
          </c:cat>
          <c:val>
            <c:numRef>
              <c:f>'GB1'!$K$18:$W$18</c:f>
              <c:numCache/>
            </c:numRef>
          </c:val>
        </c:ser>
        <c:overlap val="100"/>
        <c:gapWidth val="50"/>
        <c:axId val="46719043"/>
        <c:axId val="45739756"/>
      </c:barChart>
      <c:catAx>
        <c:axId val="46719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39756"/>
        <c:crosses val="autoZero"/>
        <c:auto val="1"/>
        <c:lblOffset val="100"/>
        <c:tickLblSkip val="1"/>
        <c:noMultiLvlLbl val="0"/>
      </c:catAx>
      <c:valAx>
        <c:axId val="457397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1904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92575"/>
          <c:w val="0.697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4075"/>
          <c:w val="0.96625"/>
          <c:h val="0.89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'GB2'!$K$10:$W$10</c:f>
              <c:strCache/>
            </c:strRef>
          </c:cat>
          <c:val>
            <c:numRef>
              <c:f>'GB2'!$K$11:$W$11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'GB2'!$K$10:$W$10</c:f>
              <c:strCache/>
            </c:strRef>
          </c:cat>
          <c:val>
            <c:numRef>
              <c:f>'GB2'!$K$12:$W$12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'GB2'!$K$10:$W$10</c:f>
              <c:strCache/>
            </c:strRef>
          </c:cat>
          <c:val>
            <c:numRef>
              <c:f>'GB2'!$K$13:$W$13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'GB2'!$K$10:$W$10</c:f>
              <c:strCache/>
            </c:strRef>
          </c:cat>
          <c:val>
            <c:numRef>
              <c:f>'GB2'!$K$14:$W$14</c:f>
              <c:numCache/>
            </c:numRef>
          </c:val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'GB2'!$K$10:$W$10</c:f>
              <c:strCache/>
            </c:strRef>
          </c:cat>
          <c:val>
            <c:numRef>
              <c:f>'GB2'!$K$15:$W$15</c:f>
              <c:numCache/>
            </c:numRef>
          </c:val>
        </c:ser>
        <c:ser>
          <c:idx val="5"/>
          <c:order val="5"/>
          <c:tx>
            <c:strRef>
              <c:f>'GB2'!$J$16</c:f>
              <c:strCache>
                <c:ptCount val="1"/>
                <c:pt idx="0">
                  <c:v>nad 500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'GB2'!$K$10:$W$10</c:f>
              <c:strCache/>
            </c:strRef>
          </c:cat>
          <c:val>
            <c:numRef>
              <c:f>'GB2'!$K$16:$W$16</c:f>
              <c:numCache/>
            </c:numRef>
          </c:val>
        </c:ser>
        <c:overlap val="100"/>
        <c:gapWidth val="50"/>
        <c:axId val="57029261"/>
        <c:axId val="29442406"/>
      </c:barChart>
      <c:catAx>
        <c:axId val="57029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42406"/>
        <c:crosses val="autoZero"/>
        <c:auto val="1"/>
        <c:lblOffset val="100"/>
        <c:tickLblSkip val="1"/>
        <c:noMultiLvlLbl val="0"/>
      </c:catAx>
      <c:valAx>
        <c:axId val="294424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2926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936"/>
          <c:w val="0.6452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4275"/>
          <c:w val="0.96425"/>
          <c:h val="0.89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'GB3'!$K$10:$W$10</c:f>
              <c:strCache/>
            </c:strRef>
          </c:cat>
          <c:val>
            <c:numRef>
              <c:f>'GB3'!$K$11:$W$11</c:f>
              <c:numCache/>
            </c:numRef>
          </c:val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'GB3'!$K$10:$W$10</c:f>
              <c:strCache/>
            </c:strRef>
          </c:cat>
          <c:val>
            <c:numRef>
              <c:f>'GB3'!$K$12:$W$12</c:f>
              <c:numCache/>
            </c:numRef>
          </c:val>
        </c:ser>
        <c:ser>
          <c:idx val="2"/>
          <c:order val="2"/>
          <c:tx>
            <c:strRef>
              <c:f>'GB3'!$J$13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'GB3'!$K$10:$W$10</c:f>
              <c:strCache/>
            </c:strRef>
          </c:cat>
          <c:val>
            <c:numRef>
              <c:f>'GB3'!$K$13:$W$13</c:f>
              <c:numCache/>
            </c:numRef>
          </c:val>
        </c:ser>
        <c:ser>
          <c:idx val="3"/>
          <c:order val="3"/>
          <c:tx>
            <c:strRef>
              <c:f>'GB3'!$J$14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'GB3'!$K$10:$W$10</c:f>
              <c:strCache/>
            </c:strRef>
          </c:cat>
          <c:val>
            <c:numRef>
              <c:f>'GB3'!$K$14:$W$14</c:f>
              <c:numCache/>
            </c:numRef>
          </c:val>
        </c:ser>
        <c:ser>
          <c:idx val="4"/>
          <c:order val="4"/>
          <c:tx>
            <c:strRef>
              <c:f>'GB3'!$J$15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'GB3'!$K$10:$W$10</c:f>
              <c:strCache/>
            </c:strRef>
          </c:cat>
          <c:val>
            <c:numRef>
              <c:f>'GB3'!$K$15:$W$15</c:f>
              <c:numCache/>
            </c:numRef>
          </c:val>
        </c:ser>
        <c:ser>
          <c:idx val="5"/>
          <c:order val="5"/>
          <c:tx>
            <c:strRef>
              <c:f>'GB3'!$J$16</c:f>
              <c:strCache>
                <c:ptCount val="1"/>
                <c:pt idx="0">
                  <c:v>nad 500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'GB3'!$K$10:$W$10</c:f>
              <c:strCache/>
            </c:strRef>
          </c:cat>
          <c:val>
            <c:numRef>
              <c:f>'GB3'!$K$16:$W$16</c:f>
              <c:numCache/>
            </c:numRef>
          </c:val>
        </c:ser>
        <c:overlap val="100"/>
        <c:gapWidth val="50"/>
        <c:axId val="495543"/>
        <c:axId val="28245952"/>
      </c:barChart>
      <c:catAx>
        <c:axId val="495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45952"/>
        <c:crosses val="autoZero"/>
        <c:auto val="1"/>
        <c:lblOffset val="100"/>
        <c:tickLblSkip val="1"/>
        <c:noMultiLvlLbl val="0"/>
      </c:catAx>
      <c:valAx>
        <c:axId val="28245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54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92375"/>
          <c:w val="0.646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Průměrný počet žáků na školu</a:t>
            </a:r>
          </a:p>
        </c:rich>
      </c:tx>
      <c:layout>
        <c:manualLayout>
          <c:xMode val="factor"/>
          <c:yMode val="factor"/>
          <c:x val="0.001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6175"/>
          <c:w val="0.93225"/>
          <c:h val="0.859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'GB4'!$L$11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'GB4'!$J$12:$J$24</c:f>
              <c:strCache/>
            </c:strRef>
          </c:cat>
          <c:val>
            <c:numRef>
              <c:f>'GB4'!$L$12:$L$24</c:f>
              <c:numCache/>
            </c:numRef>
          </c:val>
        </c:ser>
        <c:ser>
          <c:idx val="4"/>
          <c:order val="2"/>
          <c:tx>
            <c:strRef>
              <c:f>'GB4'!$M$11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'GB4'!$J$12:$J$24</c:f>
              <c:strCache/>
            </c:strRef>
          </c:cat>
          <c:val>
            <c:numRef>
              <c:f>'GB4'!$M$12:$M$24</c:f>
              <c:numCache/>
            </c:numRef>
          </c:val>
        </c:ser>
        <c:ser>
          <c:idx val="0"/>
          <c:order val="3"/>
          <c:tx>
            <c:strRef>
              <c:f>'GB4'!$N$11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'GB4'!$J$12:$J$24</c:f>
              <c:strCache/>
            </c:strRef>
          </c:cat>
          <c:val>
            <c:numRef>
              <c:f>'GB4'!$N$12:$N$24</c:f>
              <c:numCache/>
            </c:numRef>
          </c:val>
        </c:ser>
        <c:gapWidth val="60"/>
        <c:axId val="66515393"/>
        <c:axId val="33281018"/>
      </c:barChart>
      <c:lineChart>
        <c:grouping val="standard"/>
        <c:varyColors val="0"/>
        <c:ser>
          <c:idx val="1"/>
          <c:order val="0"/>
          <c:tx>
            <c:strRef>
              <c:f>'GB4'!$K$11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'GB4'!$J$12:$J$24</c:f>
              <c:strCache/>
            </c:strRef>
          </c:cat>
          <c:val>
            <c:numRef>
              <c:f>'GB4'!$K$12:$K$24</c:f>
              <c:numCache/>
            </c:numRef>
          </c:val>
          <c:smooth val="0"/>
        </c:ser>
        <c:axId val="66515393"/>
        <c:axId val="33281018"/>
      </c:lineChart>
      <c:catAx>
        <c:axId val="66515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81018"/>
        <c:crosses val="autoZero"/>
        <c:auto val="1"/>
        <c:lblOffset val="100"/>
        <c:tickLblSkip val="1"/>
        <c:noMultiLvlLbl val="0"/>
      </c:catAx>
      <c:valAx>
        <c:axId val="33281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průměrný počet žáků na školu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1539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8"/>
          <c:y val="0.942"/>
          <c:w val="0.417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Průměrný počet žáků na třídu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5025"/>
          <c:w val="0.93425"/>
          <c:h val="0.846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'GB4'!$R$11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'GB4'!$P$12:$P$24</c:f>
              <c:strCache/>
            </c:strRef>
          </c:cat>
          <c:val>
            <c:numRef>
              <c:f>'GB4'!$R$12:$R$24</c:f>
              <c:numCache/>
            </c:numRef>
          </c:val>
        </c:ser>
        <c:ser>
          <c:idx val="4"/>
          <c:order val="2"/>
          <c:tx>
            <c:strRef>
              <c:f>'GB4'!$S$11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'GB4'!$P$12:$P$24</c:f>
              <c:strCache/>
            </c:strRef>
          </c:cat>
          <c:val>
            <c:numRef>
              <c:f>'GB4'!$S$12:$S$24</c:f>
              <c:numCache/>
            </c:numRef>
          </c:val>
        </c:ser>
        <c:ser>
          <c:idx val="0"/>
          <c:order val="3"/>
          <c:tx>
            <c:strRef>
              <c:f>'GB4'!$T$11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'GB4'!$P$12:$P$24</c:f>
              <c:strCache/>
            </c:strRef>
          </c:cat>
          <c:val>
            <c:numRef>
              <c:f>'GB4'!$T$12:$T$24</c:f>
              <c:numCache/>
            </c:numRef>
          </c:val>
        </c:ser>
        <c:gapWidth val="60"/>
        <c:axId val="17969835"/>
        <c:axId val="17647636"/>
      </c:barChart>
      <c:lineChart>
        <c:grouping val="standard"/>
        <c:varyColors val="0"/>
        <c:ser>
          <c:idx val="1"/>
          <c:order val="0"/>
          <c:tx>
            <c:strRef>
              <c:f>'GB4'!$Q$11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'GB4'!$P$12:$P$24</c:f>
              <c:strCache/>
            </c:strRef>
          </c:cat>
          <c:val>
            <c:numRef>
              <c:f>'GB4'!$Q$12:$Q$24</c:f>
              <c:numCache/>
            </c:numRef>
          </c:val>
          <c:smooth val="0"/>
        </c:ser>
        <c:axId val="17969835"/>
        <c:axId val="17647636"/>
      </c:lineChart>
      <c:catAx>
        <c:axId val="17969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647636"/>
        <c:crosses val="autoZero"/>
        <c:auto val="1"/>
        <c:lblOffset val="100"/>
        <c:tickLblSkip val="1"/>
        <c:noMultiLvlLbl val="0"/>
      </c:catAx>
      <c:valAx>
        <c:axId val="17647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průměrný počet žáků na třídu</a:t>
                </a:r>
              </a:p>
            </c:rich>
          </c:tx>
          <c:layout>
            <c:manualLayout>
              <c:xMode val="factor"/>
              <c:yMode val="factor"/>
              <c:x val="-0.014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96983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225"/>
          <c:y val="0.94525"/>
          <c:w val="0.542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415"/>
          <c:w val="0.9635"/>
          <c:h val="0.87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'GB5'!$J$11</c:f>
              <c:strCache>
                <c:ptCount val="1"/>
                <c:pt idx="0">
                  <c:v>4letá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'GB5'!$K$10:$W$10</c:f>
              <c:strCache/>
            </c:strRef>
          </c:cat>
          <c:val>
            <c:numRef>
              <c:f>'GB5'!$K$11:$W$11</c:f>
              <c:numCache/>
            </c:numRef>
          </c:val>
        </c:ser>
        <c:ser>
          <c:idx val="1"/>
          <c:order val="1"/>
          <c:tx>
            <c:strRef>
              <c:f>'GB5'!$J$12</c:f>
              <c:strCache>
                <c:ptCount val="1"/>
                <c:pt idx="0">
                  <c:v>6letá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'GB5'!$K$10:$W$10</c:f>
              <c:strCache/>
            </c:strRef>
          </c:cat>
          <c:val>
            <c:numRef>
              <c:f>'GB5'!$K$12:$W$12</c:f>
              <c:numCache/>
            </c:numRef>
          </c:val>
        </c:ser>
        <c:ser>
          <c:idx val="2"/>
          <c:order val="2"/>
          <c:tx>
            <c:strRef>
              <c:f>'GB5'!$J$13</c:f>
              <c:strCache>
                <c:ptCount val="1"/>
                <c:pt idx="0">
                  <c:v>8letá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'GB5'!$K$10:$W$10</c:f>
              <c:strCache/>
            </c:strRef>
          </c:cat>
          <c:val>
            <c:numRef>
              <c:f>'GB5'!$K$13:$W$13</c:f>
              <c:numCache/>
            </c:numRef>
          </c:val>
        </c:ser>
        <c:overlap val="100"/>
        <c:gapWidth val="50"/>
        <c:axId val="66391157"/>
        <c:axId val="26199566"/>
      </c:barChart>
      <c:catAx>
        <c:axId val="66391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99566"/>
        <c:crosses val="autoZero"/>
        <c:auto val="1"/>
        <c:lblOffset val="100"/>
        <c:tickLblSkip val="1"/>
        <c:noMultiLvlLbl val="0"/>
      </c:catAx>
      <c:valAx>
        <c:axId val="261995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9115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35"/>
          <c:y val="0.9335"/>
          <c:w val="0.344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 </a:t>
            </a:r>
          </a:p>
        </c:rich>
      </c:tx>
      <c:layout>
        <c:manualLayout>
          <c:xMode val="factor"/>
          <c:yMode val="factor"/>
          <c:x val="-0.020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6075"/>
          <c:w val="0.89825"/>
          <c:h val="0.821"/>
        </c:manualLayout>
      </c:layout>
      <c:areaChart>
        <c:grouping val="stacked"/>
        <c:varyColors val="0"/>
        <c:ser>
          <c:idx val="0"/>
          <c:order val="1"/>
          <c:tx>
            <c:strRef>
              <c:f>'GB6'!$J$13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'GB6'!$K$11:$V$11</c:f>
              <c:numCache/>
            </c:numRef>
          </c:cat>
          <c:val>
            <c:numRef>
              <c:f>'GB6'!$K$13:$V$13</c:f>
              <c:numCache/>
            </c:numRef>
          </c:val>
        </c:ser>
        <c:axId val="16980255"/>
        <c:axId val="28350440"/>
      </c:areaChart>
      <c:barChart>
        <c:barDir val="col"/>
        <c:grouping val="clustered"/>
        <c:varyColors val="0"/>
        <c:ser>
          <c:idx val="1"/>
          <c:order val="0"/>
          <c:tx>
            <c:strRef>
              <c:f>'GB6'!$J$12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'GB6'!$K$11:$V$11</c:f>
              <c:numCache/>
            </c:numRef>
          </c:cat>
          <c:val>
            <c:numRef>
              <c:f>'GB6'!$K$12:$V$12</c:f>
              <c:numCache/>
            </c:numRef>
          </c:val>
        </c:ser>
        <c:axId val="16980255"/>
        <c:axId val="28350440"/>
      </c:barChart>
      <c:lineChart>
        <c:grouping val="standard"/>
        <c:varyColors val="0"/>
        <c:ser>
          <c:idx val="2"/>
          <c:order val="2"/>
          <c:tx>
            <c:strRef>
              <c:f>'GB6'!$J$14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'GB6'!$K$11:$V$11</c:f>
              <c:numCache/>
            </c:numRef>
          </c:cat>
          <c:val>
            <c:numRef>
              <c:f>'GB6'!$K$14:$V$14</c:f>
              <c:numCache/>
            </c:numRef>
          </c:val>
          <c:smooth val="0"/>
        </c:ser>
        <c:axId val="5362345"/>
        <c:axId val="37218210"/>
      </c:lineChart>
      <c:catAx>
        <c:axId val="1698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50440"/>
        <c:crossesAt val="4000"/>
        <c:auto val="0"/>
        <c:lblOffset val="100"/>
        <c:tickLblSkip val="1"/>
        <c:noMultiLvlLbl val="0"/>
      </c:catAx>
      <c:valAx>
        <c:axId val="28350440"/>
        <c:scaling>
          <c:orientation val="minMax"/>
          <c:max val="29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3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80255"/>
        <c:crossesAt val="1"/>
        <c:crossBetween val="between"/>
        <c:dispUnits/>
        <c:majorUnit val="4000"/>
      </c:valAx>
      <c:catAx>
        <c:axId val="5362345"/>
        <c:scaling>
          <c:orientation val="minMax"/>
        </c:scaling>
        <c:axPos val="b"/>
        <c:delete val="1"/>
        <c:majorTickMark val="out"/>
        <c:minorTickMark val="none"/>
        <c:tickLblPos val="nextTo"/>
        <c:crossAx val="37218210"/>
        <c:crossesAt val="4"/>
        <c:auto val="0"/>
        <c:lblOffset val="100"/>
        <c:tickLblSkip val="1"/>
        <c:noMultiLvlLbl val="0"/>
      </c:catAx>
      <c:valAx>
        <c:axId val="37218210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62345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525"/>
          <c:y val="0.93675"/>
          <c:w val="0.352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Učitelé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1)</a:t>
            </a:r>
          </a:p>
        </c:rich>
      </c:tx>
      <c:layout>
        <c:manualLayout>
          <c:xMode val="factor"/>
          <c:yMode val="factor"/>
          <c:x val="0.013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5975"/>
          <c:w val="0.902"/>
          <c:h val="0.825"/>
        </c:manualLayout>
      </c:layout>
      <c:areaChart>
        <c:grouping val="stacked"/>
        <c:varyColors val="0"/>
        <c:ser>
          <c:idx val="0"/>
          <c:order val="1"/>
          <c:tx>
            <c:strRef>
              <c:f>'GB6'!$J$19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'GB6'!$K$17:$V$17</c:f>
              <c:numCache/>
            </c:numRef>
          </c:cat>
          <c:val>
            <c:numRef>
              <c:f>'GB6'!$K$19:$V$19</c:f>
              <c:numCache/>
            </c:numRef>
          </c:val>
        </c:ser>
        <c:axId val="41063187"/>
        <c:axId val="58900284"/>
      </c:areaChart>
      <c:barChart>
        <c:barDir val="col"/>
        <c:grouping val="clustered"/>
        <c:varyColors val="0"/>
        <c:ser>
          <c:idx val="1"/>
          <c:order val="0"/>
          <c:tx>
            <c:strRef>
              <c:f>'GB6'!$J$18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'GB6'!$K$17:$V$17</c:f>
              <c:numCache/>
            </c:numRef>
          </c:cat>
          <c:val>
            <c:numRef>
              <c:f>'GB6'!$K$18:$V$18</c:f>
              <c:numCache/>
            </c:numRef>
          </c:val>
        </c:ser>
        <c:axId val="41063187"/>
        <c:axId val="58900284"/>
      </c:barChart>
      <c:lineChart>
        <c:grouping val="standard"/>
        <c:varyColors val="0"/>
        <c:ser>
          <c:idx val="2"/>
          <c:order val="2"/>
          <c:tx>
            <c:strRef>
              <c:f>'GB6'!$J$20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'GB6'!$K$17:$V$17</c:f>
              <c:numCache/>
            </c:numRef>
          </c:cat>
          <c:val>
            <c:numRef>
              <c:f>'GB6'!$K$20:$V$20</c:f>
              <c:numCache/>
            </c:numRef>
          </c:val>
          <c:smooth val="0"/>
        </c:ser>
        <c:axId val="1872989"/>
        <c:axId val="39651510"/>
      </c:lineChart>
      <c:catAx>
        <c:axId val="4106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00284"/>
        <c:crossesAt val="4000"/>
        <c:auto val="0"/>
        <c:lblOffset val="100"/>
        <c:tickLblSkip val="1"/>
        <c:noMultiLvlLbl val="0"/>
      </c:catAx>
      <c:valAx>
        <c:axId val="58900284"/>
        <c:scaling>
          <c:orientation val="minMax"/>
          <c:max val="29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2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63187"/>
        <c:crossesAt val="1"/>
        <c:crossBetween val="between"/>
        <c:dispUnits/>
        <c:majorUnit val="4000"/>
      </c:valAx>
      <c:catAx>
        <c:axId val="1872989"/>
        <c:scaling>
          <c:orientation val="minMax"/>
        </c:scaling>
        <c:axPos val="b"/>
        <c:delete val="1"/>
        <c:majorTickMark val="out"/>
        <c:minorTickMark val="none"/>
        <c:tickLblPos val="nextTo"/>
        <c:crossAx val="39651510"/>
        <c:crossesAt val="4"/>
        <c:auto val="0"/>
        <c:lblOffset val="100"/>
        <c:tickLblSkip val="1"/>
        <c:noMultiLvlLbl val="0"/>
      </c:catAx>
      <c:valAx>
        <c:axId val="39651510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72989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"/>
          <c:y val="0.9315"/>
          <c:w val="0.35175"/>
          <c:h val="0.06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19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19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19"/>
        <xdr:cNvSpPr txBox="1">
          <a:spLocks noChangeArrowheads="1"/>
        </xdr:cNvSpPr>
      </xdr:nvSpPr>
      <xdr:spPr>
        <a:xfrm>
          <a:off x="6934200" y="1924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19"/>
        <xdr:cNvSpPr txBox="1">
          <a:spLocks noChangeArrowheads="1"/>
        </xdr:cNvSpPr>
      </xdr:nvSpPr>
      <xdr:spPr>
        <a:xfrm>
          <a:off x="6934200" y="23145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19"/>
        <xdr:cNvSpPr txBox="1">
          <a:spLocks noChangeArrowheads="1"/>
        </xdr:cNvSpPr>
      </xdr:nvSpPr>
      <xdr:spPr>
        <a:xfrm>
          <a:off x="6934200" y="27146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B5.2.4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6" name="TL_19"/>
        <xdr:cNvSpPr txBox="1">
          <a:spLocks noChangeArrowheads="1"/>
        </xdr:cNvSpPr>
      </xdr:nvSpPr>
      <xdr:spPr>
        <a:xfrm>
          <a:off x="6934200" y="35528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7" name="TL_19"/>
        <xdr:cNvSpPr txBox="1">
          <a:spLocks noChangeArrowheads="1"/>
        </xdr:cNvSpPr>
      </xdr:nvSpPr>
      <xdr:spPr>
        <a:xfrm>
          <a:off x="6934200" y="3952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8" name="TL_19"/>
        <xdr:cNvSpPr txBox="1">
          <a:spLocks noChangeArrowheads="1"/>
        </xdr:cNvSpPr>
      </xdr:nvSpPr>
      <xdr:spPr>
        <a:xfrm>
          <a:off x="6934200" y="43529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9" name="TL_19"/>
        <xdr:cNvSpPr txBox="1">
          <a:spLocks noChangeArrowheads="1"/>
        </xdr:cNvSpPr>
      </xdr:nvSpPr>
      <xdr:spPr>
        <a:xfrm>
          <a:off x="6934200" y="4752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0" name="TL_19"/>
        <xdr:cNvSpPr txBox="1">
          <a:spLocks noChangeArrowheads="1"/>
        </xdr:cNvSpPr>
      </xdr:nvSpPr>
      <xdr:spPr>
        <a:xfrm>
          <a:off x="6934200" y="51530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1" name="TL_19"/>
        <xdr:cNvSpPr txBox="1">
          <a:spLocks noChangeArrowheads="1"/>
        </xdr:cNvSpPr>
      </xdr:nvSpPr>
      <xdr:spPr>
        <a:xfrm>
          <a:off x="6934200" y="55530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2" name="TL_19"/>
        <xdr:cNvSpPr txBox="1">
          <a:spLocks noChangeArrowheads="1"/>
        </xdr:cNvSpPr>
      </xdr:nvSpPr>
      <xdr:spPr>
        <a:xfrm>
          <a:off x="6934200" y="59531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 macro="[0]!List1.TL_14">
      <xdr:nvSpPr>
        <xdr:cNvPr id="13" name="TL_19"/>
        <xdr:cNvSpPr txBox="1">
          <a:spLocks noChangeArrowheads="1"/>
        </xdr:cNvSpPr>
      </xdr:nvSpPr>
      <xdr:spPr>
        <a:xfrm>
          <a:off x="6934200" y="63531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B5.2.13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 macro="[0]!List1.TL_15">
      <xdr:nvSpPr>
        <xdr:cNvPr id="14" name="TL_19"/>
        <xdr:cNvSpPr txBox="1">
          <a:spLocks noChangeArrowheads="1"/>
        </xdr:cNvSpPr>
      </xdr:nvSpPr>
      <xdr:spPr>
        <a:xfrm>
          <a:off x="6934200" y="67532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 macro="[0]!List1.TL_16">
      <xdr:nvSpPr>
        <xdr:cNvPr id="15" name="TL_19"/>
        <xdr:cNvSpPr txBox="1">
          <a:spLocks noChangeArrowheads="1"/>
        </xdr:cNvSpPr>
      </xdr:nvSpPr>
      <xdr:spPr>
        <a:xfrm>
          <a:off x="6934200" y="71532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 macro="[0]!List1.TL_17">
      <xdr:nvSpPr>
        <xdr:cNvPr id="16" name="TL_19"/>
        <xdr:cNvSpPr txBox="1">
          <a:spLocks noChangeArrowheads="1"/>
        </xdr:cNvSpPr>
      </xdr:nvSpPr>
      <xdr:spPr>
        <a:xfrm>
          <a:off x="6934200" y="75533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B5.2.16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0</xdr:rowOff>
    </xdr:to>
    <xdr:sp macro="[0]!List1.TL_18">
      <xdr:nvSpPr>
        <xdr:cNvPr id="17" name="TL_19"/>
        <xdr:cNvSpPr txBox="1">
          <a:spLocks noChangeArrowheads="1"/>
        </xdr:cNvSpPr>
      </xdr:nvSpPr>
      <xdr:spPr>
        <a:xfrm>
          <a:off x="6934200" y="79533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B5.2.17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0</xdr:rowOff>
    </xdr:to>
    <xdr:sp macro="[0]!List1.TL_19">
      <xdr:nvSpPr>
        <xdr:cNvPr id="18" name="TL_19"/>
        <xdr:cNvSpPr txBox="1">
          <a:spLocks noChangeArrowheads="1"/>
        </xdr:cNvSpPr>
      </xdr:nvSpPr>
      <xdr:spPr>
        <a:xfrm>
          <a:off x="6934200" y="83534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B5.2.18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0</xdr:colOff>
      <xdr:row>45</xdr:row>
      <xdr:rowOff>0</xdr:rowOff>
    </xdr:to>
    <xdr:sp macro="[0]!List1.TL_20">
      <xdr:nvSpPr>
        <xdr:cNvPr id="19" name="Text Box 52"/>
        <xdr:cNvSpPr txBox="1">
          <a:spLocks noChangeArrowheads="1"/>
        </xdr:cNvSpPr>
      </xdr:nvSpPr>
      <xdr:spPr>
        <a:xfrm>
          <a:off x="6934200" y="87534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B5.2.19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16</xdr:row>
      <xdr:rowOff>323850</xdr:rowOff>
    </xdr:to>
    <xdr:sp macro="[0]!List1.TL_6">
      <xdr:nvSpPr>
        <xdr:cNvPr id="20" name="TL_19"/>
        <xdr:cNvSpPr txBox="1">
          <a:spLocks noChangeArrowheads="1"/>
        </xdr:cNvSpPr>
      </xdr:nvSpPr>
      <xdr:spPr>
        <a:xfrm>
          <a:off x="6934200" y="31146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B5.2.5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0</xdr:rowOff>
    </xdr:to>
    <xdr:sp macro="[0]!List1.TL_21">
      <xdr:nvSpPr>
        <xdr:cNvPr id="21" name="Text Box 54"/>
        <xdr:cNvSpPr txBox="1">
          <a:spLocks noChangeArrowheads="1"/>
        </xdr:cNvSpPr>
      </xdr:nvSpPr>
      <xdr:spPr>
        <a:xfrm>
          <a:off x="6934200" y="93821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0</xdr:colOff>
      <xdr:row>50</xdr:row>
      <xdr:rowOff>0</xdr:rowOff>
    </xdr:to>
    <xdr:sp macro="[0]!List1.TL_22">
      <xdr:nvSpPr>
        <xdr:cNvPr id="22" name="Text Box 55"/>
        <xdr:cNvSpPr txBox="1">
          <a:spLocks noChangeArrowheads="1"/>
        </xdr:cNvSpPr>
      </xdr:nvSpPr>
      <xdr:spPr>
        <a:xfrm>
          <a:off x="6934200" y="9782175"/>
          <a:ext cx="819150" cy="4191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8</xdr:col>
      <xdr:colOff>0</xdr:colOff>
      <xdr:row>52</xdr:row>
      <xdr:rowOff>0</xdr:rowOff>
    </xdr:to>
    <xdr:sp macro="[0]!List1.TL_23">
      <xdr:nvSpPr>
        <xdr:cNvPr id="23" name="Text Box 56"/>
        <xdr:cNvSpPr txBox="1">
          <a:spLocks noChangeArrowheads="1"/>
        </xdr:cNvSpPr>
      </xdr:nvSpPr>
      <xdr:spPr>
        <a:xfrm>
          <a:off x="6934200" y="10277475"/>
          <a:ext cx="819150" cy="4953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0</xdr:colOff>
      <xdr:row>54</xdr:row>
      <xdr:rowOff>0</xdr:rowOff>
    </xdr:to>
    <xdr:sp macro="[0]!List1.TL_24">
      <xdr:nvSpPr>
        <xdr:cNvPr id="24" name="Text Box 57"/>
        <xdr:cNvSpPr txBox="1">
          <a:spLocks noChangeArrowheads="1"/>
        </xdr:cNvSpPr>
      </xdr:nvSpPr>
      <xdr:spPr>
        <a:xfrm>
          <a:off x="6934200" y="10848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8</xdr:col>
      <xdr:colOff>0</xdr:colOff>
      <xdr:row>56</xdr:row>
      <xdr:rowOff>0</xdr:rowOff>
    </xdr:to>
    <xdr:sp macro="[0]!List1.TL_25">
      <xdr:nvSpPr>
        <xdr:cNvPr id="25" name="Text Box 58"/>
        <xdr:cNvSpPr txBox="1">
          <a:spLocks noChangeArrowheads="1"/>
        </xdr:cNvSpPr>
      </xdr:nvSpPr>
      <xdr:spPr>
        <a:xfrm>
          <a:off x="6934200" y="112490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8</xdr:col>
      <xdr:colOff>0</xdr:colOff>
      <xdr:row>58</xdr:row>
      <xdr:rowOff>0</xdr:rowOff>
    </xdr:to>
    <xdr:sp macro="[0]!List1.TL_26">
      <xdr:nvSpPr>
        <xdr:cNvPr id="26" name="Text Box 59"/>
        <xdr:cNvSpPr txBox="1">
          <a:spLocks noChangeArrowheads="1"/>
        </xdr:cNvSpPr>
      </xdr:nvSpPr>
      <xdr:spPr>
        <a:xfrm>
          <a:off x="6934200" y="11649075"/>
          <a:ext cx="819150" cy="4572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57150</xdr:rowOff>
    </xdr:from>
    <xdr:to>
      <xdr:col>22</xdr:col>
      <xdr:colOff>771525</xdr:colOff>
      <xdr:row>30</xdr:row>
      <xdr:rowOff>28575</xdr:rowOff>
    </xdr:to>
    <xdr:graphicFrame>
      <xdr:nvGraphicFramePr>
        <xdr:cNvPr id="1" name="graf 1"/>
        <xdr:cNvGraphicFramePr/>
      </xdr:nvGraphicFramePr>
      <xdr:xfrm>
        <a:off x="161925" y="371475"/>
        <a:ext cx="112585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152400</xdr:rowOff>
    </xdr:from>
    <xdr:to>
      <xdr:col>23</xdr:col>
      <xdr:colOff>0</xdr:colOff>
      <xdr:row>32</xdr:row>
      <xdr:rowOff>9525</xdr:rowOff>
    </xdr:to>
    <xdr:graphicFrame>
      <xdr:nvGraphicFramePr>
        <xdr:cNvPr id="1" name="graf 1"/>
        <xdr:cNvGraphicFramePr/>
      </xdr:nvGraphicFramePr>
      <xdr:xfrm>
        <a:off x="180975" y="466725"/>
        <a:ext cx="121634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76200</xdr:rowOff>
    </xdr:from>
    <xdr:to>
      <xdr:col>22</xdr:col>
      <xdr:colOff>895350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104775" y="390525"/>
        <a:ext cx="121539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</xdr:row>
      <xdr:rowOff>66675</xdr:rowOff>
    </xdr:from>
    <xdr:to>
      <xdr:col>20</xdr:col>
      <xdr:colOff>47625</xdr:colOff>
      <xdr:row>50</xdr:row>
      <xdr:rowOff>19050</xdr:rowOff>
    </xdr:to>
    <xdr:grpSp>
      <xdr:nvGrpSpPr>
        <xdr:cNvPr id="1" name="Group 10"/>
        <xdr:cNvGrpSpPr>
          <a:grpSpLocks/>
        </xdr:cNvGrpSpPr>
      </xdr:nvGrpSpPr>
      <xdr:grpSpPr>
        <a:xfrm>
          <a:off x="123825" y="581025"/>
          <a:ext cx="8639175" cy="7419975"/>
          <a:chOff x="8" y="54"/>
          <a:chExt cx="795" cy="779"/>
        </a:xfrm>
        <a:solidFill>
          <a:srgbClr val="FFFFFF"/>
        </a:solidFill>
      </xdr:grpSpPr>
      <xdr:graphicFrame>
        <xdr:nvGraphicFramePr>
          <xdr:cNvPr id="2" name="graf 1"/>
          <xdr:cNvGraphicFramePr/>
        </xdr:nvGraphicFramePr>
        <xdr:xfrm>
          <a:off x="8" y="54"/>
          <a:ext cx="795" cy="40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f 2"/>
          <xdr:cNvGraphicFramePr/>
        </xdr:nvGraphicFramePr>
        <xdr:xfrm>
          <a:off x="10" y="459"/>
          <a:ext cx="793" cy="37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57150</xdr:rowOff>
    </xdr:from>
    <xdr:to>
      <xdr:col>23</xdr:col>
      <xdr:colOff>0</xdr:colOff>
      <xdr:row>32</xdr:row>
      <xdr:rowOff>95250</xdr:rowOff>
    </xdr:to>
    <xdr:graphicFrame>
      <xdr:nvGraphicFramePr>
        <xdr:cNvPr id="1" name="graf 1"/>
        <xdr:cNvGraphicFramePr/>
      </xdr:nvGraphicFramePr>
      <xdr:xfrm>
        <a:off x="114300" y="571500"/>
        <a:ext cx="122682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</xdr:row>
      <xdr:rowOff>95250</xdr:rowOff>
    </xdr:from>
    <xdr:to>
      <xdr:col>21</xdr:col>
      <xdr:colOff>647700</xdr:colOff>
      <xdr:row>39</xdr:row>
      <xdr:rowOff>123825</xdr:rowOff>
    </xdr:to>
    <xdr:grpSp>
      <xdr:nvGrpSpPr>
        <xdr:cNvPr id="1" name="Group 8"/>
        <xdr:cNvGrpSpPr>
          <a:grpSpLocks/>
        </xdr:cNvGrpSpPr>
      </xdr:nvGrpSpPr>
      <xdr:grpSpPr>
        <a:xfrm>
          <a:off x="104775" y="609600"/>
          <a:ext cx="8658225" cy="5953125"/>
          <a:chOff x="13" y="64"/>
          <a:chExt cx="852" cy="587"/>
        </a:xfrm>
        <a:solidFill>
          <a:srgbClr val="FFFFFF"/>
        </a:solidFill>
      </xdr:grpSpPr>
      <xdr:graphicFrame>
        <xdr:nvGraphicFramePr>
          <xdr:cNvPr id="2" name="graf 1"/>
          <xdr:cNvGraphicFramePr/>
        </xdr:nvGraphicFramePr>
        <xdr:xfrm>
          <a:off x="15" y="64"/>
          <a:ext cx="850" cy="29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f 2"/>
          <xdr:cNvGraphicFramePr/>
        </xdr:nvGraphicFramePr>
        <xdr:xfrm>
          <a:off x="13" y="354"/>
          <a:ext cx="851" cy="29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59"/>
  <sheetViews>
    <sheetView showGridLines="0" showZeros="0" tabSelected="1" showOutlineSymbols="0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F50" sqref="F50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1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127</v>
      </c>
      <c r="E4" s="5"/>
      <c r="F4" s="5"/>
      <c r="G4" s="5"/>
      <c r="H4" s="5"/>
    </row>
    <row r="5" spans="3:8" s="4" customFormat="1" ht="36" customHeight="1">
      <c r="C5" s="3"/>
      <c r="D5" s="7" t="s">
        <v>19</v>
      </c>
      <c r="E5" s="7"/>
      <c r="F5" s="7"/>
      <c r="G5" s="7"/>
      <c r="H5" s="7"/>
    </row>
    <row r="6" spans="5:9" s="4" customFormat="1" ht="18" customHeight="1">
      <c r="E6" s="4" t="s">
        <v>18</v>
      </c>
      <c r="H6" s="3"/>
      <c r="I6" s="3"/>
    </row>
    <row r="7" spans="4:10" s="4" customFormat="1" ht="18" customHeight="1">
      <c r="D7" s="8" t="s">
        <v>4</v>
      </c>
      <c r="E7" s="9"/>
      <c r="F7" s="9" t="s">
        <v>238</v>
      </c>
      <c r="H7" s="6"/>
      <c r="I7" s="3"/>
      <c r="J7" s="425"/>
    </row>
    <row r="8" spans="4:10" s="4" customFormat="1" ht="6" customHeight="1">
      <c r="D8" s="10"/>
      <c r="E8" s="13"/>
      <c r="F8" s="12"/>
      <c r="H8" s="3"/>
      <c r="I8" s="3"/>
      <c r="J8" s="3"/>
    </row>
    <row r="9" spans="4:10" s="4" customFormat="1" ht="25.5" customHeight="1">
      <c r="D9" s="8" t="s">
        <v>5</v>
      </c>
      <c r="E9" s="9"/>
      <c r="F9" s="11" t="str">
        <f>'B5.2.1'!H4&amp;" "&amp;'B5.2.1'!D5</f>
        <v>SŠ obory odpovídající gymnáziím – školy ve školním roce 2005/06 až 2015/16 – podle formy vzdělávání a zřizovatele</v>
      </c>
      <c r="H9" s="6"/>
      <c r="I9" s="3"/>
      <c r="J9" s="3"/>
    </row>
    <row r="10" spans="4:10" s="4" customFormat="1" ht="6" customHeight="1">
      <c r="D10" s="10"/>
      <c r="E10" s="13"/>
      <c r="F10" s="12"/>
      <c r="H10" s="3"/>
      <c r="I10" s="3"/>
      <c r="J10" s="3"/>
    </row>
    <row r="11" spans="4:10" s="4" customFormat="1" ht="24.75" customHeight="1">
      <c r="D11" s="8" t="s">
        <v>155</v>
      </c>
      <c r="E11" s="9"/>
      <c r="F11" s="11" t="str">
        <f>'B5.2.2'!H4&amp;" "&amp;'B5.2.2'!D5</f>
        <v>SŠ obory odpovídající gymnáziím – školy  ve školním roce 2005/06 až 2015/16 – podle území</v>
      </c>
      <c r="H11" s="6"/>
      <c r="I11" s="3"/>
      <c r="J11" s="3"/>
    </row>
    <row r="12" spans="4:8" s="4" customFormat="1" ht="6" customHeight="1">
      <c r="D12" s="10"/>
      <c r="E12" s="13"/>
      <c r="F12" s="12"/>
      <c r="H12" s="3"/>
    </row>
    <row r="13" spans="4:8" s="4" customFormat="1" ht="25.5" customHeight="1">
      <c r="D13" s="8" t="s">
        <v>6</v>
      </c>
      <c r="E13" s="9"/>
      <c r="F13" s="11" t="str">
        <f>'B5.2.3'!H4&amp;" "&amp;'B5.2.3'!D5</f>
        <v>SŠ obory odpovídající gymnáziím – školy  ve školním roce 2005/06 až 2015/16 – podle formy vzdělávání a a délky vzdělávání</v>
      </c>
      <c r="H13" s="6"/>
    </row>
    <row r="14" spans="4:8" s="4" customFormat="1" ht="6" customHeight="1">
      <c r="D14" s="10"/>
      <c r="E14" s="13"/>
      <c r="F14" s="12"/>
      <c r="H14" s="3"/>
    </row>
    <row r="15" spans="4:8" s="4" customFormat="1" ht="25.5" customHeight="1">
      <c r="D15" s="8" t="s">
        <v>156</v>
      </c>
      <c r="E15" s="9"/>
      <c r="F15" s="11" t="str">
        <f>'B5.2.4'!H4&amp;" "&amp;'B5.2.4'!D5</f>
        <v>SŠ obory odpovídající gymnáziím, denní forma vzdělávání – třídy  ve školním roce 2005/06 až 2015/16 – podle délky vzdělávání a zřizovatele</v>
      </c>
      <c r="H15" s="6"/>
    </row>
    <row r="16" spans="4:8" s="4" customFormat="1" ht="6" customHeight="1">
      <c r="D16" s="10"/>
      <c r="E16" s="13"/>
      <c r="F16" s="12"/>
      <c r="H16" s="3"/>
    </row>
    <row r="17" spans="4:8" s="4" customFormat="1" ht="28.5" customHeight="1">
      <c r="D17" s="8" t="s">
        <v>7</v>
      </c>
      <c r="E17" s="9"/>
      <c r="F17" s="11" t="str">
        <f>'B5.2.6'!H4&amp;" "&amp;'B5.2.6'!D5</f>
        <v>SŠ obory odpovídající gymnáziím – žáci, nově přijatí a absolventi  ve školním roce 2005/06 až 2015/16 – podle délky vzdělávání a zřizovatele</v>
      </c>
      <c r="H17" s="6"/>
    </row>
    <row r="18" spans="4:8" s="4" customFormat="1" ht="6" customHeight="1">
      <c r="D18" s="10"/>
      <c r="E18" s="13"/>
      <c r="F18" s="12"/>
      <c r="H18" s="3"/>
    </row>
    <row r="19" spans="4:8" s="4" customFormat="1" ht="25.5" customHeight="1">
      <c r="D19" s="8" t="s">
        <v>8</v>
      </c>
      <c r="E19" s="9"/>
      <c r="F19" s="11" t="str">
        <f>'B5.2.6'!H4&amp;" "&amp;'B5.2.6'!D5</f>
        <v>SŠ obory odpovídající gymnáziím – žáci, nově přijatí a absolventi  ve školním roce 2005/06 až 2015/16 – podle délky vzdělávání a zřizovatele</v>
      </c>
      <c r="H19" s="6"/>
    </row>
    <row r="20" spans="4:8" s="4" customFormat="1" ht="6" customHeight="1">
      <c r="D20" s="10"/>
      <c r="E20" s="13"/>
      <c r="F20" s="12"/>
      <c r="H20" s="3"/>
    </row>
    <row r="21" spans="4:9" s="4" customFormat="1" ht="25.5" customHeight="1">
      <c r="D21" s="8" t="s">
        <v>9</v>
      </c>
      <c r="E21" s="9"/>
      <c r="F21" s="11" t="str">
        <f>'B5.2.7'!H4&amp;" "&amp;'B5.2.7'!D5</f>
        <v>SŠ obory odpovídající gymnáziím – dívky, nově přijaté a absolventky ve školním roce 2005/06 až 2015/16 – podle délky vzdělávání a zřizovatele</v>
      </c>
      <c r="H21" s="6"/>
      <c r="I21" s="3"/>
    </row>
    <row r="22" spans="4:9" s="4" customFormat="1" ht="6" customHeight="1">
      <c r="D22" s="10"/>
      <c r="E22" s="13"/>
      <c r="F22" s="12"/>
      <c r="H22" s="3"/>
      <c r="I22" s="3"/>
    </row>
    <row r="23" spans="4:9" s="4" customFormat="1" ht="25.5" customHeight="1">
      <c r="D23" s="8" t="s">
        <v>10</v>
      </c>
      <c r="E23" s="9"/>
      <c r="F23" s="11" t="str">
        <f>'B5.2.8'!H4&amp;" "&amp;'B5.2.8'!D5</f>
        <v>SŠ obory odpovídající gymnáziím, denní vzdělávání – žáci, nově přijatí  ve školním roce 2005/06 až 2015/16 – podle délky vzdělávání a zřizovatele</v>
      </c>
      <c r="H23" s="6"/>
      <c r="I23" s="3"/>
    </row>
    <row r="24" spans="4:9" s="4" customFormat="1" ht="6" customHeight="1">
      <c r="D24" s="10"/>
      <c r="E24" s="13"/>
      <c r="F24" s="12"/>
      <c r="H24" s="3"/>
      <c r="I24" s="3"/>
    </row>
    <row r="25" spans="4:9" s="4" customFormat="1" ht="25.5" customHeight="1">
      <c r="D25" s="8" t="s">
        <v>11</v>
      </c>
      <c r="E25" s="9"/>
      <c r="F25" s="11" t="str">
        <f>'B5.2.9'!H4&amp;" "&amp;'B5.2.9'!D5</f>
        <v>SŠ obory odpovídající gymnáziím, ostatní formy vzdělávání – žáci, nově ve školním roce 2005/06 až 2015/16 – podle délky vzdělávání a zřizovatele</v>
      </c>
      <c r="H25" s="6"/>
      <c r="I25" s="3"/>
    </row>
    <row r="26" spans="4:9" s="4" customFormat="1" ht="6" customHeight="1">
      <c r="D26" s="10"/>
      <c r="E26" s="13"/>
      <c r="F26" s="12"/>
      <c r="H26" s="3"/>
      <c r="I26" s="3"/>
    </row>
    <row r="27" spans="4:9" s="4" customFormat="1" ht="25.5" customHeight="1">
      <c r="D27" s="8" t="s">
        <v>157</v>
      </c>
      <c r="E27" s="9"/>
      <c r="F27" s="11" t="str">
        <f>'B5.2.10'!H4&amp;" "&amp;'B5.2.10'!D5</f>
        <v>SŠ obory odpovídající gymnáziím – počet podaných přihlášek v 1. kole přijímacího  ve školním roce 2005/06 až 2015/16 – podle délky vzdělávání a zřizovatele</v>
      </c>
      <c r="H27" s="6"/>
      <c r="I27" s="3"/>
    </row>
    <row r="28" spans="4:9" s="4" customFormat="1" ht="6" customHeight="1">
      <c r="D28" s="10"/>
      <c r="E28" s="13"/>
      <c r="F28" s="12"/>
      <c r="H28" s="3"/>
      <c r="I28" s="3"/>
    </row>
    <row r="29" spans="4:9" s="4" customFormat="1" ht="25.5" customHeight="1">
      <c r="D29" s="8" t="s">
        <v>12</v>
      </c>
      <c r="E29" s="9"/>
      <c r="F29" s="11" t="str">
        <f>'B5.2.11'!H4&amp;" "&amp;'B5.2.11'!D5</f>
        <v>SŠ obory odpovídající gymnáziím – počet přijatých přihlášek v 1. kole přijímacího  ve školním roce 2005/06 až 2015/16 – podle délky vzdělávání a zřizovatele</v>
      </c>
      <c r="H29" s="6"/>
      <c r="I29" s="3"/>
    </row>
    <row r="30" spans="4:9" s="4" customFormat="1" ht="6" customHeight="1">
      <c r="D30" s="10"/>
      <c r="E30" s="13"/>
      <c r="F30" s="12"/>
      <c r="H30" s="3"/>
      <c r="I30" s="3"/>
    </row>
    <row r="31" spans="4:9" s="4" customFormat="1" ht="25.5" customHeight="1">
      <c r="D31" s="8" t="s">
        <v>13</v>
      </c>
      <c r="E31" s="9"/>
      <c r="F31" s="11" t="str">
        <f>'B5.2.12'!H4&amp;" "&amp;'B5.2.12'!D5</f>
        <v>SŠ obory odpovídající gymnáziím – úspěšnost přihlášených v 1. kole přijímacího  ve školním roce 2005/06 až 2015/16 – podle délky vzdělávání a zřizovatele</v>
      </c>
      <c r="H31" s="6"/>
      <c r="I31" s="3"/>
    </row>
    <row r="32" spans="4:9" s="4" customFormat="1" ht="6" customHeight="1">
      <c r="D32" s="10"/>
      <c r="E32" s="13"/>
      <c r="F32" s="12"/>
      <c r="H32" s="3"/>
      <c r="I32" s="3"/>
    </row>
    <row r="33" spans="4:9" s="4" customFormat="1" ht="25.5" customHeight="1">
      <c r="D33" s="8" t="s">
        <v>14</v>
      </c>
      <c r="E33" s="9"/>
      <c r="F33" s="11" t="str">
        <f>'B5.2.13'!H4&amp;" "&amp;'B5.2.13'!D5</f>
        <v>SŠ obory odpovídající gymnáziím, denní forma vzdělávání – žáci ve školním roce 2005/06 až 2015/16 – podle území</v>
      </c>
      <c r="H33" s="6"/>
      <c r="I33" s="3"/>
    </row>
    <row r="34" spans="4:9" s="4" customFormat="1" ht="6" customHeight="1">
      <c r="D34" s="10"/>
      <c r="E34" s="13"/>
      <c r="F34" s="12"/>
      <c r="H34" s="3"/>
      <c r="I34" s="3"/>
    </row>
    <row r="35" spans="4:9" s="4" customFormat="1" ht="25.5" customHeight="1">
      <c r="D35" s="8" t="s">
        <v>158</v>
      </c>
      <c r="E35" s="9" t="s">
        <v>121</v>
      </c>
      <c r="F35" s="11" t="str">
        <f>'B5.2.14'!H4&amp;" "&amp;'B5.2.14'!D5</f>
        <v>SŠ obory odpovídající gymnáziím, čtyřletá denní forma vzdělávání ve školním roce 2005/06 až 2015/16 – podle území</v>
      </c>
      <c r="H35" s="6"/>
      <c r="I35" s="3"/>
    </row>
    <row r="36" spans="4:9" s="4" customFormat="1" ht="6" customHeight="1">
      <c r="D36" s="10"/>
      <c r="E36" s="13"/>
      <c r="F36" s="12"/>
      <c r="H36" s="3"/>
      <c r="I36" s="3"/>
    </row>
    <row r="37" spans="4:9" s="4" customFormat="1" ht="25.5" customHeight="1">
      <c r="D37" s="8" t="s">
        <v>15</v>
      </c>
      <c r="E37" s="9"/>
      <c r="F37" s="11" t="str">
        <f>'B5.2.15'!H4&amp;" "&amp;'B5.2.15'!D5</f>
        <v>SŠ obory odpovídající gymnáziím, víceleté vzdělávání – nově přijatí ve školním roce 2005/06 až 2015/16 – podle území</v>
      </c>
      <c r="H37" s="6"/>
      <c r="I37" s="3"/>
    </row>
    <row r="38" spans="4:9" s="4" customFormat="1" ht="6" customHeight="1">
      <c r="D38" s="10"/>
      <c r="E38" s="13"/>
      <c r="F38" s="12"/>
      <c r="H38" s="3"/>
      <c r="I38" s="3"/>
    </row>
    <row r="39" spans="4:9" s="4" customFormat="1" ht="25.5" customHeight="1">
      <c r="D39" s="8" t="s">
        <v>16</v>
      </c>
      <c r="E39" s="9"/>
      <c r="F39" s="11" t="str">
        <f>'B5.2.16'!H4&amp;" "&amp;'B5.2.16'!D5</f>
        <v>SŠ obory odpovídající gymnáziím, denní forma vzdělávání – absolventi ve školním roce 2005/06 až 2015/16 – podle území</v>
      </c>
      <c r="H39" s="6"/>
      <c r="I39" s="3"/>
    </row>
    <row r="40" spans="4:9" s="4" customFormat="1" ht="6" customHeight="1">
      <c r="D40" s="10"/>
      <c r="E40" s="13"/>
      <c r="F40" s="12"/>
      <c r="H40" s="3"/>
      <c r="I40" s="3"/>
    </row>
    <row r="41" spans="4:9" s="4" customFormat="1" ht="25.5" customHeight="1">
      <c r="D41" s="8" t="s">
        <v>17</v>
      </c>
      <c r="E41" s="9"/>
      <c r="F41" s="11" t="str">
        <f>'B5.2.17'!H4&amp;" "&amp;'B5.2.17'!D5</f>
        <v>Gymnázia a sportovní školy – výdaje na gymnázia a sportovní školy v letech 2005 až 2015 </v>
      </c>
      <c r="H41" s="6"/>
      <c r="I41" s="3"/>
    </row>
    <row r="42" spans="4:9" s="4" customFormat="1" ht="6" customHeight="1">
      <c r="D42" s="10"/>
      <c r="E42" s="13"/>
      <c r="F42" s="12"/>
      <c r="H42" s="3"/>
      <c r="I42" s="3"/>
    </row>
    <row r="43" spans="4:10" s="4" customFormat="1" ht="25.5" customHeight="1">
      <c r="D43" s="8" t="s">
        <v>159</v>
      </c>
      <c r="E43" s="9"/>
      <c r="F43" s="11" t="str">
        <f>'B5.2.18'!H4&amp;" "&amp;'B5.2.18'!D5</f>
        <v>Gymnázia a školy s rozšířenou výukou sportovního zaměření – přepočtené počty zaměstnanců v letech 2005 až 2015</v>
      </c>
      <c r="H43" s="6"/>
      <c r="I43" s="3"/>
      <c r="J43" s="10"/>
    </row>
    <row r="44" spans="4:9" s="4" customFormat="1" ht="6" customHeight="1">
      <c r="D44" s="10"/>
      <c r="E44" s="13"/>
      <c r="F44" s="12"/>
      <c r="H44" s="3"/>
      <c r="I44" s="3"/>
    </row>
    <row r="45" spans="4:10" s="4" customFormat="1" ht="25.5" customHeight="1">
      <c r="D45" s="8" t="s">
        <v>178</v>
      </c>
      <c r="E45" s="9"/>
      <c r="F45" s="11" t="str">
        <f>'B5.2.19'!$H$4&amp;" "&amp;'B5.2.19'!$D$5</f>
        <v>Gymnázia a školy s rozšířenou výukou sportovního zaměření – průměrné měsíční mzdy zaměstnanců v letech 2005 až 2015</v>
      </c>
      <c r="H45" s="6"/>
      <c r="I45" s="3"/>
      <c r="J45" s="10"/>
    </row>
    <row r="46" spans="5:8" ht="18" customHeight="1">
      <c r="E46" s="390" t="s">
        <v>195</v>
      </c>
      <c r="H46" s="197"/>
    </row>
    <row r="47" spans="4:9" s="4" customFormat="1" ht="6" customHeight="1">
      <c r="D47" s="10"/>
      <c r="E47" s="13"/>
      <c r="F47" s="12"/>
      <c r="H47" s="3"/>
      <c r="I47" s="3"/>
    </row>
    <row r="48" spans="4:10" s="4" customFormat="1" ht="25.5" customHeight="1">
      <c r="D48" s="8" t="s">
        <v>196</v>
      </c>
      <c r="E48" s="9"/>
      <c r="F48" s="11" t="str">
        <f>'GB1'!$H$4</f>
        <v>Obory gymnázií, denní forma vzdělávání – struktura škol ve školním roce 2005/06 až 2015/16 – podle počtu žáků </v>
      </c>
      <c r="H48" s="6"/>
      <c r="I48" s="3"/>
      <c r="J48" s="10"/>
    </row>
    <row r="49" spans="4:9" s="4" customFormat="1" ht="6" customHeight="1">
      <c r="D49" s="10"/>
      <c r="E49" s="13"/>
      <c r="F49" s="12"/>
      <c r="H49" s="3"/>
      <c r="I49" s="3"/>
    </row>
    <row r="50" spans="4:10" s="4" customFormat="1" ht="33" customHeight="1">
      <c r="D50" s="8" t="s">
        <v>197</v>
      </c>
      <c r="E50" s="9"/>
      <c r="F50" s="11" t="str">
        <f>'GB2'!$H$4&amp;" "&amp;'GB2'!$D$5</f>
        <v>Obory čtyřletých gymnázií, denní forma vzdělávání – struktura škol ve školním roce 2005/06 až 2015/16 – podle počtu žáků  </v>
      </c>
      <c r="H50" s="6"/>
      <c r="I50" s="3"/>
      <c r="J50" s="10"/>
    </row>
    <row r="51" spans="4:9" s="4" customFormat="1" ht="6" customHeight="1">
      <c r="D51" s="10"/>
      <c r="E51" s="13"/>
      <c r="F51" s="12"/>
      <c r="H51" s="3"/>
      <c r="I51" s="3"/>
    </row>
    <row r="52" spans="4:10" s="4" customFormat="1" ht="39" customHeight="1">
      <c r="D52" s="8" t="s">
        <v>198</v>
      </c>
      <c r="E52" s="9"/>
      <c r="F52" s="11" t="str">
        <f>'GB3'!$H$4&amp;" "&amp;'GB3'!$D$5</f>
        <v>Obory víceletých gymnázií, denní forma vzdělávání – struktura škol ve školním roce 2005/06 až 2015/16 – podle počtu žáků </v>
      </c>
      <c r="H52" s="6"/>
      <c r="I52" s="3"/>
      <c r="J52" s="10"/>
    </row>
    <row r="53" spans="4:9" s="4" customFormat="1" ht="6" customHeight="1">
      <c r="D53" s="10"/>
      <c r="E53" s="13"/>
      <c r="F53" s="12"/>
      <c r="H53" s="3"/>
      <c r="I53" s="3"/>
    </row>
    <row r="54" spans="4:10" s="4" customFormat="1" ht="25.5" customHeight="1">
      <c r="D54" s="8" t="s">
        <v>199</v>
      </c>
      <c r="E54" s="9"/>
      <c r="F54" s="11" t="str">
        <f>'GB4'!$H$4&amp;" "&amp;'GB4'!$D$5</f>
        <v>Obory gymnázií, denní forma vzdělávání – poměrové ukazatele podle zřizovatele  ve školním roce 2005/06 až 2015/16 – podle formy vzdělávání a zřizovatele</v>
      </c>
      <c r="H54" s="6"/>
      <c r="I54" s="3"/>
      <c r="J54" s="10"/>
    </row>
    <row r="55" spans="4:9" s="4" customFormat="1" ht="6" customHeight="1">
      <c r="D55" s="10"/>
      <c r="E55" s="13"/>
      <c r="F55" s="12"/>
      <c r="H55" s="3"/>
      <c r="I55" s="3"/>
    </row>
    <row r="56" spans="4:10" s="4" customFormat="1" ht="25.5" customHeight="1">
      <c r="D56" s="8" t="s">
        <v>200</v>
      </c>
      <c r="E56" s="9"/>
      <c r="F56" s="11" t="str">
        <f>'GB5'!$H$4&amp;" "&amp;'GB5'!$D$5</f>
        <v>Obory gymnázií – struktura nově přijatých do 1. ročníku ve školním roce 2005/06 až 2015/16 – podle délky vzdělávání </v>
      </c>
      <c r="H56" s="6"/>
      <c r="I56" s="3"/>
      <c r="J56" s="10"/>
    </row>
    <row r="57" spans="4:9" s="4" customFormat="1" ht="6" customHeight="1">
      <c r="D57" s="10"/>
      <c r="E57" s="13"/>
      <c r="F57" s="12"/>
      <c r="H57" s="3"/>
      <c r="I57" s="3"/>
    </row>
    <row r="58" spans="4:10" s="4" customFormat="1" ht="36" customHeight="1">
      <c r="D58" s="8" t="s">
        <v>201</v>
      </c>
      <c r="E58" s="9"/>
      <c r="F58" s="11" t="str">
        <f>'GB6'!$H$4&amp;" "&amp;'GB6'!$D$5</f>
        <v>Gymnázia a školy s rozšířenou výukou sportovního zaměření – všichni zřizovatelé – přepočtené počty zaměstnanců a učitelů, průměrné měsíční nominální a reálné mzdy v letech 2005 až 2015 (bez škol pro žáky se SVP)</v>
      </c>
      <c r="H58" s="6"/>
      <c r="I58" s="3"/>
      <c r="J58" s="10"/>
    </row>
    <row r="59" ht="18" customHeight="1">
      <c r="H59" s="389"/>
    </row>
  </sheetData>
  <sheetProtection/>
  <printOptions horizontalCentered="1"/>
  <pageMargins left="0.5905511811023623" right="0.5511811023622047" top="0.3937007874015748" bottom="0.5905511811023623" header="0.5118110236220472" footer="0.5118110236220472"/>
  <pageSetup blackAndWhite="1" horizontalDpi="600" verticalDpi="600" orientation="portrait" paperSize="9" scale="90" r:id="rId3"/>
  <colBreaks count="2" manualBreakCount="2">
    <brk id="8" min="1" max="60" man="1"/>
    <brk id="9" min="1" max="60" man="1"/>
  </col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8"/>
  <dimension ref="B3:AH5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8.75390625" style="73" customWidth="1"/>
    <col min="9" max="9" width="1.12109375" style="73" customWidth="1"/>
    <col min="10" max="11" width="6.75390625" style="73" hidden="1" customWidth="1"/>
    <col min="12" max="22" width="6.75390625" style="73" customWidth="1"/>
    <col min="23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119</v>
      </c>
      <c r="E4" s="75"/>
      <c r="F4" s="75"/>
      <c r="G4" s="75"/>
      <c r="H4" s="21" t="s">
        <v>88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18</v>
      </c>
      <c r="D5" s="273" t="s">
        <v>262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2" s="78" customFormat="1" ht="21" customHeight="1" thickBot="1">
      <c r="D6" s="22" t="s">
        <v>89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</row>
    <row r="7" spans="3:22" ht="6" customHeight="1">
      <c r="C7" s="26"/>
      <c r="D7" s="467" t="s">
        <v>85</v>
      </c>
      <c r="E7" s="468"/>
      <c r="F7" s="468"/>
      <c r="G7" s="468"/>
      <c r="H7" s="468"/>
      <c r="I7" s="469"/>
      <c r="J7" s="476" t="s">
        <v>112</v>
      </c>
      <c r="K7" s="476" t="s">
        <v>113</v>
      </c>
      <c r="L7" s="476" t="s">
        <v>114</v>
      </c>
      <c r="M7" s="464" t="s">
        <v>115</v>
      </c>
      <c r="N7" s="464" t="s">
        <v>123</v>
      </c>
      <c r="O7" s="476" t="s">
        <v>128</v>
      </c>
      <c r="P7" s="476" t="s">
        <v>175</v>
      </c>
      <c r="Q7" s="476" t="s">
        <v>193</v>
      </c>
      <c r="R7" s="476" t="s">
        <v>233</v>
      </c>
      <c r="S7" s="476" t="s">
        <v>241</v>
      </c>
      <c r="T7" s="476" t="s">
        <v>245</v>
      </c>
      <c r="U7" s="476" t="s">
        <v>253</v>
      </c>
      <c r="V7" s="479" t="s">
        <v>266</v>
      </c>
    </row>
    <row r="8" spans="3:22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77"/>
      <c r="M8" s="465"/>
      <c r="N8" s="465"/>
      <c r="O8" s="477"/>
      <c r="P8" s="477"/>
      <c r="Q8" s="477"/>
      <c r="R8" s="477"/>
      <c r="S8" s="477"/>
      <c r="T8" s="477"/>
      <c r="U8" s="477"/>
      <c r="V8" s="480"/>
    </row>
    <row r="9" spans="3:22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77"/>
      <c r="M9" s="465"/>
      <c r="N9" s="465"/>
      <c r="O9" s="477"/>
      <c r="P9" s="477"/>
      <c r="Q9" s="477"/>
      <c r="R9" s="477"/>
      <c r="S9" s="477"/>
      <c r="T9" s="477"/>
      <c r="U9" s="477"/>
      <c r="V9" s="480"/>
    </row>
    <row r="10" spans="3:22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77"/>
      <c r="M10" s="465"/>
      <c r="N10" s="465"/>
      <c r="O10" s="477"/>
      <c r="P10" s="477"/>
      <c r="Q10" s="477"/>
      <c r="R10" s="477"/>
      <c r="S10" s="477"/>
      <c r="T10" s="477"/>
      <c r="U10" s="477"/>
      <c r="V10" s="480"/>
    </row>
    <row r="11" spans="3:22" ht="15" customHeight="1" thickBot="1">
      <c r="C11" s="26"/>
      <c r="D11" s="473"/>
      <c r="E11" s="474"/>
      <c r="F11" s="474"/>
      <c r="G11" s="474"/>
      <c r="H11" s="474"/>
      <c r="I11" s="475"/>
      <c r="J11" s="24"/>
      <c r="K11" s="24"/>
      <c r="L11" s="24"/>
      <c r="M11" s="24"/>
      <c r="N11" s="122"/>
      <c r="O11" s="24"/>
      <c r="P11" s="122"/>
      <c r="Q11" s="122"/>
      <c r="R11" s="122"/>
      <c r="S11" s="122"/>
      <c r="T11" s="122"/>
      <c r="U11" s="122"/>
      <c r="V11" s="25"/>
    </row>
    <row r="12" spans="3:22" ht="14.25" thickBot="1" thickTop="1">
      <c r="C12" s="26"/>
      <c r="D12" s="108" t="s">
        <v>82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0"/>
      <c r="P12" s="111"/>
      <c r="Q12" s="111"/>
      <c r="R12" s="111"/>
      <c r="S12" s="111"/>
      <c r="T12" s="111"/>
      <c r="U12" s="111"/>
      <c r="V12" s="112"/>
    </row>
    <row r="13" spans="3:34" ht="12.75">
      <c r="C13" s="26"/>
      <c r="D13" s="20"/>
      <c r="E13" s="101" t="s">
        <v>22</v>
      </c>
      <c r="F13" s="101"/>
      <c r="G13" s="101"/>
      <c r="H13" s="102"/>
      <c r="I13" s="103"/>
      <c r="J13" s="275">
        <v>839</v>
      </c>
      <c r="K13" s="275">
        <v>864</v>
      </c>
      <c r="L13" s="275">
        <v>847</v>
      </c>
      <c r="M13" s="275">
        <v>904</v>
      </c>
      <c r="N13" s="275">
        <v>923</v>
      </c>
      <c r="O13" s="275">
        <v>977</v>
      </c>
      <c r="P13" s="332">
        <v>949</v>
      </c>
      <c r="Q13" s="275">
        <v>909</v>
      </c>
      <c r="R13" s="275">
        <v>623</v>
      </c>
      <c r="S13" s="332">
        <v>628</v>
      </c>
      <c r="T13" s="332">
        <v>527</v>
      </c>
      <c r="U13" s="332">
        <v>461</v>
      </c>
      <c r="V13" s="276">
        <v>402</v>
      </c>
      <c r="AC13" s="260"/>
      <c r="AD13" s="260"/>
      <c r="AE13" s="260"/>
      <c r="AF13" s="260"/>
      <c r="AG13" s="260"/>
      <c r="AH13" s="260"/>
    </row>
    <row r="14" spans="3:34" ht="12.75" customHeight="1">
      <c r="C14" s="26"/>
      <c r="D14" s="39"/>
      <c r="E14" s="484" t="s">
        <v>24</v>
      </c>
      <c r="F14" s="117" t="s">
        <v>186</v>
      </c>
      <c r="G14" s="58"/>
      <c r="H14" s="59"/>
      <c r="I14" s="60"/>
      <c r="J14" s="287">
        <v>839</v>
      </c>
      <c r="K14" s="287">
        <v>864</v>
      </c>
      <c r="L14" s="287">
        <v>847</v>
      </c>
      <c r="M14" s="287">
        <v>904</v>
      </c>
      <c r="N14" s="287">
        <v>923</v>
      </c>
      <c r="O14" s="287">
        <v>977</v>
      </c>
      <c r="P14" s="333">
        <v>949</v>
      </c>
      <c r="Q14" s="287">
        <v>909</v>
      </c>
      <c r="R14" s="287">
        <v>623</v>
      </c>
      <c r="S14" s="333">
        <v>628</v>
      </c>
      <c r="T14" s="333">
        <v>527</v>
      </c>
      <c r="U14" s="333">
        <v>461</v>
      </c>
      <c r="V14" s="288">
        <v>402</v>
      </c>
      <c r="AC14" s="260"/>
      <c r="AD14" s="260"/>
      <c r="AE14" s="260"/>
      <c r="AF14" s="260"/>
      <c r="AG14" s="260"/>
      <c r="AH14" s="260"/>
    </row>
    <row r="15" spans="3:34" ht="12.75">
      <c r="C15" s="26"/>
      <c r="D15" s="45"/>
      <c r="E15" s="503"/>
      <c r="F15" s="113" t="s">
        <v>188</v>
      </c>
      <c r="G15" s="40"/>
      <c r="H15" s="41"/>
      <c r="I15" s="42"/>
      <c r="J15" s="277" t="s">
        <v>26</v>
      </c>
      <c r="K15" s="277" t="s">
        <v>26</v>
      </c>
      <c r="L15" s="277" t="s">
        <v>26</v>
      </c>
      <c r="M15" s="277" t="s">
        <v>26</v>
      </c>
      <c r="N15" s="277" t="s">
        <v>26</v>
      </c>
      <c r="O15" s="277" t="s">
        <v>26</v>
      </c>
      <c r="P15" s="334" t="s">
        <v>26</v>
      </c>
      <c r="Q15" s="277" t="s">
        <v>26</v>
      </c>
      <c r="R15" s="277" t="s">
        <v>26</v>
      </c>
      <c r="S15" s="334" t="s">
        <v>26</v>
      </c>
      <c r="T15" s="334" t="s">
        <v>26</v>
      </c>
      <c r="U15" s="334" t="s">
        <v>26</v>
      </c>
      <c r="V15" s="278" t="s">
        <v>26</v>
      </c>
      <c r="AC15" s="260"/>
      <c r="AD15" s="260"/>
      <c r="AE15" s="260"/>
      <c r="AF15" s="260"/>
      <c r="AG15" s="260"/>
      <c r="AH15" s="260"/>
    </row>
    <row r="16" spans="3:34" ht="12.75" customHeight="1">
      <c r="C16" s="26"/>
      <c r="D16" s="45"/>
      <c r="E16" s="503"/>
      <c r="F16" s="486" t="s">
        <v>24</v>
      </c>
      <c r="G16" s="64" t="s">
        <v>86</v>
      </c>
      <c r="H16" s="65"/>
      <c r="I16" s="66"/>
      <c r="J16" s="279" t="s">
        <v>26</v>
      </c>
      <c r="K16" s="279" t="s">
        <v>26</v>
      </c>
      <c r="L16" s="279" t="s">
        <v>26</v>
      </c>
      <c r="M16" s="279" t="s">
        <v>26</v>
      </c>
      <c r="N16" s="279" t="s">
        <v>26</v>
      </c>
      <c r="O16" s="279" t="s">
        <v>26</v>
      </c>
      <c r="P16" s="335" t="s">
        <v>26</v>
      </c>
      <c r="Q16" s="279" t="s">
        <v>26</v>
      </c>
      <c r="R16" s="279" t="s">
        <v>26</v>
      </c>
      <c r="S16" s="335" t="s">
        <v>26</v>
      </c>
      <c r="T16" s="335" t="s">
        <v>26</v>
      </c>
      <c r="U16" s="335" t="s">
        <v>26</v>
      </c>
      <c r="V16" s="280" t="s">
        <v>26</v>
      </c>
      <c r="AC16" s="260"/>
      <c r="AD16" s="260"/>
      <c r="AE16" s="260"/>
      <c r="AF16" s="260"/>
      <c r="AG16" s="260"/>
      <c r="AH16" s="260"/>
    </row>
    <row r="17" spans="3:34" ht="12.75" customHeight="1" thickBot="1">
      <c r="C17" s="26"/>
      <c r="D17" s="45"/>
      <c r="E17" s="503"/>
      <c r="F17" s="504"/>
      <c r="G17" s="52" t="s">
        <v>87</v>
      </c>
      <c r="H17" s="53"/>
      <c r="I17" s="54"/>
      <c r="J17" s="281" t="s">
        <v>26</v>
      </c>
      <c r="K17" s="281" t="s">
        <v>26</v>
      </c>
      <c r="L17" s="281" t="s">
        <v>26</v>
      </c>
      <c r="M17" s="281" t="s">
        <v>26</v>
      </c>
      <c r="N17" s="281" t="s">
        <v>26</v>
      </c>
      <c r="O17" s="281" t="s">
        <v>26</v>
      </c>
      <c r="P17" s="336" t="s">
        <v>26</v>
      </c>
      <c r="Q17" s="281" t="s">
        <v>26</v>
      </c>
      <c r="R17" s="281" t="s">
        <v>26</v>
      </c>
      <c r="S17" s="336" t="s">
        <v>26</v>
      </c>
      <c r="T17" s="336" t="s">
        <v>26</v>
      </c>
      <c r="U17" s="336" t="s">
        <v>26</v>
      </c>
      <c r="V17" s="282" t="s">
        <v>26</v>
      </c>
      <c r="AC17" s="260"/>
      <c r="AD17" s="260"/>
      <c r="AE17" s="260"/>
      <c r="AF17" s="260"/>
      <c r="AG17" s="260"/>
      <c r="AH17" s="260"/>
    </row>
    <row r="18" spans="3:34" ht="12.75">
      <c r="C18" s="26"/>
      <c r="D18" s="20"/>
      <c r="E18" s="101" t="s">
        <v>144</v>
      </c>
      <c r="F18" s="101"/>
      <c r="G18" s="101"/>
      <c r="H18" s="102"/>
      <c r="I18" s="103"/>
      <c r="J18" s="275">
        <v>489</v>
      </c>
      <c r="K18" s="275">
        <v>506</v>
      </c>
      <c r="L18" s="275">
        <v>526</v>
      </c>
      <c r="M18" s="275">
        <v>486</v>
      </c>
      <c r="N18" s="275">
        <v>514</v>
      </c>
      <c r="O18" s="275">
        <v>516</v>
      </c>
      <c r="P18" s="332">
        <v>425</v>
      </c>
      <c r="Q18" s="275">
        <v>410</v>
      </c>
      <c r="R18" s="275">
        <v>220</v>
      </c>
      <c r="S18" s="332">
        <v>262</v>
      </c>
      <c r="T18" s="332">
        <v>304</v>
      </c>
      <c r="U18" s="332">
        <v>263</v>
      </c>
      <c r="V18" s="276">
        <v>246</v>
      </c>
      <c r="AC18" s="260"/>
      <c r="AD18" s="260"/>
      <c r="AE18" s="260"/>
      <c r="AF18" s="260"/>
      <c r="AG18" s="260"/>
      <c r="AH18" s="260"/>
    </row>
    <row r="19" spans="3:34" ht="12.75" customHeight="1">
      <c r="C19" s="26"/>
      <c r="D19" s="39"/>
      <c r="E19" s="484" t="s">
        <v>24</v>
      </c>
      <c r="F19" s="117" t="s">
        <v>186</v>
      </c>
      <c r="G19" s="58"/>
      <c r="H19" s="59"/>
      <c r="I19" s="60"/>
      <c r="J19" s="287">
        <v>489</v>
      </c>
      <c r="K19" s="287">
        <v>506</v>
      </c>
      <c r="L19" s="287">
        <v>526</v>
      </c>
      <c r="M19" s="287">
        <v>486</v>
      </c>
      <c r="N19" s="287">
        <v>514</v>
      </c>
      <c r="O19" s="287">
        <v>516</v>
      </c>
      <c r="P19" s="333">
        <v>425</v>
      </c>
      <c r="Q19" s="287">
        <v>410</v>
      </c>
      <c r="R19" s="287">
        <v>220</v>
      </c>
      <c r="S19" s="333">
        <v>262</v>
      </c>
      <c r="T19" s="333">
        <v>304</v>
      </c>
      <c r="U19" s="333">
        <v>263</v>
      </c>
      <c r="V19" s="288">
        <v>246</v>
      </c>
      <c r="AC19" s="260"/>
      <c r="AD19" s="260"/>
      <c r="AE19" s="260"/>
      <c r="AF19" s="260"/>
      <c r="AG19" s="260"/>
      <c r="AH19" s="260"/>
    </row>
    <row r="20" spans="3:34" ht="12.75">
      <c r="C20" s="26"/>
      <c r="D20" s="45"/>
      <c r="E20" s="503"/>
      <c r="F20" s="113" t="s">
        <v>188</v>
      </c>
      <c r="G20" s="40"/>
      <c r="H20" s="41"/>
      <c r="I20" s="42"/>
      <c r="J20" s="277" t="s">
        <v>26</v>
      </c>
      <c r="K20" s="277" t="s">
        <v>26</v>
      </c>
      <c r="L20" s="277" t="s">
        <v>26</v>
      </c>
      <c r="M20" s="277" t="s">
        <v>26</v>
      </c>
      <c r="N20" s="277" t="s">
        <v>26</v>
      </c>
      <c r="O20" s="277" t="s">
        <v>26</v>
      </c>
      <c r="P20" s="334" t="s">
        <v>26</v>
      </c>
      <c r="Q20" s="277" t="s">
        <v>26</v>
      </c>
      <c r="R20" s="277" t="s">
        <v>26</v>
      </c>
      <c r="S20" s="334" t="s">
        <v>26</v>
      </c>
      <c r="T20" s="334" t="s">
        <v>26</v>
      </c>
      <c r="U20" s="334" t="s">
        <v>26</v>
      </c>
      <c r="V20" s="278" t="s">
        <v>26</v>
      </c>
      <c r="AC20" s="260"/>
      <c r="AD20" s="260"/>
      <c r="AE20" s="260"/>
      <c r="AF20" s="260"/>
      <c r="AG20" s="260"/>
      <c r="AH20" s="260"/>
    </row>
    <row r="21" spans="3:34" ht="12.75" customHeight="1">
      <c r="C21" s="26"/>
      <c r="D21" s="45"/>
      <c r="E21" s="503"/>
      <c r="F21" s="486" t="s">
        <v>24</v>
      </c>
      <c r="G21" s="64" t="s">
        <v>86</v>
      </c>
      <c r="H21" s="65"/>
      <c r="I21" s="66"/>
      <c r="J21" s="279" t="s">
        <v>26</v>
      </c>
      <c r="K21" s="279" t="s">
        <v>26</v>
      </c>
      <c r="L21" s="279" t="s">
        <v>26</v>
      </c>
      <c r="M21" s="279" t="s">
        <v>26</v>
      </c>
      <c r="N21" s="279" t="s">
        <v>26</v>
      </c>
      <c r="O21" s="279" t="s">
        <v>26</v>
      </c>
      <c r="P21" s="335" t="s">
        <v>26</v>
      </c>
      <c r="Q21" s="279" t="s">
        <v>26</v>
      </c>
      <c r="R21" s="279" t="s">
        <v>26</v>
      </c>
      <c r="S21" s="335" t="s">
        <v>26</v>
      </c>
      <c r="T21" s="335" t="s">
        <v>26</v>
      </c>
      <c r="U21" s="335" t="s">
        <v>26</v>
      </c>
      <c r="V21" s="280" t="s">
        <v>26</v>
      </c>
      <c r="AC21" s="260"/>
      <c r="AD21" s="260"/>
      <c r="AE21" s="260"/>
      <c r="AF21" s="260"/>
      <c r="AG21" s="260"/>
      <c r="AH21" s="260"/>
    </row>
    <row r="22" spans="3:34" ht="12.75" customHeight="1" thickBot="1">
      <c r="C22" s="26"/>
      <c r="D22" s="45"/>
      <c r="E22" s="503"/>
      <c r="F22" s="504"/>
      <c r="G22" s="52" t="s">
        <v>87</v>
      </c>
      <c r="H22" s="53"/>
      <c r="I22" s="54"/>
      <c r="J22" s="281" t="s">
        <v>26</v>
      </c>
      <c r="K22" s="281" t="s">
        <v>26</v>
      </c>
      <c r="L22" s="281" t="s">
        <v>26</v>
      </c>
      <c r="M22" s="281" t="s">
        <v>26</v>
      </c>
      <c r="N22" s="281" t="s">
        <v>26</v>
      </c>
      <c r="O22" s="281" t="s">
        <v>26</v>
      </c>
      <c r="P22" s="336" t="s">
        <v>26</v>
      </c>
      <c r="Q22" s="281" t="s">
        <v>26</v>
      </c>
      <c r="R22" s="281" t="s">
        <v>26</v>
      </c>
      <c r="S22" s="336" t="s">
        <v>26</v>
      </c>
      <c r="T22" s="336" t="s">
        <v>26</v>
      </c>
      <c r="U22" s="336" t="s">
        <v>26</v>
      </c>
      <c r="V22" s="282" t="s">
        <v>26</v>
      </c>
      <c r="AC22" s="260"/>
      <c r="AD22" s="260"/>
      <c r="AE22" s="260"/>
      <c r="AF22" s="260"/>
      <c r="AG22" s="260"/>
      <c r="AH22" s="260"/>
    </row>
    <row r="23" spans="3:34" ht="12.75">
      <c r="C23" s="26"/>
      <c r="D23" s="33"/>
      <c r="E23" s="101" t="s">
        <v>246</v>
      </c>
      <c r="F23" s="34"/>
      <c r="G23" s="34"/>
      <c r="H23" s="35"/>
      <c r="I23" s="36"/>
      <c r="J23" s="275">
        <v>270</v>
      </c>
      <c r="K23" s="275">
        <v>295</v>
      </c>
      <c r="L23" s="275">
        <v>247</v>
      </c>
      <c r="M23" s="275">
        <v>351</v>
      </c>
      <c r="N23" s="275">
        <v>352</v>
      </c>
      <c r="O23" s="275">
        <v>420</v>
      </c>
      <c r="P23" s="332">
        <v>479</v>
      </c>
      <c r="Q23" s="275">
        <v>450</v>
      </c>
      <c r="R23" s="275">
        <v>354</v>
      </c>
      <c r="S23" s="332">
        <v>322</v>
      </c>
      <c r="T23" s="332">
        <v>190</v>
      </c>
      <c r="U23" s="332">
        <v>164</v>
      </c>
      <c r="V23" s="276">
        <v>122</v>
      </c>
      <c r="AC23" s="260"/>
      <c r="AD23" s="260"/>
      <c r="AE23" s="260"/>
      <c r="AF23" s="260"/>
      <c r="AG23" s="260"/>
      <c r="AH23" s="260"/>
    </row>
    <row r="24" spans="3:34" ht="12.75" customHeight="1">
      <c r="C24" s="26"/>
      <c r="D24" s="39"/>
      <c r="E24" s="484" t="s">
        <v>24</v>
      </c>
      <c r="F24" s="117" t="s">
        <v>186</v>
      </c>
      <c r="G24" s="58"/>
      <c r="H24" s="59"/>
      <c r="I24" s="60"/>
      <c r="J24" s="287">
        <v>270</v>
      </c>
      <c r="K24" s="287">
        <v>295</v>
      </c>
      <c r="L24" s="287">
        <v>247</v>
      </c>
      <c r="M24" s="287">
        <v>351</v>
      </c>
      <c r="N24" s="287">
        <v>352</v>
      </c>
      <c r="O24" s="287">
        <v>420</v>
      </c>
      <c r="P24" s="333">
        <v>479</v>
      </c>
      <c r="Q24" s="287">
        <v>450</v>
      </c>
      <c r="R24" s="287">
        <v>354</v>
      </c>
      <c r="S24" s="333">
        <v>322</v>
      </c>
      <c r="T24" s="333">
        <v>190</v>
      </c>
      <c r="U24" s="333">
        <v>164</v>
      </c>
      <c r="V24" s="288">
        <v>122</v>
      </c>
      <c r="AC24" s="260"/>
      <c r="AD24" s="260"/>
      <c r="AE24" s="260"/>
      <c r="AF24" s="260"/>
      <c r="AG24" s="260"/>
      <c r="AH24" s="260"/>
    </row>
    <row r="25" spans="3:34" ht="12.75">
      <c r="C25" s="26"/>
      <c r="D25" s="45"/>
      <c r="E25" s="503"/>
      <c r="F25" s="113" t="s">
        <v>188</v>
      </c>
      <c r="G25" s="40"/>
      <c r="H25" s="41"/>
      <c r="I25" s="42"/>
      <c r="J25" s="277" t="s">
        <v>26</v>
      </c>
      <c r="K25" s="277" t="s">
        <v>26</v>
      </c>
      <c r="L25" s="277" t="s">
        <v>26</v>
      </c>
      <c r="M25" s="277" t="s">
        <v>26</v>
      </c>
      <c r="N25" s="277" t="s">
        <v>26</v>
      </c>
      <c r="O25" s="277" t="s">
        <v>26</v>
      </c>
      <c r="P25" s="334" t="s">
        <v>26</v>
      </c>
      <c r="Q25" s="277" t="s">
        <v>26</v>
      </c>
      <c r="R25" s="277" t="s">
        <v>26</v>
      </c>
      <c r="S25" s="334" t="s">
        <v>26</v>
      </c>
      <c r="T25" s="334" t="s">
        <v>26</v>
      </c>
      <c r="U25" s="334" t="s">
        <v>26</v>
      </c>
      <c r="V25" s="278" t="s">
        <v>26</v>
      </c>
      <c r="AC25" s="260"/>
      <c r="AD25" s="260"/>
      <c r="AE25" s="260"/>
      <c r="AF25" s="260"/>
      <c r="AG25" s="260"/>
      <c r="AH25" s="260"/>
    </row>
    <row r="26" spans="3:34" ht="12.75" customHeight="1">
      <c r="C26" s="26"/>
      <c r="D26" s="45"/>
      <c r="E26" s="503"/>
      <c r="F26" s="486" t="s">
        <v>24</v>
      </c>
      <c r="G26" s="64" t="s">
        <v>86</v>
      </c>
      <c r="H26" s="65"/>
      <c r="I26" s="66"/>
      <c r="J26" s="279" t="s">
        <v>26</v>
      </c>
      <c r="K26" s="279" t="s">
        <v>26</v>
      </c>
      <c r="L26" s="279" t="s">
        <v>26</v>
      </c>
      <c r="M26" s="279" t="s">
        <v>26</v>
      </c>
      <c r="N26" s="279" t="s">
        <v>26</v>
      </c>
      <c r="O26" s="279" t="s">
        <v>26</v>
      </c>
      <c r="P26" s="335" t="s">
        <v>26</v>
      </c>
      <c r="Q26" s="279" t="s">
        <v>26</v>
      </c>
      <c r="R26" s="279" t="s">
        <v>26</v>
      </c>
      <c r="S26" s="335" t="s">
        <v>26</v>
      </c>
      <c r="T26" s="335" t="s">
        <v>26</v>
      </c>
      <c r="U26" s="335" t="s">
        <v>26</v>
      </c>
      <c r="V26" s="280" t="s">
        <v>26</v>
      </c>
      <c r="AC26" s="260"/>
      <c r="AD26" s="260"/>
      <c r="AE26" s="260"/>
      <c r="AF26" s="260"/>
      <c r="AG26" s="260"/>
      <c r="AH26" s="260"/>
    </row>
    <row r="27" spans="3:34" ht="12.75" customHeight="1" thickBot="1">
      <c r="C27" s="26"/>
      <c r="D27" s="45"/>
      <c r="E27" s="503"/>
      <c r="F27" s="504"/>
      <c r="G27" s="52" t="s">
        <v>87</v>
      </c>
      <c r="H27" s="53"/>
      <c r="I27" s="54"/>
      <c r="J27" s="281" t="s">
        <v>26</v>
      </c>
      <c r="K27" s="281" t="s">
        <v>26</v>
      </c>
      <c r="L27" s="281" t="s">
        <v>26</v>
      </c>
      <c r="M27" s="281" t="s">
        <v>26</v>
      </c>
      <c r="N27" s="281" t="s">
        <v>26</v>
      </c>
      <c r="O27" s="281" t="s">
        <v>26</v>
      </c>
      <c r="P27" s="336" t="s">
        <v>26</v>
      </c>
      <c r="Q27" s="281" t="s">
        <v>26</v>
      </c>
      <c r="R27" s="281" t="s">
        <v>26</v>
      </c>
      <c r="S27" s="336" t="s">
        <v>26</v>
      </c>
      <c r="T27" s="336" t="s">
        <v>26</v>
      </c>
      <c r="U27" s="336" t="s">
        <v>26</v>
      </c>
      <c r="V27" s="282" t="s">
        <v>26</v>
      </c>
      <c r="AC27" s="260"/>
      <c r="AD27" s="260"/>
      <c r="AE27" s="260"/>
      <c r="AF27" s="260"/>
      <c r="AG27" s="260"/>
      <c r="AH27" s="260"/>
    </row>
    <row r="28" spans="3:34" ht="12.75">
      <c r="C28" s="26"/>
      <c r="D28" s="33"/>
      <c r="E28" s="101" t="s">
        <v>150</v>
      </c>
      <c r="F28" s="34"/>
      <c r="G28" s="34"/>
      <c r="H28" s="35"/>
      <c r="I28" s="36"/>
      <c r="J28" s="275">
        <v>80</v>
      </c>
      <c r="K28" s="275">
        <v>63</v>
      </c>
      <c r="L28" s="275">
        <v>74</v>
      </c>
      <c r="M28" s="275">
        <v>67</v>
      </c>
      <c r="N28" s="275">
        <v>57</v>
      </c>
      <c r="O28" s="275">
        <v>41</v>
      </c>
      <c r="P28" s="332">
        <v>45</v>
      </c>
      <c r="Q28" s="275">
        <v>49</v>
      </c>
      <c r="R28" s="275">
        <v>49</v>
      </c>
      <c r="S28" s="332">
        <v>44</v>
      </c>
      <c r="T28" s="332">
        <v>33</v>
      </c>
      <c r="U28" s="332">
        <v>34</v>
      </c>
      <c r="V28" s="276">
        <v>34</v>
      </c>
      <c r="AC28" s="260"/>
      <c r="AD28" s="260"/>
      <c r="AE28" s="260"/>
      <c r="AF28" s="260"/>
      <c r="AG28" s="260"/>
      <c r="AH28" s="260"/>
    </row>
    <row r="29" spans="3:34" ht="12.75" customHeight="1">
      <c r="C29" s="26"/>
      <c r="D29" s="39"/>
      <c r="E29" s="484" t="s">
        <v>24</v>
      </c>
      <c r="F29" s="58" t="s">
        <v>186</v>
      </c>
      <c r="G29" s="58"/>
      <c r="H29" s="59"/>
      <c r="I29" s="60"/>
      <c r="J29" s="287">
        <v>80</v>
      </c>
      <c r="K29" s="287">
        <v>63</v>
      </c>
      <c r="L29" s="287">
        <v>74</v>
      </c>
      <c r="M29" s="287">
        <v>67</v>
      </c>
      <c r="N29" s="287">
        <v>57</v>
      </c>
      <c r="O29" s="287">
        <v>41</v>
      </c>
      <c r="P29" s="333">
        <v>45</v>
      </c>
      <c r="Q29" s="287">
        <v>49</v>
      </c>
      <c r="R29" s="287">
        <v>49</v>
      </c>
      <c r="S29" s="333">
        <v>44</v>
      </c>
      <c r="T29" s="333">
        <v>33</v>
      </c>
      <c r="U29" s="333">
        <v>34</v>
      </c>
      <c r="V29" s="288">
        <v>34</v>
      </c>
      <c r="AC29" s="260"/>
      <c r="AD29" s="260"/>
      <c r="AE29" s="260"/>
      <c r="AF29" s="260"/>
      <c r="AG29" s="260"/>
      <c r="AH29" s="260"/>
    </row>
    <row r="30" spans="3:34" ht="12.75">
      <c r="C30" s="26"/>
      <c r="D30" s="45"/>
      <c r="E30" s="503"/>
      <c r="F30" s="40" t="s">
        <v>188</v>
      </c>
      <c r="G30" s="40"/>
      <c r="H30" s="41"/>
      <c r="I30" s="42"/>
      <c r="J30" s="277" t="s">
        <v>26</v>
      </c>
      <c r="K30" s="277" t="s">
        <v>26</v>
      </c>
      <c r="L30" s="277" t="s">
        <v>26</v>
      </c>
      <c r="M30" s="277" t="s">
        <v>26</v>
      </c>
      <c r="N30" s="277" t="s">
        <v>26</v>
      </c>
      <c r="O30" s="277" t="s">
        <v>26</v>
      </c>
      <c r="P30" s="334" t="s">
        <v>26</v>
      </c>
      <c r="Q30" s="277" t="s">
        <v>26</v>
      </c>
      <c r="R30" s="277" t="s">
        <v>26</v>
      </c>
      <c r="S30" s="334" t="s">
        <v>26</v>
      </c>
      <c r="T30" s="334" t="s">
        <v>26</v>
      </c>
      <c r="U30" s="334" t="s">
        <v>26</v>
      </c>
      <c r="V30" s="278" t="s">
        <v>26</v>
      </c>
      <c r="AC30" s="260"/>
      <c r="AD30" s="260"/>
      <c r="AE30" s="260"/>
      <c r="AF30" s="260"/>
      <c r="AG30" s="260"/>
      <c r="AH30" s="260"/>
    </row>
    <row r="31" spans="3:34" ht="12.75" customHeight="1">
      <c r="C31" s="26"/>
      <c r="D31" s="45"/>
      <c r="E31" s="503"/>
      <c r="F31" s="502" t="s">
        <v>24</v>
      </c>
      <c r="G31" s="64" t="s">
        <v>86</v>
      </c>
      <c r="H31" s="65"/>
      <c r="I31" s="66"/>
      <c r="J31" s="279" t="s">
        <v>26</v>
      </c>
      <c r="K31" s="279" t="s">
        <v>26</v>
      </c>
      <c r="L31" s="279" t="s">
        <v>26</v>
      </c>
      <c r="M31" s="279" t="s">
        <v>26</v>
      </c>
      <c r="N31" s="279" t="s">
        <v>26</v>
      </c>
      <c r="O31" s="279" t="s">
        <v>26</v>
      </c>
      <c r="P31" s="335" t="s">
        <v>26</v>
      </c>
      <c r="Q31" s="279" t="s">
        <v>26</v>
      </c>
      <c r="R31" s="279" t="s">
        <v>26</v>
      </c>
      <c r="S31" s="335" t="s">
        <v>26</v>
      </c>
      <c r="T31" s="335" t="s">
        <v>26</v>
      </c>
      <c r="U31" s="335" t="s">
        <v>26</v>
      </c>
      <c r="V31" s="280" t="s">
        <v>26</v>
      </c>
      <c r="AC31" s="260"/>
      <c r="AD31" s="260"/>
      <c r="AE31" s="260"/>
      <c r="AF31" s="260"/>
      <c r="AG31" s="260"/>
      <c r="AH31" s="260"/>
    </row>
    <row r="32" spans="3:34" ht="12.75" customHeight="1" thickBot="1">
      <c r="C32" s="26"/>
      <c r="D32" s="45"/>
      <c r="E32" s="503"/>
      <c r="F32" s="463"/>
      <c r="G32" s="52" t="s">
        <v>87</v>
      </c>
      <c r="H32" s="53"/>
      <c r="I32" s="54"/>
      <c r="J32" s="281" t="s">
        <v>26</v>
      </c>
      <c r="K32" s="281" t="s">
        <v>26</v>
      </c>
      <c r="L32" s="281" t="s">
        <v>26</v>
      </c>
      <c r="M32" s="281" t="s">
        <v>26</v>
      </c>
      <c r="N32" s="281" t="s">
        <v>26</v>
      </c>
      <c r="O32" s="281" t="s">
        <v>26</v>
      </c>
      <c r="P32" s="336" t="s">
        <v>26</v>
      </c>
      <c r="Q32" s="281" t="s">
        <v>26</v>
      </c>
      <c r="R32" s="281" t="s">
        <v>26</v>
      </c>
      <c r="S32" s="336" t="s">
        <v>26</v>
      </c>
      <c r="T32" s="336" t="s">
        <v>26</v>
      </c>
      <c r="U32" s="336" t="s">
        <v>26</v>
      </c>
      <c r="V32" s="282" t="s">
        <v>26</v>
      </c>
      <c r="AC32" s="260"/>
      <c r="AD32" s="260"/>
      <c r="AE32" s="260"/>
      <c r="AF32" s="260"/>
      <c r="AG32" s="260"/>
      <c r="AH32" s="260"/>
    </row>
    <row r="33" spans="3:34" ht="13.5" thickBot="1">
      <c r="C33" s="26"/>
      <c r="D33" s="115" t="s">
        <v>83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340"/>
      <c r="P33" s="283"/>
      <c r="Q33" s="340"/>
      <c r="R33" s="340"/>
      <c r="S33" s="283"/>
      <c r="T33" s="283"/>
      <c r="U33" s="283"/>
      <c r="V33" s="284"/>
      <c r="AC33" s="260"/>
      <c r="AD33" s="260"/>
      <c r="AE33" s="260"/>
      <c r="AF33" s="260"/>
      <c r="AG33" s="260"/>
      <c r="AH33" s="260"/>
    </row>
    <row r="34" spans="3:34" ht="12.75">
      <c r="C34" s="26"/>
      <c r="D34" s="20"/>
      <c r="E34" s="101" t="s">
        <v>22</v>
      </c>
      <c r="F34" s="101"/>
      <c r="G34" s="101"/>
      <c r="H34" s="102"/>
      <c r="I34" s="103"/>
      <c r="J34" s="275">
        <v>243</v>
      </c>
      <c r="K34" s="275">
        <v>220</v>
      </c>
      <c r="L34" s="275">
        <v>284</v>
      </c>
      <c r="M34" s="275">
        <v>263</v>
      </c>
      <c r="N34" s="275">
        <v>266</v>
      </c>
      <c r="O34" s="341">
        <v>286</v>
      </c>
      <c r="P34" s="382">
        <v>221</v>
      </c>
      <c r="Q34" s="341">
        <v>158</v>
      </c>
      <c r="R34" s="275">
        <v>31</v>
      </c>
      <c r="S34" s="332">
        <v>129</v>
      </c>
      <c r="T34" s="332">
        <v>109</v>
      </c>
      <c r="U34" s="332">
        <v>84</v>
      </c>
      <c r="V34" s="276">
        <v>64</v>
      </c>
      <c r="AC34" s="260"/>
      <c r="AD34" s="260"/>
      <c r="AE34" s="260"/>
      <c r="AF34" s="260"/>
      <c r="AG34" s="260"/>
      <c r="AH34" s="260"/>
    </row>
    <row r="35" spans="3:34" ht="12.75" customHeight="1">
      <c r="C35" s="26"/>
      <c r="D35" s="39"/>
      <c r="E35" s="461" t="s">
        <v>24</v>
      </c>
      <c r="F35" s="40" t="s">
        <v>186</v>
      </c>
      <c r="G35" s="40"/>
      <c r="H35" s="41"/>
      <c r="I35" s="42"/>
      <c r="J35" s="277">
        <v>243</v>
      </c>
      <c r="K35" s="277">
        <v>220</v>
      </c>
      <c r="L35" s="277">
        <v>284</v>
      </c>
      <c r="M35" s="277">
        <v>263</v>
      </c>
      <c r="N35" s="277">
        <v>266</v>
      </c>
      <c r="O35" s="342">
        <v>286</v>
      </c>
      <c r="P35" s="383">
        <v>221</v>
      </c>
      <c r="Q35" s="342">
        <v>158</v>
      </c>
      <c r="R35" s="277">
        <v>31</v>
      </c>
      <c r="S35" s="334">
        <v>129</v>
      </c>
      <c r="T35" s="334">
        <v>109</v>
      </c>
      <c r="U35" s="334">
        <v>84</v>
      </c>
      <c r="V35" s="278">
        <v>64</v>
      </c>
      <c r="AC35" s="260"/>
      <c r="AD35" s="260"/>
      <c r="AE35" s="260"/>
      <c r="AF35" s="260"/>
      <c r="AG35" s="260"/>
      <c r="AH35" s="260"/>
    </row>
    <row r="36" spans="3:34" ht="13.5" thickBot="1">
      <c r="C36" s="26"/>
      <c r="D36" s="45"/>
      <c r="E36" s="505"/>
      <c r="F36" s="64" t="s">
        <v>188</v>
      </c>
      <c r="G36" s="64"/>
      <c r="H36" s="65"/>
      <c r="I36" s="66"/>
      <c r="J36" s="281" t="s">
        <v>26</v>
      </c>
      <c r="K36" s="281" t="s">
        <v>26</v>
      </c>
      <c r="L36" s="281" t="s">
        <v>26</v>
      </c>
      <c r="M36" s="281" t="s">
        <v>26</v>
      </c>
      <c r="N36" s="281" t="s">
        <v>26</v>
      </c>
      <c r="O36" s="343" t="s">
        <v>26</v>
      </c>
      <c r="P36" s="384" t="s">
        <v>26</v>
      </c>
      <c r="Q36" s="343" t="s">
        <v>26</v>
      </c>
      <c r="R36" s="281" t="s">
        <v>26</v>
      </c>
      <c r="S36" s="336" t="s">
        <v>26</v>
      </c>
      <c r="T36" s="336" t="s">
        <v>26</v>
      </c>
      <c r="U36" s="336" t="s">
        <v>26</v>
      </c>
      <c r="V36" s="282" t="s">
        <v>26</v>
      </c>
      <c r="AC36" s="260"/>
      <c r="AD36" s="260"/>
      <c r="AE36" s="260"/>
      <c r="AF36" s="260"/>
      <c r="AG36" s="260"/>
      <c r="AH36" s="260"/>
    </row>
    <row r="37" spans="3:34" ht="12.75" customHeight="1">
      <c r="C37" s="26"/>
      <c r="D37" s="20"/>
      <c r="E37" s="101" t="s">
        <v>144</v>
      </c>
      <c r="F37" s="101"/>
      <c r="G37" s="101"/>
      <c r="H37" s="102"/>
      <c r="I37" s="103"/>
      <c r="J37" s="275">
        <v>175</v>
      </c>
      <c r="K37" s="275">
        <v>144</v>
      </c>
      <c r="L37" s="275">
        <v>184</v>
      </c>
      <c r="M37" s="275">
        <v>137</v>
      </c>
      <c r="N37" s="275">
        <v>199</v>
      </c>
      <c r="O37" s="341">
        <v>159</v>
      </c>
      <c r="P37" s="382">
        <v>78</v>
      </c>
      <c r="Q37" s="341">
        <v>99</v>
      </c>
      <c r="R37" s="275">
        <v>4</v>
      </c>
      <c r="S37" s="332">
        <v>96</v>
      </c>
      <c r="T37" s="332">
        <v>83</v>
      </c>
      <c r="U37" s="332">
        <v>61</v>
      </c>
      <c r="V37" s="276">
        <v>48</v>
      </c>
      <c r="AC37" s="260"/>
      <c r="AD37" s="260"/>
      <c r="AE37" s="260"/>
      <c r="AF37" s="260"/>
      <c r="AG37" s="260"/>
      <c r="AH37" s="260"/>
    </row>
    <row r="38" spans="3:34" ht="12.75" customHeight="1">
      <c r="C38" s="26"/>
      <c r="D38" s="39"/>
      <c r="E38" s="461" t="s">
        <v>24</v>
      </c>
      <c r="F38" s="40" t="s">
        <v>186</v>
      </c>
      <c r="G38" s="40"/>
      <c r="H38" s="41"/>
      <c r="I38" s="42"/>
      <c r="J38" s="277">
        <v>175</v>
      </c>
      <c r="K38" s="277">
        <v>144</v>
      </c>
      <c r="L38" s="277">
        <v>184</v>
      </c>
      <c r="M38" s="277">
        <v>137</v>
      </c>
      <c r="N38" s="277">
        <v>199</v>
      </c>
      <c r="O38" s="342">
        <v>159</v>
      </c>
      <c r="P38" s="383">
        <v>78</v>
      </c>
      <c r="Q38" s="342">
        <v>99</v>
      </c>
      <c r="R38" s="277">
        <v>4</v>
      </c>
      <c r="S38" s="334">
        <v>96</v>
      </c>
      <c r="T38" s="334">
        <v>83</v>
      </c>
      <c r="U38" s="334">
        <v>61</v>
      </c>
      <c r="V38" s="278">
        <v>48</v>
      </c>
      <c r="AC38" s="260"/>
      <c r="AD38" s="260"/>
      <c r="AE38" s="260"/>
      <c r="AF38" s="260"/>
      <c r="AG38" s="260"/>
      <c r="AH38" s="260"/>
    </row>
    <row r="39" spans="3:34" ht="13.5" thickBot="1">
      <c r="C39" s="26"/>
      <c r="D39" s="45"/>
      <c r="E39" s="505"/>
      <c r="F39" s="64" t="s">
        <v>188</v>
      </c>
      <c r="G39" s="64"/>
      <c r="H39" s="65"/>
      <c r="I39" s="66"/>
      <c r="J39" s="281" t="s">
        <v>26</v>
      </c>
      <c r="K39" s="281" t="s">
        <v>26</v>
      </c>
      <c r="L39" s="281" t="s">
        <v>26</v>
      </c>
      <c r="M39" s="281" t="s">
        <v>26</v>
      </c>
      <c r="N39" s="281" t="s">
        <v>26</v>
      </c>
      <c r="O39" s="343" t="s">
        <v>26</v>
      </c>
      <c r="P39" s="384" t="s">
        <v>26</v>
      </c>
      <c r="Q39" s="343" t="s">
        <v>26</v>
      </c>
      <c r="R39" s="281" t="s">
        <v>26</v>
      </c>
      <c r="S39" s="336" t="s">
        <v>26</v>
      </c>
      <c r="T39" s="336" t="s">
        <v>26</v>
      </c>
      <c r="U39" s="336" t="s">
        <v>26</v>
      </c>
      <c r="V39" s="282" t="s">
        <v>26</v>
      </c>
      <c r="AC39" s="260"/>
      <c r="AD39" s="260"/>
      <c r="AE39" s="260"/>
      <c r="AF39" s="260"/>
      <c r="AG39" s="260"/>
      <c r="AH39" s="260"/>
    </row>
    <row r="40" spans="3:34" ht="12.75">
      <c r="C40" s="26"/>
      <c r="D40" s="20"/>
      <c r="E40" s="101" t="s">
        <v>246</v>
      </c>
      <c r="F40" s="101"/>
      <c r="G40" s="101"/>
      <c r="H40" s="102"/>
      <c r="I40" s="103"/>
      <c r="J40" s="275">
        <v>51</v>
      </c>
      <c r="K40" s="275">
        <v>55</v>
      </c>
      <c r="L40" s="275">
        <v>72</v>
      </c>
      <c r="M40" s="275">
        <v>108</v>
      </c>
      <c r="N40" s="275">
        <v>57</v>
      </c>
      <c r="O40" s="341">
        <v>121</v>
      </c>
      <c r="P40" s="382">
        <v>127</v>
      </c>
      <c r="Q40" s="341">
        <v>51</v>
      </c>
      <c r="R40" s="275">
        <v>19</v>
      </c>
      <c r="S40" s="332">
        <v>30</v>
      </c>
      <c r="T40" s="332">
        <v>17</v>
      </c>
      <c r="U40" s="332">
        <v>17</v>
      </c>
      <c r="V40" s="276">
        <v>8</v>
      </c>
      <c r="AC40" s="260"/>
      <c r="AD40" s="260"/>
      <c r="AE40" s="260"/>
      <c r="AF40" s="260"/>
      <c r="AG40" s="260"/>
      <c r="AH40" s="260"/>
    </row>
    <row r="41" spans="3:34" ht="12.75" customHeight="1">
      <c r="C41" s="26"/>
      <c r="D41" s="39"/>
      <c r="E41" s="461" t="s">
        <v>24</v>
      </c>
      <c r="F41" s="40" t="s">
        <v>186</v>
      </c>
      <c r="G41" s="40"/>
      <c r="H41" s="41"/>
      <c r="I41" s="42"/>
      <c r="J41" s="277">
        <v>51</v>
      </c>
      <c r="K41" s="277">
        <v>55</v>
      </c>
      <c r="L41" s="277">
        <v>72</v>
      </c>
      <c r="M41" s="277">
        <v>108</v>
      </c>
      <c r="N41" s="277">
        <v>57</v>
      </c>
      <c r="O41" s="342">
        <v>121</v>
      </c>
      <c r="P41" s="383">
        <v>127</v>
      </c>
      <c r="Q41" s="342">
        <v>51</v>
      </c>
      <c r="R41" s="277">
        <v>19</v>
      </c>
      <c r="S41" s="334">
        <v>30</v>
      </c>
      <c r="T41" s="334">
        <v>17</v>
      </c>
      <c r="U41" s="334">
        <v>17</v>
      </c>
      <c r="V41" s="278">
        <v>8</v>
      </c>
      <c r="AC41" s="260"/>
      <c r="AD41" s="260"/>
      <c r="AE41" s="260"/>
      <c r="AF41" s="260"/>
      <c r="AG41" s="260"/>
      <c r="AH41" s="260"/>
    </row>
    <row r="42" spans="3:34" ht="13.5" thickBot="1">
      <c r="C42" s="26"/>
      <c r="D42" s="45"/>
      <c r="E42" s="505"/>
      <c r="F42" s="64" t="s">
        <v>188</v>
      </c>
      <c r="G42" s="64"/>
      <c r="H42" s="65"/>
      <c r="I42" s="66"/>
      <c r="J42" s="281" t="s">
        <v>26</v>
      </c>
      <c r="K42" s="281" t="s">
        <v>26</v>
      </c>
      <c r="L42" s="281" t="s">
        <v>26</v>
      </c>
      <c r="M42" s="281" t="s">
        <v>26</v>
      </c>
      <c r="N42" s="281" t="s">
        <v>26</v>
      </c>
      <c r="O42" s="343" t="s">
        <v>26</v>
      </c>
      <c r="P42" s="384" t="s">
        <v>26</v>
      </c>
      <c r="Q42" s="343" t="s">
        <v>26</v>
      </c>
      <c r="R42" s="281" t="s">
        <v>26</v>
      </c>
      <c r="S42" s="336" t="s">
        <v>26</v>
      </c>
      <c r="T42" s="336" t="s">
        <v>26</v>
      </c>
      <c r="U42" s="336" t="s">
        <v>26</v>
      </c>
      <c r="V42" s="282" t="s">
        <v>26</v>
      </c>
      <c r="AC42" s="260"/>
      <c r="AD42" s="260"/>
      <c r="AE42" s="260"/>
      <c r="AF42" s="260"/>
      <c r="AG42" s="260"/>
      <c r="AH42" s="260"/>
    </row>
    <row r="43" spans="3:34" ht="12.75">
      <c r="C43" s="26"/>
      <c r="D43" s="20"/>
      <c r="E43" s="101" t="s">
        <v>150</v>
      </c>
      <c r="F43" s="101"/>
      <c r="G43" s="101"/>
      <c r="H43" s="102"/>
      <c r="I43" s="103"/>
      <c r="J43" s="275">
        <v>17</v>
      </c>
      <c r="K43" s="275">
        <v>21</v>
      </c>
      <c r="L43" s="275">
        <v>28</v>
      </c>
      <c r="M43" s="275">
        <v>18</v>
      </c>
      <c r="N43" s="275">
        <v>10</v>
      </c>
      <c r="O43" s="341">
        <v>6</v>
      </c>
      <c r="P43" s="382">
        <v>16</v>
      </c>
      <c r="Q43" s="341">
        <v>8</v>
      </c>
      <c r="R43" s="275">
        <v>8</v>
      </c>
      <c r="S43" s="332">
        <v>3</v>
      </c>
      <c r="T43" s="332">
        <v>9</v>
      </c>
      <c r="U43" s="332">
        <v>6</v>
      </c>
      <c r="V43" s="276">
        <v>8</v>
      </c>
      <c r="AC43" s="260"/>
      <c r="AD43" s="260"/>
      <c r="AE43" s="260"/>
      <c r="AF43" s="260"/>
      <c r="AG43" s="260"/>
      <c r="AH43" s="260"/>
    </row>
    <row r="44" spans="3:34" ht="12.75" customHeight="1">
      <c r="C44" s="26"/>
      <c r="D44" s="39"/>
      <c r="E44" s="461" t="s">
        <v>24</v>
      </c>
      <c r="F44" s="40" t="s">
        <v>186</v>
      </c>
      <c r="G44" s="40"/>
      <c r="H44" s="41"/>
      <c r="I44" s="42"/>
      <c r="J44" s="277">
        <v>17</v>
      </c>
      <c r="K44" s="277">
        <v>21</v>
      </c>
      <c r="L44" s="277">
        <v>28</v>
      </c>
      <c r="M44" s="277">
        <v>18</v>
      </c>
      <c r="N44" s="277">
        <v>10</v>
      </c>
      <c r="O44" s="342">
        <v>6</v>
      </c>
      <c r="P44" s="383">
        <v>16</v>
      </c>
      <c r="Q44" s="342">
        <v>8</v>
      </c>
      <c r="R44" s="277">
        <v>8</v>
      </c>
      <c r="S44" s="334">
        <v>3</v>
      </c>
      <c r="T44" s="334">
        <v>9</v>
      </c>
      <c r="U44" s="334">
        <v>6</v>
      </c>
      <c r="V44" s="278">
        <v>8</v>
      </c>
      <c r="AC44" s="260"/>
      <c r="AD44" s="260"/>
      <c r="AE44" s="260"/>
      <c r="AF44" s="260"/>
      <c r="AG44" s="260"/>
      <c r="AH44" s="260"/>
    </row>
    <row r="45" spans="3:34" ht="13.5" thickBot="1">
      <c r="C45" s="26"/>
      <c r="D45" s="45"/>
      <c r="E45" s="505"/>
      <c r="F45" s="64" t="s">
        <v>188</v>
      </c>
      <c r="G45" s="64"/>
      <c r="H45" s="65"/>
      <c r="I45" s="66"/>
      <c r="J45" s="281" t="s">
        <v>26</v>
      </c>
      <c r="K45" s="281" t="s">
        <v>26</v>
      </c>
      <c r="L45" s="281" t="s">
        <v>26</v>
      </c>
      <c r="M45" s="281" t="s">
        <v>26</v>
      </c>
      <c r="N45" s="281" t="s">
        <v>26</v>
      </c>
      <c r="O45" s="343" t="s">
        <v>26</v>
      </c>
      <c r="P45" s="384" t="s">
        <v>26</v>
      </c>
      <c r="Q45" s="343" t="s">
        <v>26</v>
      </c>
      <c r="R45" s="281" t="s">
        <v>26</v>
      </c>
      <c r="S45" s="336" t="s">
        <v>26</v>
      </c>
      <c r="T45" s="336" t="s">
        <v>26</v>
      </c>
      <c r="U45" s="336" t="s">
        <v>26</v>
      </c>
      <c r="V45" s="282" t="s">
        <v>26</v>
      </c>
      <c r="AC45" s="260"/>
      <c r="AD45" s="260"/>
      <c r="AE45" s="260"/>
      <c r="AF45" s="260"/>
      <c r="AG45" s="260"/>
      <c r="AH45" s="260"/>
    </row>
    <row r="46" spans="3:34" ht="13.5" thickBot="1">
      <c r="C46" s="26"/>
      <c r="D46" s="115" t="s">
        <v>84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U46" s="284"/>
      <c r="V46" s="284"/>
      <c r="AC46" s="260"/>
      <c r="AD46" s="260"/>
      <c r="AE46" s="260"/>
      <c r="AF46" s="260"/>
      <c r="AG46" s="260"/>
      <c r="AH46" s="260"/>
    </row>
    <row r="47" spans="3:34" ht="12.75">
      <c r="C47" s="26"/>
      <c r="D47" s="20"/>
      <c r="E47" s="101" t="s">
        <v>22</v>
      </c>
      <c r="F47" s="101"/>
      <c r="G47" s="101"/>
      <c r="H47" s="102"/>
      <c r="I47" s="103"/>
      <c r="J47" s="275">
        <v>121</v>
      </c>
      <c r="K47" s="275">
        <v>140</v>
      </c>
      <c r="L47" s="275">
        <v>159</v>
      </c>
      <c r="M47" s="275">
        <v>158</v>
      </c>
      <c r="N47" s="275">
        <v>161</v>
      </c>
      <c r="O47" s="332">
        <v>202</v>
      </c>
      <c r="P47" s="332">
        <v>183</v>
      </c>
      <c r="Q47" s="332">
        <v>148</v>
      </c>
      <c r="R47" s="332">
        <v>159</v>
      </c>
      <c r="S47" s="332">
        <v>90</v>
      </c>
      <c r="T47" s="332">
        <v>106</v>
      </c>
      <c r="U47" s="332">
        <v>58</v>
      </c>
      <c r="V47" s="276" t="s">
        <v>23</v>
      </c>
      <c r="AC47" s="260"/>
      <c r="AD47" s="260"/>
      <c r="AE47" s="260"/>
      <c r="AF47" s="260"/>
      <c r="AG47" s="260"/>
      <c r="AH47" s="260"/>
    </row>
    <row r="48" spans="3:34" ht="12.75" customHeight="1">
      <c r="C48" s="26"/>
      <c r="D48" s="39"/>
      <c r="E48" s="461" t="s">
        <v>24</v>
      </c>
      <c r="F48" s="40" t="s">
        <v>186</v>
      </c>
      <c r="G48" s="40"/>
      <c r="H48" s="41"/>
      <c r="I48" s="42"/>
      <c r="J48" s="277">
        <v>121</v>
      </c>
      <c r="K48" s="277">
        <v>140</v>
      </c>
      <c r="L48" s="277">
        <v>159</v>
      </c>
      <c r="M48" s="277">
        <v>158</v>
      </c>
      <c r="N48" s="277">
        <v>161</v>
      </c>
      <c r="O48" s="334">
        <v>202</v>
      </c>
      <c r="P48" s="334">
        <v>183</v>
      </c>
      <c r="Q48" s="334">
        <v>148</v>
      </c>
      <c r="R48" s="334">
        <v>159</v>
      </c>
      <c r="S48" s="334">
        <v>90</v>
      </c>
      <c r="T48" s="334">
        <v>106</v>
      </c>
      <c r="U48" s="334">
        <v>58</v>
      </c>
      <c r="V48" s="289" t="s">
        <v>23</v>
      </c>
      <c r="AC48" s="260"/>
      <c r="AD48" s="260"/>
      <c r="AE48" s="260"/>
      <c r="AF48" s="260"/>
      <c r="AG48" s="260"/>
      <c r="AH48" s="260"/>
    </row>
    <row r="49" spans="3:34" ht="13.5" thickBot="1">
      <c r="C49" s="26"/>
      <c r="D49" s="45"/>
      <c r="E49" s="505"/>
      <c r="F49" s="64" t="s">
        <v>188</v>
      </c>
      <c r="G49" s="64"/>
      <c r="H49" s="65"/>
      <c r="I49" s="66"/>
      <c r="J49" s="281" t="s">
        <v>26</v>
      </c>
      <c r="K49" s="281" t="s">
        <v>26</v>
      </c>
      <c r="L49" s="281" t="s">
        <v>26</v>
      </c>
      <c r="M49" s="281" t="s">
        <v>26</v>
      </c>
      <c r="N49" s="281" t="s">
        <v>26</v>
      </c>
      <c r="O49" s="336" t="s">
        <v>26</v>
      </c>
      <c r="P49" s="336" t="s">
        <v>194</v>
      </c>
      <c r="Q49" s="336" t="s">
        <v>194</v>
      </c>
      <c r="R49" s="336" t="s">
        <v>194</v>
      </c>
      <c r="S49" s="336">
        <v>0</v>
      </c>
      <c r="T49" s="336">
        <v>0</v>
      </c>
      <c r="U49" s="336">
        <v>0</v>
      </c>
      <c r="V49" s="290" t="s">
        <v>23</v>
      </c>
      <c r="AC49" s="260"/>
      <c r="AD49" s="260"/>
      <c r="AE49" s="260"/>
      <c r="AF49" s="260"/>
      <c r="AG49" s="260"/>
      <c r="AH49" s="260"/>
    </row>
    <row r="50" spans="3:34" ht="12.75">
      <c r="C50" s="26"/>
      <c r="D50" s="20"/>
      <c r="E50" s="101" t="s">
        <v>144</v>
      </c>
      <c r="F50" s="101"/>
      <c r="G50" s="101"/>
      <c r="H50" s="102"/>
      <c r="I50" s="103"/>
      <c r="J50" s="275">
        <v>64</v>
      </c>
      <c r="K50" s="275">
        <v>87</v>
      </c>
      <c r="L50" s="275">
        <v>74</v>
      </c>
      <c r="M50" s="275">
        <v>89</v>
      </c>
      <c r="N50" s="275">
        <v>75</v>
      </c>
      <c r="O50" s="332">
        <v>111</v>
      </c>
      <c r="P50" s="332">
        <v>63</v>
      </c>
      <c r="Q50" s="332">
        <v>89</v>
      </c>
      <c r="R50" s="332">
        <v>72</v>
      </c>
      <c r="S50" s="332">
        <v>2</v>
      </c>
      <c r="T50" s="332">
        <v>60</v>
      </c>
      <c r="U50" s="332">
        <v>22</v>
      </c>
      <c r="V50" s="276" t="s">
        <v>23</v>
      </c>
      <c r="AC50" s="260"/>
      <c r="AD50" s="260"/>
      <c r="AE50" s="260"/>
      <c r="AF50" s="260"/>
      <c r="AG50" s="260"/>
      <c r="AH50" s="260"/>
    </row>
    <row r="51" spans="3:34" ht="12.75" customHeight="1">
      <c r="C51" s="26"/>
      <c r="D51" s="39"/>
      <c r="E51" s="461" t="s">
        <v>24</v>
      </c>
      <c r="F51" s="40" t="s">
        <v>186</v>
      </c>
      <c r="G51" s="40"/>
      <c r="H51" s="41"/>
      <c r="I51" s="42"/>
      <c r="J51" s="277">
        <v>64</v>
      </c>
      <c r="K51" s="277">
        <v>87</v>
      </c>
      <c r="L51" s="277">
        <v>74</v>
      </c>
      <c r="M51" s="277">
        <v>89</v>
      </c>
      <c r="N51" s="277">
        <v>75</v>
      </c>
      <c r="O51" s="334">
        <v>111</v>
      </c>
      <c r="P51" s="334">
        <v>63</v>
      </c>
      <c r="Q51" s="334">
        <v>89</v>
      </c>
      <c r="R51" s="334">
        <v>72</v>
      </c>
      <c r="S51" s="334">
        <v>2</v>
      </c>
      <c r="T51" s="334">
        <v>24</v>
      </c>
      <c r="U51" s="334">
        <v>1</v>
      </c>
      <c r="V51" s="289" t="s">
        <v>23</v>
      </c>
      <c r="AC51" s="260"/>
      <c r="AD51" s="260"/>
      <c r="AE51" s="260"/>
      <c r="AF51" s="260"/>
      <c r="AG51" s="260"/>
      <c r="AH51" s="260"/>
    </row>
    <row r="52" spans="3:34" ht="13.5" thickBot="1">
      <c r="C52" s="26"/>
      <c r="D52" s="45"/>
      <c r="E52" s="505"/>
      <c r="F52" s="64" t="s">
        <v>188</v>
      </c>
      <c r="G52" s="64"/>
      <c r="H52" s="65"/>
      <c r="I52" s="66"/>
      <c r="J52" s="281" t="s">
        <v>26</v>
      </c>
      <c r="K52" s="281" t="s">
        <v>26</v>
      </c>
      <c r="L52" s="281" t="s">
        <v>26</v>
      </c>
      <c r="M52" s="281" t="s">
        <v>26</v>
      </c>
      <c r="N52" s="281" t="s">
        <v>26</v>
      </c>
      <c r="O52" s="336" t="s">
        <v>26</v>
      </c>
      <c r="P52" s="336" t="s">
        <v>194</v>
      </c>
      <c r="Q52" s="336" t="s">
        <v>194</v>
      </c>
      <c r="R52" s="336" t="s">
        <v>194</v>
      </c>
      <c r="S52" s="336">
        <v>0</v>
      </c>
      <c r="T52" s="336">
        <v>0</v>
      </c>
      <c r="U52" s="336">
        <v>0</v>
      </c>
      <c r="V52" s="290" t="s">
        <v>23</v>
      </c>
      <c r="AC52" s="260"/>
      <c r="AD52" s="260"/>
      <c r="AE52" s="260"/>
      <c r="AF52" s="260"/>
      <c r="AG52" s="260"/>
      <c r="AH52" s="260"/>
    </row>
    <row r="53" spans="3:34" ht="12.75">
      <c r="C53" s="26"/>
      <c r="D53" s="20"/>
      <c r="E53" s="101" t="s">
        <v>246</v>
      </c>
      <c r="F53" s="101"/>
      <c r="G53" s="101"/>
      <c r="H53" s="102"/>
      <c r="I53" s="103"/>
      <c r="J53" s="275">
        <v>39</v>
      </c>
      <c r="K53" s="275">
        <v>45</v>
      </c>
      <c r="L53" s="275">
        <v>71</v>
      </c>
      <c r="M53" s="275">
        <v>58</v>
      </c>
      <c r="N53" s="275">
        <v>73</v>
      </c>
      <c r="O53" s="332">
        <v>77</v>
      </c>
      <c r="P53" s="332">
        <v>111</v>
      </c>
      <c r="Q53" s="332">
        <v>48</v>
      </c>
      <c r="R53" s="332">
        <v>79</v>
      </c>
      <c r="S53" s="332">
        <v>66</v>
      </c>
      <c r="T53" s="332">
        <v>37</v>
      </c>
      <c r="U53" s="332">
        <v>29</v>
      </c>
      <c r="V53" s="276" t="s">
        <v>23</v>
      </c>
      <c r="AC53" s="260"/>
      <c r="AD53" s="260"/>
      <c r="AE53" s="260"/>
      <c r="AF53" s="260"/>
      <c r="AG53" s="260"/>
      <c r="AH53" s="260"/>
    </row>
    <row r="54" spans="3:34" ht="12.75" customHeight="1">
      <c r="C54" s="26"/>
      <c r="D54" s="39"/>
      <c r="E54" s="461" t="s">
        <v>24</v>
      </c>
      <c r="F54" s="40" t="s">
        <v>186</v>
      </c>
      <c r="G54" s="40"/>
      <c r="H54" s="41"/>
      <c r="I54" s="42"/>
      <c r="J54" s="277">
        <v>39</v>
      </c>
      <c r="K54" s="277">
        <v>45</v>
      </c>
      <c r="L54" s="277">
        <v>71</v>
      </c>
      <c r="M54" s="277">
        <v>58</v>
      </c>
      <c r="N54" s="277">
        <v>73</v>
      </c>
      <c r="O54" s="334">
        <v>77</v>
      </c>
      <c r="P54" s="334">
        <v>111</v>
      </c>
      <c r="Q54" s="334">
        <v>48</v>
      </c>
      <c r="R54" s="334">
        <v>79</v>
      </c>
      <c r="S54" s="334">
        <v>66</v>
      </c>
      <c r="T54" s="334">
        <v>37</v>
      </c>
      <c r="U54" s="334">
        <v>29</v>
      </c>
      <c r="V54" s="289" t="s">
        <v>23</v>
      </c>
      <c r="AC54" s="260"/>
      <c r="AD54" s="260"/>
      <c r="AE54" s="260"/>
      <c r="AF54" s="260"/>
      <c r="AG54" s="260"/>
      <c r="AH54" s="260"/>
    </row>
    <row r="55" spans="3:34" ht="13.5" thickBot="1">
      <c r="C55" s="26"/>
      <c r="D55" s="45"/>
      <c r="E55" s="505"/>
      <c r="F55" s="64" t="s">
        <v>188</v>
      </c>
      <c r="G55" s="64"/>
      <c r="H55" s="65"/>
      <c r="I55" s="66"/>
      <c r="J55" s="281" t="s">
        <v>26</v>
      </c>
      <c r="K55" s="281" t="s">
        <v>26</v>
      </c>
      <c r="L55" s="281" t="s">
        <v>26</v>
      </c>
      <c r="M55" s="281" t="s">
        <v>26</v>
      </c>
      <c r="N55" s="281" t="s">
        <v>26</v>
      </c>
      <c r="O55" s="336" t="s">
        <v>26</v>
      </c>
      <c r="P55" s="336" t="s">
        <v>194</v>
      </c>
      <c r="Q55" s="336" t="s">
        <v>194</v>
      </c>
      <c r="R55" s="336" t="s">
        <v>194</v>
      </c>
      <c r="S55" s="336">
        <v>0</v>
      </c>
      <c r="T55" s="336">
        <v>0</v>
      </c>
      <c r="U55" s="336">
        <v>0</v>
      </c>
      <c r="V55" s="290" t="s">
        <v>23</v>
      </c>
      <c r="AC55" s="260"/>
      <c r="AD55" s="260"/>
      <c r="AE55" s="260"/>
      <c r="AF55" s="260"/>
      <c r="AG55" s="260"/>
      <c r="AH55" s="260"/>
    </row>
    <row r="56" spans="3:34" ht="12.75">
      <c r="C56" s="26"/>
      <c r="D56" s="20"/>
      <c r="E56" s="101" t="s">
        <v>150</v>
      </c>
      <c r="F56" s="101"/>
      <c r="G56" s="101"/>
      <c r="H56" s="102"/>
      <c r="I56" s="103"/>
      <c r="J56" s="275">
        <v>18</v>
      </c>
      <c r="K56" s="275">
        <v>8</v>
      </c>
      <c r="L56" s="275">
        <v>14</v>
      </c>
      <c r="M56" s="275">
        <v>11</v>
      </c>
      <c r="N56" s="275">
        <v>13</v>
      </c>
      <c r="O56" s="332">
        <v>14</v>
      </c>
      <c r="P56" s="332">
        <v>9</v>
      </c>
      <c r="Q56" s="332">
        <v>11</v>
      </c>
      <c r="R56" s="332">
        <v>8</v>
      </c>
      <c r="S56" s="332">
        <v>22</v>
      </c>
      <c r="T56" s="332">
        <v>9</v>
      </c>
      <c r="U56" s="332">
        <v>7</v>
      </c>
      <c r="V56" s="276" t="s">
        <v>23</v>
      </c>
      <c r="AC56" s="260"/>
      <c r="AD56" s="260"/>
      <c r="AE56" s="260"/>
      <c r="AF56" s="260"/>
      <c r="AG56" s="260"/>
      <c r="AH56" s="260"/>
    </row>
    <row r="57" spans="3:34" ht="12.75" customHeight="1">
      <c r="C57" s="26"/>
      <c r="D57" s="39"/>
      <c r="E57" s="461" t="s">
        <v>24</v>
      </c>
      <c r="F57" s="40" t="s">
        <v>186</v>
      </c>
      <c r="G57" s="40"/>
      <c r="H57" s="41"/>
      <c r="I57" s="42"/>
      <c r="J57" s="277">
        <v>18</v>
      </c>
      <c r="K57" s="277">
        <v>8</v>
      </c>
      <c r="L57" s="277">
        <v>14</v>
      </c>
      <c r="M57" s="277">
        <v>11</v>
      </c>
      <c r="N57" s="277">
        <v>13</v>
      </c>
      <c r="O57" s="334">
        <v>14</v>
      </c>
      <c r="P57" s="334">
        <v>9</v>
      </c>
      <c r="Q57" s="334">
        <v>11</v>
      </c>
      <c r="R57" s="334">
        <v>8</v>
      </c>
      <c r="S57" s="334">
        <v>22</v>
      </c>
      <c r="T57" s="334">
        <v>9</v>
      </c>
      <c r="U57" s="334">
        <v>7</v>
      </c>
      <c r="V57" s="289" t="s">
        <v>23</v>
      </c>
      <c r="AC57" s="260"/>
      <c r="AD57" s="260"/>
      <c r="AE57" s="260"/>
      <c r="AF57" s="260"/>
      <c r="AG57" s="260"/>
      <c r="AH57" s="260"/>
    </row>
    <row r="58" spans="3:34" ht="13.5" thickBot="1">
      <c r="C58" s="26"/>
      <c r="D58" s="45"/>
      <c r="E58" s="505"/>
      <c r="F58" s="64" t="s">
        <v>188</v>
      </c>
      <c r="G58" s="64"/>
      <c r="H58" s="65"/>
      <c r="I58" s="66"/>
      <c r="J58" s="281" t="s">
        <v>26</v>
      </c>
      <c r="K58" s="281" t="s">
        <v>26</v>
      </c>
      <c r="L58" s="281" t="s">
        <v>26</v>
      </c>
      <c r="M58" s="281" t="s">
        <v>26</v>
      </c>
      <c r="N58" s="281" t="s">
        <v>26</v>
      </c>
      <c r="O58" s="336" t="s">
        <v>26</v>
      </c>
      <c r="P58" s="336" t="s">
        <v>194</v>
      </c>
      <c r="Q58" s="336" t="s">
        <v>194</v>
      </c>
      <c r="R58" s="336" t="s">
        <v>194</v>
      </c>
      <c r="S58" s="336">
        <v>0</v>
      </c>
      <c r="T58" s="336">
        <v>0</v>
      </c>
      <c r="U58" s="336">
        <v>0</v>
      </c>
      <c r="V58" s="290" t="s">
        <v>23</v>
      </c>
      <c r="AC58" s="260"/>
      <c r="AD58" s="260"/>
      <c r="AE58" s="260"/>
      <c r="AF58" s="260"/>
      <c r="AG58" s="260"/>
      <c r="AH58" s="260"/>
    </row>
    <row r="59" spans="4:22" ht="13.5">
      <c r="D59" s="82" t="s">
        <v>89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69" t="s">
        <v>239</v>
      </c>
    </row>
  </sheetData>
  <sheetProtection/>
  <mergeCells count="30">
    <mergeCell ref="E41:E42"/>
    <mergeCell ref="E29:E32"/>
    <mergeCell ref="E51:E52"/>
    <mergeCell ref="T7:T10"/>
    <mergeCell ref="F31:F32"/>
    <mergeCell ref="E35:E36"/>
    <mergeCell ref="S7:S10"/>
    <mergeCell ref="F16:F17"/>
    <mergeCell ref="E19:E22"/>
    <mergeCell ref="E14:E17"/>
    <mergeCell ref="E57:E58"/>
    <mergeCell ref="N7:N10"/>
    <mergeCell ref="D7:I11"/>
    <mergeCell ref="E24:E27"/>
    <mergeCell ref="F26:F27"/>
    <mergeCell ref="E48:E49"/>
    <mergeCell ref="E44:E45"/>
    <mergeCell ref="F21:F22"/>
    <mergeCell ref="E38:E39"/>
    <mergeCell ref="E54:E55"/>
    <mergeCell ref="U7:U10"/>
    <mergeCell ref="V7:V10"/>
    <mergeCell ref="J7:J10"/>
    <mergeCell ref="K7:K10"/>
    <mergeCell ref="L7:L10"/>
    <mergeCell ref="M7:M10"/>
    <mergeCell ref="O7:O10"/>
    <mergeCell ref="P7:P10"/>
    <mergeCell ref="Q7:Q10"/>
    <mergeCell ref="R7:R10"/>
  </mergeCells>
  <conditionalFormatting sqref="V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3:W31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2.25390625" style="73" customWidth="1"/>
    <col min="8" max="8" width="3.625" style="73" customWidth="1"/>
    <col min="9" max="9" width="1.12109375" style="73" customWidth="1"/>
    <col min="10" max="11" width="6.75390625" style="73" hidden="1" customWidth="1"/>
    <col min="12" max="22" width="6.75390625" style="73" customWidth="1"/>
    <col min="23" max="46" width="1.75390625" style="73" customWidth="1"/>
    <col min="47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137</v>
      </c>
      <c r="E4" s="75"/>
      <c r="F4" s="75"/>
      <c r="G4" s="75"/>
      <c r="H4" s="21" t="s">
        <v>184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6</v>
      </c>
      <c r="D5" s="274" t="s">
        <v>262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3" s="78" customFormat="1" ht="27" customHeight="1" thickBot="1"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71" t="s">
        <v>89</v>
      </c>
    </row>
    <row r="7" spans="3:23" ht="6" customHeight="1">
      <c r="C7" s="26"/>
      <c r="D7" s="467" t="s">
        <v>85</v>
      </c>
      <c r="E7" s="468"/>
      <c r="F7" s="468"/>
      <c r="G7" s="468"/>
      <c r="H7" s="468"/>
      <c r="I7" s="469"/>
      <c r="J7" s="508" t="s">
        <v>112</v>
      </c>
      <c r="K7" s="511" t="s">
        <v>113</v>
      </c>
      <c r="L7" s="499" t="s">
        <v>114</v>
      </c>
      <c r="M7" s="499" t="s">
        <v>115</v>
      </c>
      <c r="N7" s="476" t="s">
        <v>123</v>
      </c>
      <c r="O7" s="479" t="s">
        <v>128</v>
      </c>
      <c r="P7" s="481" t="s">
        <v>175</v>
      </c>
      <c r="Q7" s="476" t="s">
        <v>193</v>
      </c>
      <c r="R7" s="464" t="s">
        <v>233</v>
      </c>
      <c r="S7" s="481" t="s">
        <v>241</v>
      </c>
      <c r="T7" s="476" t="s">
        <v>245</v>
      </c>
      <c r="U7" s="476" t="s">
        <v>253</v>
      </c>
      <c r="V7" s="479" t="s">
        <v>266</v>
      </c>
      <c r="W7" s="81"/>
    </row>
    <row r="8" spans="3:23" ht="6" customHeight="1">
      <c r="C8" s="26"/>
      <c r="D8" s="470"/>
      <c r="E8" s="471"/>
      <c r="F8" s="471"/>
      <c r="G8" s="471"/>
      <c r="H8" s="471"/>
      <c r="I8" s="472"/>
      <c r="J8" s="509"/>
      <c r="K8" s="512"/>
      <c r="L8" s="500"/>
      <c r="M8" s="500"/>
      <c r="N8" s="477"/>
      <c r="O8" s="480"/>
      <c r="P8" s="482"/>
      <c r="Q8" s="477"/>
      <c r="R8" s="465"/>
      <c r="S8" s="482"/>
      <c r="T8" s="477"/>
      <c r="U8" s="477"/>
      <c r="V8" s="480"/>
      <c r="W8" s="81"/>
    </row>
    <row r="9" spans="3:23" ht="6" customHeight="1">
      <c r="C9" s="26"/>
      <c r="D9" s="470"/>
      <c r="E9" s="471"/>
      <c r="F9" s="471"/>
      <c r="G9" s="471"/>
      <c r="H9" s="471"/>
      <c r="I9" s="472"/>
      <c r="J9" s="509"/>
      <c r="K9" s="512"/>
      <c r="L9" s="500"/>
      <c r="M9" s="500"/>
      <c r="N9" s="477"/>
      <c r="O9" s="480"/>
      <c r="P9" s="482"/>
      <c r="Q9" s="477"/>
      <c r="R9" s="465"/>
      <c r="S9" s="482"/>
      <c r="T9" s="477"/>
      <c r="U9" s="477"/>
      <c r="V9" s="480"/>
      <c r="W9" s="81"/>
    </row>
    <row r="10" spans="3:23" ht="6" customHeight="1">
      <c r="C10" s="26"/>
      <c r="D10" s="470"/>
      <c r="E10" s="471"/>
      <c r="F10" s="471"/>
      <c r="G10" s="471"/>
      <c r="H10" s="471"/>
      <c r="I10" s="472"/>
      <c r="J10" s="509"/>
      <c r="K10" s="512"/>
      <c r="L10" s="500"/>
      <c r="M10" s="500"/>
      <c r="N10" s="477"/>
      <c r="O10" s="480"/>
      <c r="P10" s="482"/>
      <c r="Q10" s="477"/>
      <c r="R10" s="465"/>
      <c r="S10" s="482"/>
      <c r="T10" s="477"/>
      <c r="U10" s="477"/>
      <c r="V10" s="480"/>
      <c r="W10" s="81"/>
    </row>
    <row r="11" spans="3:23" ht="15" customHeight="1" thickBot="1">
      <c r="C11" s="26"/>
      <c r="D11" s="473"/>
      <c r="E11" s="474"/>
      <c r="F11" s="474"/>
      <c r="G11" s="474"/>
      <c r="H11" s="474"/>
      <c r="I11" s="475"/>
      <c r="J11" s="215" t="s">
        <v>81</v>
      </c>
      <c r="K11" s="261" t="s">
        <v>81</v>
      </c>
      <c r="L11" s="183"/>
      <c r="M11" s="183"/>
      <c r="N11" s="183"/>
      <c r="O11" s="353"/>
      <c r="P11" s="262" t="s">
        <v>81</v>
      </c>
      <c r="Q11" s="24" t="s">
        <v>81</v>
      </c>
      <c r="R11" s="122" t="s">
        <v>81</v>
      </c>
      <c r="S11" s="262" t="s">
        <v>90</v>
      </c>
      <c r="T11" s="24" t="s">
        <v>90</v>
      </c>
      <c r="U11" s="24" t="s">
        <v>90</v>
      </c>
      <c r="V11" s="25" t="s">
        <v>90</v>
      </c>
      <c r="W11" s="81"/>
    </row>
    <row r="12" spans="3:23" ht="14.25" thickBot="1" thickTop="1">
      <c r="C12" s="26"/>
      <c r="D12" s="108" t="s">
        <v>181</v>
      </c>
      <c r="E12" s="109"/>
      <c r="F12" s="109"/>
      <c r="G12" s="109"/>
      <c r="H12" s="109"/>
      <c r="I12" s="109"/>
      <c r="J12" s="123"/>
      <c r="K12" s="125"/>
      <c r="L12" s="198"/>
      <c r="M12" s="198"/>
      <c r="N12" s="169"/>
      <c r="O12" s="170"/>
      <c r="P12" s="188"/>
      <c r="Q12" s="123"/>
      <c r="R12" s="169"/>
      <c r="S12" s="188"/>
      <c r="T12" s="123"/>
      <c r="U12" s="123"/>
      <c r="V12" s="125"/>
      <c r="W12" s="81"/>
    </row>
    <row r="13" spans="3:23" ht="12.75">
      <c r="C13" s="26"/>
      <c r="D13" s="20"/>
      <c r="E13" s="101" t="s">
        <v>22</v>
      </c>
      <c r="F13" s="101"/>
      <c r="G13" s="101"/>
      <c r="H13" s="102"/>
      <c r="I13" s="103"/>
      <c r="J13" s="341" t="s">
        <v>23</v>
      </c>
      <c r="K13" s="276" t="s">
        <v>23</v>
      </c>
      <c r="L13" s="184">
        <v>43321</v>
      </c>
      <c r="M13" s="184">
        <v>42015</v>
      </c>
      <c r="N13" s="184">
        <v>37542</v>
      </c>
      <c r="O13" s="105">
        <v>36011</v>
      </c>
      <c r="P13" s="263">
        <v>59061</v>
      </c>
      <c r="Q13" s="104">
        <v>54036</v>
      </c>
      <c r="R13" s="438">
        <v>55343</v>
      </c>
      <c r="S13" s="263">
        <v>49082</v>
      </c>
      <c r="T13" s="104">
        <v>50208</v>
      </c>
      <c r="U13" s="104">
        <v>52249</v>
      </c>
      <c r="V13" s="105">
        <v>55315</v>
      </c>
      <c r="W13" s="81"/>
    </row>
    <row r="14" spans="3:23" ht="12.75">
      <c r="C14" s="26"/>
      <c r="D14" s="39"/>
      <c r="E14" s="461" t="s">
        <v>24</v>
      </c>
      <c r="F14" s="40" t="s">
        <v>189</v>
      </c>
      <c r="G14" s="40"/>
      <c r="H14" s="41"/>
      <c r="I14" s="42"/>
      <c r="J14" s="375" t="s">
        <v>23</v>
      </c>
      <c r="K14" s="289" t="s">
        <v>23</v>
      </c>
      <c r="L14" s="187">
        <v>19432</v>
      </c>
      <c r="M14" s="187">
        <v>20499</v>
      </c>
      <c r="N14" s="187">
        <v>17381</v>
      </c>
      <c r="O14" s="44">
        <v>16922</v>
      </c>
      <c r="P14" s="264">
        <v>32886</v>
      </c>
      <c r="Q14" s="43">
        <v>28742</v>
      </c>
      <c r="R14" s="439">
        <v>28228</v>
      </c>
      <c r="S14" s="264">
        <v>22679</v>
      </c>
      <c r="T14" s="43">
        <v>23000</v>
      </c>
      <c r="U14" s="43">
        <v>23956</v>
      </c>
      <c r="V14" s="44">
        <v>24932</v>
      </c>
      <c r="W14" s="81"/>
    </row>
    <row r="15" spans="3:23" ht="12.75">
      <c r="C15" s="26"/>
      <c r="D15" s="45"/>
      <c r="E15" s="466"/>
      <c r="F15" s="64" t="s">
        <v>191</v>
      </c>
      <c r="G15" s="64"/>
      <c r="H15" s="65"/>
      <c r="I15" s="66"/>
      <c r="J15" s="376" t="s">
        <v>23</v>
      </c>
      <c r="K15" s="369" t="s">
        <v>23</v>
      </c>
      <c r="L15" s="185">
        <v>5060</v>
      </c>
      <c r="M15" s="185">
        <v>5338</v>
      </c>
      <c r="N15" s="185">
        <v>4525</v>
      </c>
      <c r="O15" s="50">
        <v>3907</v>
      </c>
      <c r="P15" s="265">
        <v>5128</v>
      </c>
      <c r="Q15" s="49">
        <v>4558</v>
      </c>
      <c r="R15" s="440">
        <v>5303</v>
      </c>
      <c r="S15" s="265">
        <v>4966</v>
      </c>
      <c r="T15" s="49">
        <v>5423</v>
      </c>
      <c r="U15" s="49">
        <v>5892</v>
      </c>
      <c r="V15" s="50">
        <v>6235</v>
      </c>
      <c r="W15" s="81"/>
    </row>
    <row r="16" spans="3:23" ht="13.5" thickBot="1">
      <c r="C16" s="26"/>
      <c r="D16" s="63"/>
      <c r="E16" s="483"/>
      <c r="F16" s="98" t="s">
        <v>192</v>
      </c>
      <c r="G16" s="98"/>
      <c r="H16" s="99"/>
      <c r="I16" s="100"/>
      <c r="J16" s="377" t="s">
        <v>23</v>
      </c>
      <c r="K16" s="290" t="s">
        <v>23</v>
      </c>
      <c r="L16" s="186">
        <v>18829</v>
      </c>
      <c r="M16" s="186">
        <v>16178</v>
      </c>
      <c r="N16" s="186">
        <v>15636</v>
      </c>
      <c r="O16" s="68">
        <v>15182</v>
      </c>
      <c r="P16" s="266">
        <v>21047</v>
      </c>
      <c r="Q16" s="67">
        <v>20736</v>
      </c>
      <c r="R16" s="441">
        <v>21812</v>
      </c>
      <c r="S16" s="266">
        <v>21437</v>
      </c>
      <c r="T16" s="67">
        <v>21785</v>
      </c>
      <c r="U16" s="67">
        <v>22401</v>
      </c>
      <c r="V16" s="68">
        <v>24148</v>
      </c>
      <c r="W16" s="81"/>
    </row>
    <row r="17" spans="3:23" ht="12.75">
      <c r="C17" s="26"/>
      <c r="D17" s="126"/>
      <c r="E17" s="127" t="s">
        <v>144</v>
      </c>
      <c r="F17" s="127"/>
      <c r="G17" s="127"/>
      <c r="H17" s="128"/>
      <c r="I17" s="129"/>
      <c r="J17" s="104">
        <v>38643</v>
      </c>
      <c r="K17" s="105">
        <v>39526</v>
      </c>
      <c r="L17" s="184">
        <v>38439</v>
      </c>
      <c r="M17" s="184">
        <v>37086</v>
      </c>
      <c r="N17" s="184">
        <v>33299</v>
      </c>
      <c r="O17" s="105">
        <v>31882</v>
      </c>
      <c r="P17" s="263">
        <v>53153</v>
      </c>
      <c r="Q17" s="104">
        <v>48482</v>
      </c>
      <c r="R17" s="438">
        <v>49783</v>
      </c>
      <c r="S17" s="263">
        <v>43893</v>
      </c>
      <c r="T17" s="104">
        <v>44814</v>
      </c>
      <c r="U17" s="104">
        <v>46165</v>
      </c>
      <c r="V17" s="105">
        <v>49013</v>
      </c>
      <c r="W17" s="81"/>
    </row>
    <row r="18" spans="3:23" ht="12.75">
      <c r="C18" s="26"/>
      <c r="D18" s="39"/>
      <c r="E18" s="461" t="s">
        <v>24</v>
      </c>
      <c r="F18" s="40" t="s">
        <v>190</v>
      </c>
      <c r="G18" s="40"/>
      <c r="H18" s="41"/>
      <c r="I18" s="42"/>
      <c r="J18" s="43">
        <v>15844</v>
      </c>
      <c r="K18" s="44">
        <v>15966</v>
      </c>
      <c r="L18" s="187">
        <v>17250</v>
      </c>
      <c r="M18" s="187">
        <v>18090</v>
      </c>
      <c r="N18" s="187">
        <v>15552</v>
      </c>
      <c r="O18" s="44">
        <v>15094</v>
      </c>
      <c r="P18" s="264">
        <v>30107</v>
      </c>
      <c r="Q18" s="43">
        <v>26301</v>
      </c>
      <c r="R18" s="439">
        <v>26082</v>
      </c>
      <c r="S18" s="264">
        <v>20845</v>
      </c>
      <c r="T18" s="43">
        <v>21120</v>
      </c>
      <c r="U18" s="43">
        <v>21742</v>
      </c>
      <c r="V18" s="44">
        <v>22668</v>
      </c>
      <c r="W18" s="81"/>
    </row>
    <row r="19" spans="3:23" ht="12.75">
      <c r="C19" s="26"/>
      <c r="D19" s="45"/>
      <c r="E19" s="466"/>
      <c r="F19" s="64" t="s">
        <v>191</v>
      </c>
      <c r="G19" s="64"/>
      <c r="H19" s="65"/>
      <c r="I19" s="66"/>
      <c r="J19" s="49">
        <v>4506</v>
      </c>
      <c r="K19" s="50">
        <v>5137</v>
      </c>
      <c r="L19" s="185">
        <v>4530</v>
      </c>
      <c r="M19" s="185">
        <v>4751</v>
      </c>
      <c r="N19" s="185">
        <v>3989</v>
      </c>
      <c r="O19" s="50">
        <v>3490</v>
      </c>
      <c r="P19" s="265">
        <v>4632</v>
      </c>
      <c r="Q19" s="49">
        <v>4167</v>
      </c>
      <c r="R19" s="440">
        <v>4903</v>
      </c>
      <c r="S19" s="265">
        <v>4484</v>
      </c>
      <c r="T19" s="49">
        <v>4895</v>
      </c>
      <c r="U19" s="49">
        <v>5366</v>
      </c>
      <c r="V19" s="50">
        <v>5638</v>
      </c>
      <c r="W19" s="81"/>
    </row>
    <row r="20" spans="3:23" ht="13.5" thickBot="1">
      <c r="C20" s="26"/>
      <c r="D20" s="63"/>
      <c r="E20" s="483"/>
      <c r="F20" s="98" t="s">
        <v>192</v>
      </c>
      <c r="G20" s="98"/>
      <c r="H20" s="99"/>
      <c r="I20" s="100"/>
      <c r="J20" s="67">
        <v>18293</v>
      </c>
      <c r="K20" s="68">
        <v>18423</v>
      </c>
      <c r="L20" s="186">
        <v>16659</v>
      </c>
      <c r="M20" s="186">
        <v>14245</v>
      </c>
      <c r="N20" s="186">
        <v>13758</v>
      </c>
      <c r="O20" s="68">
        <v>13298</v>
      </c>
      <c r="P20" s="266">
        <v>18414</v>
      </c>
      <c r="Q20" s="67">
        <v>18014</v>
      </c>
      <c r="R20" s="441">
        <v>18798</v>
      </c>
      <c r="S20" s="266">
        <v>18564</v>
      </c>
      <c r="T20" s="67">
        <v>18799</v>
      </c>
      <c r="U20" s="67">
        <v>19057</v>
      </c>
      <c r="V20" s="68">
        <v>20707</v>
      </c>
      <c r="W20" s="81"/>
    </row>
    <row r="21" spans="3:23" ht="12.75">
      <c r="C21" s="26"/>
      <c r="D21" s="16"/>
      <c r="E21" s="94" t="s">
        <v>246</v>
      </c>
      <c r="F21" s="94"/>
      <c r="G21" s="94"/>
      <c r="H21" s="130"/>
      <c r="I21" s="131"/>
      <c r="J21" s="341" t="s">
        <v>23</v>
      </c>
      <c r="K21" s="276" t="s">
        <v>23</v>
      </c>
      <c r="L21" s="184">
        <v>3061</v>
      </c>
      <c r="M21" s="184">
        <v>3005</v>
      </c>
      <c r="N21" s="184">
        <v>2751</v>
      </c>
      <c r="O21" s="105">
        <v>2447</v>
      </c>
      <c r="P21" s="263">
        <v>3520</v>
      </c>
      <c r="Q21" s="104">
        <v>2974</v>
      </c>
      <c r="R21" s="438">
        <v>2944</v>
      </c>
      <c r="S21" s="263">
        <v>2479</v>
      </c>
      <c r="T21" s="104">
        <v>2686</v>
      </c>
      <c r="U21" s="104">
        <v>3051</v>
      </c>
      <c r="V21" s="105">
        <v>3316</v>
      </c>
      <c r="W21" s="81"/>
    </row>
    <row r="22" spans="3:23" ht="12.75">
      <c r="C22" s="26"/>
      <c r="D22" s="39"/>
      <c r="E22" s="461" t="s">
        <v>24</v>
      </c>
      <c r="F22" s="40" t="s">
        <v>189</v>
      </c>
      <c r="G22" s="40"/>
      <c r="H22" s="41"/>
      <c r="I22" s="42"/>
      <c r="J22" s="375" t="s">
        <v>23</v>
      </c>
      <c r="K22" s="289" t="s">
        <v>23</v>
      </c>
      <c r="L22" s="187">
        <v>1530</v>
      </c>
      <c r="M22" s="187">
        <v>1568</v>
      </c>
      <c r="N22" s="187">
        <v>1368</v>
      </c>
      <c r="O22" s="44">
        <v>1189</v>
      </c>
      <c r="P22" s="264">
        <v>1758</v>
      </c>
      <c r="Q22" s="43">
        <v>1373</v>
      </c>
      <c r="R22" s="439">
        <v>1168</v>
      </c>
      <c r="S22" s="264">
        <v>939</v>
      </c>
      <c r="T22" s="43">
        <v>960</v>
      </c>
      <c r="U22" s="43">
        <v>1168</v>
      </c>
      <c r="V22" s="44">
        <v>1269</v>
      </c>
      <c r="W22" s="81"/>
    </row>
    <row r="23" spans="3:23" ht="12.75">
      <c r="C23" s="26"/>
      <c r="D23" s="45"/>
      <c r="E23" s="466"/>
      <c r="F23" s="64" t="s">
        <v>191</v>
      </c>
      <c r="G23" s="64"/>
      <c r="H23" s="65"/>
      <c r="I23" s="66"/>
      <c r="J23" s="376" t="s">
        <v>23</v>
      </c>
      <c r="K23" s="369" t="s">
        <v>23</v>
      </c>
      <c r="L23" s="185">
        <v>404</v>
      </c>
      <c r="M23" s="185">
        <v>415</v>
      </c>
      <c r="N23" s="185">
        <v>394</v>
      </c>
      <c r="O23" s="50">
        <v>323</v>
      </c>
      <c r="P23" s="265">
        <v>410</v>
      </c>
      <c r="Q23" s="49">
        <v>311</v>
      </c>
      <c r="R23" s="440">
        <v>311</v>
      </c>
      <c r="S23" s="265">
        <v>376</v>
      </c>
      <c r="T23" s="49">
        <v>385</v>
      </c>
      <c r="U23" s="49">
        <v>385</v>
      </c>
      <c r="V23" s="50">
        <v>461</v>
      </c>
      <c r="W23" s="81"/>
    </row>
    <row r="24" spans="3:23" ht="13.5" thickBot="1">
      <c r="C24" s="26"/>
      <c r="D24" s="63"/>
      <c r="E24" s="483"/>
      <c r="F24" s="98" t="s">
        <v>192</v>
      </c>
      <c r="G24" s="98"/>
      <c r="H24" s="99"/>
      <c r="I24" s="100"/>
      <c r="J24" s="377" t="s">
        <v>23</v>
      </c>
      <c r="K24" s="290" t="s">
        <v>23</v>
      </c>
      <c r="L24" s="186">
        <v>1127</v>
      </c>
      <c r="M24" s="186">
        <v>1022</v>
      </c>
      <c r="N24" s="186">
        <v>989</v>
      </c>
      <c r="O24" s="68">
        <v>935</v>
      </c>
      <c r="P24" s="266">
        <v>1352</v>
      </c>
      <c r="Q24" s="67">
        <v>1290</v>
      </c>
      <c r="R24" s="441">
        <v>1465</v>
      </c>
      <c r="S24" s="266">
        <v>1164</v>
      </c>
      <c r="T24" s="67">
        <v>1341</v>
      </c>
      <c r="U24" s="67">
        <v>1498</v>
      </c>
      <c r="V24" s="68">
        <v>1586</v>
      </c>
      <c r="W24" s="81"/>
    </row>
    <row r="25" spans="3:23" ht="12.75">
      <c r="C25" s="26"/>
      <c r="D25" s="16"/>
      <c r="E25" s="94" t="s">
        <v>150</v>
      </c>
      <c r="F25" s="94"/>
      <c r="G25" s="94"/>
      <c r="H25" s="130"/>
      <c r="I25" s="131"/>
      <c r="J25" s="378" t="s">
        <v>23</v>
      </c>
      <c r="K25" s="368" t="s">
        <v>23</v>
      </c>
      <c r="L25" s="184">
        <v>1821</v>
      </c>
      <c r="M25" s="184">
        <v>1924</v>
      </c>
      <c r="N25" s="184">
        <v>1492</v>
      </c>
      <c r="O25" s="105">
        <v>1682</v>
      </c>
      <c r="P25" s="263">
        <v>2388</v>
      </c>
      <c r="Q25" s="104">
        <v>2580</v>
      </c>
      <c r="R25" s="438">
        <v>2616</v>
      </c>
      <c r="S25" s="263">
        <v>2710</v>
      </c>
      <c r="T25" s="104">
        <v>2708</v>
      </c>
      <c r="U25" s="104">
        <v>3033</v>
      </c>
      <c r="V25" s="105">
        <v>2986</v>
      </c>
      <c r="W25" s="81"/>
    </row>
    <row r="26" spans="3:23" ht="12.75" customHeight="1">
      <c r="C26" s="26"/>
      <c r="D26" s="39"/>
      <c r="E26" s="461" t="s">
        <v>24</v>
      </c>
      <c r="F26" s="40" t="s">
        <v>189</v>
      </c>
      <c r="G26" s="40"/>
      <c r="H26" s="41"/>
      <c r="I26" s="42"/>
      <c r="J26" s="375" t="s">
        <v>23</v>
      </c>
      <c r="K26" s="289" t="s">
        <v>23</v>
      </c>
      <c r="L26" s="187">
        <v>652</v>
      </c>
      <c r="M26" s="187">
        <v>841</v>
      </c>
      <c r="N26" s="187">
        <v>461</v>
      </c>
      <c r="O26" s="44">
        <v>639</v>
      </c>
      <c r="P26" s="264">
        <v>1021</v>
      </c>
      <c r="Q26" s="43">
        <v>1068</v>
      </c>
      <c r="R26" s="439">
        <v>978</v>
      </c>
      <c r="S26" s="264">
        <v>895</v>
      </c>
      <c r="T26" s="43">
        <v>920</v>
      </c>
      <c r="U26" s="43">
        <v>1046</v>
      </c>
      <c r="V26" s="44">
        <v>995</v>
      </c>
      <c r="W26" s="81"/>
    </row>
    <row r="27" spans="3:23" ht="12.75">
      <c r="C27" s="26"/>
      <c r="D27" s="45"/>
      <c r="E27" s="462"/>
      <c r="F27" s="64" t="s">
        <v>191</v>
      </c>
      <c r="G27" s="64"/>
      <c r="H27" s="65"/>
      <c r="I27" s="66"/>
      <c r="J27" s="376" t="s">
        <v>23</v>
      </c>
      <c r="K27" s="369" t="s">
        <v>23</v>
      </c>
      <c r="L27" s="185">
        <v>126</v>
      </c>
      <c r="M27" s="185">
        <v>172</v>
      </c>
      <c r="N27" s="185">
        <v>142</v>
      </c>
      <c r="O27" s="50">
        <v>94</v>
      </c>
      <c r="P27" s="265">
        <v>86</v>
      </c>
      <c r="Q27" s="49">
        <v>80</v>
      </c>
      <c r="R27" s="440">
        <v>89</v>
      </c>
      <c r="S27" s="265">
        <v>106</v>
      </c>
      <c r="T27" s="49">
        <v>143</v>
      </c>
      <c r="U27" s="49">
        <v>141</v>
      </c>
      <c r="V27" s="50">
        <v>136</v>
      </c>
      <c r="W27" s="81"/>
    </row>
    <row r="28" spans="3:23" ht="13.5" thickBot="1">
      <c r="C28" s="26"/>
      <c r="D28" s="63"/>
      <c r="E28" s="507"/>
      <c r="F28" s="98" t="s">
        <v>192</v>
      </c>
      <c r="G28" s="98"/>
      <c r="H28" s="99"/>
      <c r="I28" s="100"/>
      <c r="J28" s="377" t="s">
        <v>23</v>
      </c>
      <c r="K28" s="290" t="s">
        <v>23</v>
      </c>
      <c r="L28" s="186">
        <v>1043</v>
      </c>
      <c r="M28" s="186">
        <v>911</v>
      </c>
      <c r="N28" s="186">
        <v>889</v>
      </c>
      <c r="O28" s="68">
        <v>949</v>
      </c>
      <c r="P28" s="266">
        <v>1281</v>
      </c>
      <c r="Q28" s="67">
        <v>1432</v>
      </c>
      <c r="R28" s="441">
        <v>1549</v>
      </c>
      <c r="S28" s="266">
        <v>1709</v>
      </c>
      <c r="T28" s="67">
        <v>1645</v>
      </c>
      <c r="U28" s="67">
        <v>1846</v>
      </c>
      <c r="V28" s="68">
        <v>1855</v>
      </c>
      <c r="W28" s="81"/>
    </row>
    <row r="29" spans="4:22" ht="13.5">
      <c r="D29" s="82" t="s">
        <v>153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69" t="s">
        <v>239</v>
      </c>
    </row>
    <row r="30" spans="4:22" ht="27.75" customHeight="1">
      <c r="D30" s="242" t="s">
        <v>81</v>
      </c>
      <c r="E30" s="506" t="s">
        <v>182</v>
      </c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/>
      <c r="U30" s="506"/>
      <c r="V30" s="506"/>
    </row>
    <row r="31" spans="4:22" ht="26.25" customHeight="1">
      <c r="D31" s="242" t="s">
        <v>90</v>
      </c>
      <c r="E31" s="506" t="s">
        <v>242</v>
      </c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</row>
    <row r="38" ht="23.25" customHeight="1"/>
  </sheetData>
  <sheetProtection/>
  <mergeCells count="21">
    <mergeCell ref="Q7:Q10"/>
    <mergeCell ref="M7:M10"/>
    <mergeCell ref="E30:V30"/>
    <mergeCell ref="D6:V6"/>
    <mergeCell ref="E14:E16"/>
    <mergeCell ref="D7:I11"/>
    <mergeCell ref="K7:K10"/>
    <mergeCell ref="S7:S10"/>
    <mergeCell ref="T7:T10"/>
    <mergeCell ref="R7:R10"/>
    <mergeCell ref="V7:V10"/>
    <mergeCell ref="E18:E20"/>
    <mergeCell ref="N7:N10"/>
    <mergeCell ref="E31:V31"/>
    <mergeCell ref="E26:E28"/>
    <mergeCell ref="E22:E24"/>
    <mergeCell ref="O7:O10"/>
    <mergeCell ref="P7:P10"/>
    <mergeCell ref="L7:L10"/>
    <mergeCell ref="J7:J10"/>
    <mergeCell ref="U7:U10"/>
  </mergeCells>
  <conditionalFormatting sqref="V29">
    <cfRule type="expression" priority="1" dxfId="0" stopIfTrue="1">
      <formula>W29="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3:W31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375" style="73" customWidth="1"/>
    <col min="8" max="8" width="1.25" style="73" customWidth="1"/>
    <col min="9" max="9" width="1.12109375" style="73" customWidth="1"/>
    <col min="10" max="11" width="6.75390625" style="73" hidden="1" customWidth="1"/>
    <col min="12" max="22" width="6.75390625" style="73" customWidth="1"/>
    <col min="23" max="46" width="1.75390625" style="73" customWidth="1"/>
    <col min="47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138</v>
      </c>
      <c r="E4" s="75"/>
      <c r="F4" s="75"/>
      <c r="G4" s="75"/>
      <c r="H4" s="21" t="s">
        <v>243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6</v>
      </c>
      <c r="D5" s="274" t="s">
        <v>262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3" s="78" customFormat="1" ht="27" customHeight="1" thickBot="1"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71" t="s">
        <v>89</v>
      </c>
    </row>
    <row r="7" spans="3:23" ht="6" customHeight="1">
      <c r="C7" s="26"/>
      <c r="D7" s="467" t="s">
        <v>85</v>
      </c>
      <c r="E7" s="468"/>
      <c r="F7" s="468"/>
      <c r="G7" s="468"/>
      <c r="H7" s="468"/>
      <c r="I7" s="469"/>
      <c r="J7" s="481" t="s">
        <v>112</v>
      </c>
      <c r="K7" s="479" t="s">
        <v>113</v>
      </c>
      <c r="L7" s="481" t="s">
        <v>114</v>
      </c>
      <c r="M7" s="499" t="s">
        <v>115</v>
      </c>
      <c r="N7" s="476" t="s">
        <v>123</v>
      </c>
      <c r="O7" s="479" t="s">
        <v>128</v>
      </c>
      <c r="P7" s="481" t="s">
        <v>175</v>
      </c>
      <c r="Q7" s="476" t="s">
        <v>193</v>
      </c>
      <c r="R7" s="464" t="s">
        <v>233</v>
      </c>
      <c r="S7" s="481" t="s">
        <v>241</v>
      </c>
      <c r="T7" s="476" t="s">
        <v>245</v>
      </c>
      <c r="U7" s="476" t="s">
        <v>253</v>
      </c>
      <c r="V7" s="479" t="s">
        <v>266</v>
      </c>
      <c r="W7" s="81"/>
    </row>
    <row r="8" spans="3:23" ht="6" customHeight="1">
      <c r="C8" s="26"/>
      <c r="D8" s="470"/>
      <c r="E8" s="471"/>
      <c r="F8" s="471"/>
      <c r="G8" s="471"/>
      <c r="H8" s="471"/>
      <c r="I8" s="472"/>
      <c r="J8" s="482"/>
      <c r="K8" s="480"/>
      <c r="L8" s="482"/>
      <c r="M8" s="500"/>
      <c r="N8" s="477"/>
      <c r="O8" s="480"/>
      <c r="P8" s="482"/>
      <c r="Q8" s="477"/>
      <c r="R8" s="465"/>
      <c r="S8" s="482"/>
      <c r="T8" s="477"/>
      <c r="U8" s="477"/>
      <c r="V8" s="480"/>
      <c r="W8" s="81"/>
    </row>
    <row r="9" spans="3:23" ht="6" customHeight="1">
      <c r="C9" s="26"/>
      <c r="D9" s="470"/>
      <c r="E9" s="471"/>
      <c r="F9" s="471"/>
      <c r="G9" s="471"/>
      <c r="H9" s="471"/>
      <c r="I9" s="472"/>
      <c r="J9" s="482"/>
      <c r="K9" s="480"/>
      <c r="L9" s="482"/>
      <c r="M9" s="500"/>
      <c r="N9" s="477"/>
      <c r="O9" s="480"/>
      <c r="P9" s="482"/>
      <c r="Q9" s="477"/>
      <c r="R9" s="465"/>
      <c r="S9" s="482"/>
      <c r="T9" s="477"/>
      <c r="U9" s="477"/>
      <c r="V9" s="480"/>
      <c r="W9" s="81"/>
    </row>
    <row r="10" spans="3:23" ht="6" customHeight="1">
      <c r="C10" s="26"/>
      <c r="D10" s="470"/>
      <c r="E10" s="471"/>
      <c r="F10" s="471"/>
      <c r="G10" s="471"/>
      <c r="H10" s="471"/>
      <c r="I10" s="472"/>
      <c r="J10" s="482"/>
      <c r="K10" s="480"/>
      <c r="L10" s="482"/>
      <c r="M10" s="500"/>
      <c r="N10" s="477"/>
      <c r="O10" s="480"/>
      <c r="P10" s="482"/>
      <c r="Q10" s="477"/>
      <c r="R10" s="465"/>
      <c r="S10" s="482"/>
      <c r="T10" s="477"/>
      <c r="U10" s="477"/>
      <c r="V10" s="480"/>
      <c r="W10" s="81"/>
    </row>
    <row r="11" spans="3:23" ht="15" customHeight="1" thickBot="1">
      <c r="C11" s="26"/>
      <c r="D11" s="473"/>
      <c r="E11" s="474"/>
      <c r="F11" s="474"/>
      <c r="G11" s="474"/>
      <c r="H11" s="474"/>
      <c r="I11" s="475"/>
      <c r="J11" s="24" t="s">
        <v>81</v>
      </c>
      <c r="K11" s="25" t="s">
        <v>81</v>
      </c>
      <c r="L11" s="262"/>
      <c r="M11" s="183"/>
      <c r="N11" s="183"/>
      <c r="O11" s="353"/>
      <c r="P11" s="262" t="s">
        <v>81</v>
      </c>
      <c r="Q11" s="24" t="s">
        <v>81</v>
      </c>
      <c r="R11" s="122" t="s">
        <v>81</v>
      </c>
      <c r="S11" s="262" t="s">
        <v>90</v>
      </c>
      <c r="T11" s="24" t="s">
        <v>90</v>
      </c>
      <c r="U11" s="24" t="s">
        <v>90</v>
      </c>
      <c r="V11" s="25" t="s">
        <v>90</v>
      </c>
      <c r="W11" s="81"/>
    </row>
    <row r="12" spans="3:23" ht="14.25" thickBot="1" thickTop="1">
      <c r="C12" s="26"/>
      <c r="D12" s="108" t="s">
        <v>183</v>
      </c>
      <c r="E12" s="109"/>
      <c r="F12" s="109"/>
      <c r="G12" s="109"/>
      <c r="H12" s="109"/>
      <c r="I12" s="109"/>
      <c r="J12" s="123"/>
      <c r="K12" s="125"/>
      <c r="L12" s="188"/>
      <c r="M12" s="198"/>
      <c r="N12" s="169"/>
      <c r="O12" s="170"/>
      <c r="P12" s="188"/>
      <c r="Q12" s="169"/>
      <c r="R12" s="124"/>
      <c r="S12" s="188"/>
      <c r="T12" s="123"/>
      <c r="U12" s="123"/>
      <c r="V12" s="125"/>
      <c r="W12" s="81"/>
    </row>
    <row r="13" spans="3:23" ht="12.75">
      <c r="C13" s="26"/>
      <c r="D13" s="20"/>
      <c r="E13" s="101" t="s">
        <v>22</v>
      </c>
      <c r="F13" s="101"/>
      <c r="G13" s="101"/>
      <c r="H13" s="102"/>
      <c r="I13" s="103"/>
      <c r="J13" s="341" t="s">
        <v>23</v>
      </c>
      <c r="K13" s="341" t="s">
        <v>23</v>
      </c>
      <c r="L13" s="263">
        <v>26611</v>
      </c>
      <c r="M13" s="184">
        <v>26215</v>
      </c>
      <c r="N13" s="184">
        <v>25488</v>
      </c>
      <c r="O13" s="354">
        <v>24938</v>
      </c>
      <c r="P13" s="263">
        <v>29789</v>
      </c>
      <c r="Q13" s="438">
        <v>29806</v>
      </c>
      <c r="R13" s="325">
        <v>29904</v>
      </c>
      <c r="S13" s="263">
        <v>27454</v>
      </c>
      <c r="T13" s="104">
        <v>28004</v>
      </c>
      <c r="U13" s="104">
        <v>28053</v>
      </c>
      <c r="V13" s="105">
        <v>29902</v>
      </c>
      <c r="W13" s="81"/>
    </row>
    <row r="14" spans="3:23" ht="12.75" customHeight="1">
      <c r="C14" s="26"/>
      <c r="D14" s="39"/>
      <c r="E14" s="461" t="s">
        <v>24</v>
      </c>
      <c r="F14" s="40" t="s">
        <v>189</v>
      </c>
      <c r="G14" s="40"/>
      <c r="H14" s="41"/>
      <c r="I14" s="42"/>
      <c r="J14" s="375" t="s">
        <v>23</v>
      </c>
      <c r="K14" s="375" t="s">
        <v>23</v>
      </c>
      <c r="L14" s="264">
        <v>14544</v>
      </c>
      <c r="M14" s="187">
        <v>14681</v>
      </c>
      <c r="N14" s="187">
        <v>13838</v>
      </c>
      <c r="O14" s="355">
        <v>13739</v>
      </c>
      <c r="P14" s="264">
        <v>17238</v>
      </c>
      <c r="Q14" s="439">
        <v>17490</v>
      </c>
      <c r="R14" s="142">
        <v>17034</v>
      </c>
      <c r="S14" s="264">
        <v>15300</v>
      </c>
      <c r="T14" s="43">
        <v>15517</v>
      </c>
      <c r="U14" s="43">
        <v>15585</v>
      </c>
      <c r="V14" s="44">
        <v>16870</v>
      </c>
      <c r="W14" s="81"/>
    </row>
    <row r="15" spans="3:23" ht="12.75">
      <c r="C15" s="26"/>
      <c r="D15" s="45"/>
      <c r="E15" s="466"/>
      <c r="F15" s="64" t="s">
        <v>191</v>
      </c>
      <c r="G15" s="64"/>
      <c r="H15" s="65"/>
      <c r="I15" s="66"/>
      <c r="J15" s="376" t="s">
        <v>23</v>
      </c>
      <c r="K15" s="376" t="s">
        <v>23</v>
      </c>
      <c r="L15" s="265">
        <v>2206</v>
      </c>
      <c r="M15" s="185">
        <v>2200</v>
      </c>
      <c r="N15" s="185">
        <v>2302</v>
      </c>
      <c r="O15" s="356">
        <v>2274</v>
      </c>
      <c r="P15" s="265">
        <v>2560</v>
      </c>
      <c r="Q15" s="440">
        <v>2357</v>
      </c>
      <c r="R15" s="143">
        <v>2512</v>
      </c>
      <c r="S15" s="265">
        <v>2416</v>
      </c>
      <c r="T15" s="49">
        <v>2472</v>
      </c>
      <c r="U15" s="49">
        <v>2457</v>
      </c>
      <c r="V15" s="50">
        <v>2704</v>
      </c>
      <c r="W15" s="81"/>
    </row>
    <row r="16" spans="3:23" ht="13.5" thickBot="1">
      <c r="C16" s="26"/>
      <c r="D16" s="63"/>
      <c r="E16" s="483"/>
      <c r="F16" s="98" t="s">
        <v>192</v>
      </c>
      <c r="G16" s="98"/>
      <c r="H16" s="99"/>
      <c r="I16" s="100"/>
      <c r="J16" s="377" t="s">
        <v>23</v>
      </c>
      <c r="K16" s="377" t="s">
        <v>23</v>
      </c>
      <c r="L16" s="266">
        <v>9861</v>
      </c>
      <c r="M16" s="186">
        <v>9334</v>
      </c>
      <c r="N16" s="186">
        <v>9348</v>
      </c>
      <c r="O16" s="357">
        <v>8925</v>
      </c>
      <c r="P16" s="266">
        <v>9991</v>
      </c>
      <c r="Q16" s="441">
        <v>9959</v>
      </c>
      <c r="R16" s="144">
        <v>10358</v>
      </c>
      <c r="S16" s="266">
        <v>9738</v>
      </c>
      <c r="T16" s="67">
        <v>10015</v>
      </c>
      <c r="U16" s="67">
        <v>10011</v>
      </c>
      <c r="V16" s="68">
        <v>10328</v>
      </c>
      <c r="W16" s="81"/>
    </row>
    <row r="17" spans="3:23" ht="12.75">
      <c r="C17" s="26"/>
      <c r="D17" s="126"/>
      <c r="E17" s="127" t="s">
        <v>144</v>
      </c>
      <c r="F17" s="127"/>
      <c r="G17" s="127"/>
      <c r="H17" s="128"/>
      <c r="I17" s="129"/>
      <c r="J17" s="104">
        <v>21568</v>
      </c>
      <c r="K17" s="105">
        <v>21744</v>
      </c>
      <c r="L17" s="263">
        <v>23279</v>
      </c>
      <c r="M17" s="184">
        <v>23045</v>
      </c>
      <c r="N17" s="184">
        <v>22518</v>
      </c>
      <c r="O17" s="354">
        <v>21992</v>
      </c>
      <c r="P17" s="263">
        <v>26282</v>
      </c>
      <c r="Q17" s="438">
        <v>26339</v>
      </c>
      <c r="R17" s="325">
        <v>26402</v>
      </c>
      <c r="S17" s="263">
        <v>24312</v>
      </c>
      <c r="T17" s="104">
        <v>24651</v>
      </c>
      <c r="U17" s="104">
        <v>24432</v>
      </c>
      <c r="V17" s="105">
        <v>26108</v>
      </c>
      <c r="W17" s="81"/>
    </row>
    <row r="18" spans="3:23" ht="12.75" customHeight="1">
      <c r="C18" s="26"/>
      <c r="D18" s="39"/>
      <c r="E18" s="461" t="s">
        <v>24</v>
      </c>
      <c r="F18" s="40" t="s">
        <v>189</v>
      </c>
      <c r="G18" s="40"/>
      <c r="H18" s="41"/>
      <c r="I18" s="42"/>
      <c r="J18" s="43">
        <v>11528</v>
      </c>
      <c r="K18" s="44">
        <v>11671</v>
      </c>
      <c r="L18" s="264">
        <v>13001</v>
      </c>
      <c r="M18" s="187">
        <v>13090</v>
      </c>
      <c r="N18" s="187">
        <v>12443</v>
      </c>
      <c r="O18" s="355">
        <v>12269</v>
      </c>
      <c r="P18" s="264">
        <v>15466</v>
      </c>
      <c r="Q18" s="439">
        <v>15717</v>
      </c>
      <c r="R18" s="142">
        <v>15419</v>
      </c>
      <c r="S18" s="264">
        <v>13979</v>
      </c>
      <c r="T18" s="43">
        <v>14117</v>
      </c>
      <c r="U18" s="43">
        <v>14023</v>
      </c>
      <c r="V18" s="44">
        <v>15198</v>
      </c>
      <c r="W18" s="81"/>
    </row>
    <row r="19" spans="3:23" ht="12.75">
      <c r="C19" s="26"/>
      <c r="D19" s="45"/>
      <c r="E19" s="466"/>
      <c r="F19" s="64" t="s">
        <v>191</v>
      </c>
      <c r="G19" s="64"/>
      <c r="H19" s="65"/>
      <c r="I19" s="66"/>
      <c r="J19" s="49">
        <v>1702</v>
      </c>
      <c r="K19" s="50">
        <v>1655</v>
      </c>
      <c r="L19" s="265">
        <v>1822</v>
      </c>
      <c r="M19" s="185">
        <v>1819</v>
      </c>
      <c r="N19" s="185">
        <v>1941</v>
      </c>
      <c r="O19" s="356">
        <v>1966</v>
      </c>
      <c r="P19" s="265">
        <v>2240</v>
      </c>
      <c r="Q19" s="440">
        <v>2109</v>
      </c>
      <c r="R19" s="143">
        <v>2208</v>
      </c>
      <c r="S19" s="265">
        <v>2085</v>
      </c>
      <c r="T19" s="49">
        <v>2144</v>
      </c>
      <c r="U19" s="49">
        <v>2116</v>
      </c>
      <c r="V19" s="50">
        <v>2277</v>
      </c>
      <c r="W19" s="81"/>
    </row>
    <row r="20" spans="3:23" ht="13.5" thickBot="1">
      <c r="C20" s="26"/>
      <c r="D20" s="63"/>
      <c r="E20" s="483"/>
      <c r="F20" s="98" t="s">
        <v>192</v>
      </c>
      <c r="G20" s="98"/>
      <c r="H20" s="99"/>
      <c r="I20" s="100"/>
      <c r="J20" s="67">
        <v>8338</v>
      </c>
      <c r="K20" s="68">
        <v>8418</v>
      </c>
      <c r="L20" s="266">
        <v>8456</v>
      </c>
      <c r="M20" s="186">
        <v>8136</v>
      </c>
      <c r="N20" s="186">
        <v>8134</v>
      </c>
      <c r="O20" s="357">
        <v>7757</v>
      </c>
      <c r="P20" s="266">
        <v>8576</v>
      </c>
      <c r="Q20" s="441">
        <v>8513</v>
      </c>
      <c r="R20" s="144">
        <v>8775</v>
      </c>
      <c r="S20" s="266">
        <v>8248</v>
      </c>
      <c r="T20" s="67">
        <v>8390</v>
      </c>
      <c r="U20" s="67">
        <v>8293</v>
      </c>
      <c r="V20" s="68">
        <v>8633</v>
      </c>
      <c r="W20" s="81"/>
    </row>
    <row r="21" spans="3:23" ht="12.75">
      <c r="C21" s="26"/>
      <c r="D21" s="16"/>
      <c r="E21" s="94" t="s">
        <v>246</v>
      </c>
      <c r="F21" s="94"/>
      <c r="G21" s="94"/>
      <c r="H21" s="130"/>
      <c r="I21" s="131"/>
      <c r="J21" s="341" t="s">
        <v>23</v>
      </c>
      <c r="K21" s="341" t="s">
        <v>23</v>
      </c>
      <c r="L21" s="263">
        <v>2145</v>
      </c>
      <c r="M21" s="184">
        <v>1951</v>
      </c>
      <c r="N21" s="184">
        <v>1936</v>
      </c>
      <c r="O21" s="354">
        <v>1808</v>
      </c>
      <c r="P21" s="263">
        <v>2341</v>
      </c>
      <c r="Q21" s="438">
        <v>2029</v>
      </c>
      <c r="R21" s="325">
        <v>2046</v>
      </c>
      <c r="S21" s="263">
        <v>1822</v>
      </c>
      <c r="T21" s="104">
        <v>2016</v>
      </c>
      <c r="U21" s="104">
        <v>2186</v>
      </c>
      <c r="V21" s="105">
        <v>2322</v>
      </c>
      <c r="W21" s="81"/>
    </row>
    <row r="22" spans="3:23" ht="12.75" customHeight="1">
      <c r="C22" s="26"/>
      <c r="D22" s="39"/>
      <c r="E22" s="461" t="s">
        <v>24</v>
      </c>
      <c r="F22" s="40" t="s">
        <v>189</v>
      </c>
      <c r="G22" s="40"/>
      <c r="H22" s="41"/>
      <c r="I22" s="42"/>
      <c r="J22" s="375" t="s">
        <v>23</v>
      </c>
      <c r="K22" s="375" t="s">
        <v>23</v>
      </c>
      <c r="L22" s="264">
        <v>1039</v>
      </c>
      <c r="M22" s="187">
        <v>1014</v>
      </c>
      <c r="N22" s="187">
        <v>992</v>
      </c>
      <c r="O22" s="355">
        <v>984</v>
      </c>
      <c r="P22" s="264">
        <v>1235</v>
      </c>
      <c r="Q22" s="439">
        <v>1038</v>
      </c>
      <c r="R22" s="142">
        <v>905</v>
      </c>
      <c r="S22" s="264">
        <v>740</v>
      </c>
      <c r="T22" s="43">
        <v>814</v>
      </c>
      <c r="U22" s="43">
        <v>919</v>
      </c>
      <c r="V22" s="44">
        <v>974</v>
      </c>
      <c r="W22" s="81"/>
    </row>
    <row r="23" spans="3:23" ht="12.75">
      <c r="C23" s="26"/>
      <c r="D23" s="45"/>
      <c r="E23" s="466"/>
      <c r="F23" s="64" t="s">
        <v>191</v>
      </c>
      <c r="G23" s="64"/>
      <c r="H23" s="65"/>
      <c r="I23" s="66"/>
      <c r="J23" s="376" t="s">
        <v>23</v>
      </c>
      <c r="K23" s="376" t="s">
        <v>23</v>
      </c>
      <c r="L23" s="265">
        <v>293</v>
      </c>
      <c r="M23" s="185">
        <v>297</v>
      </c>
      <c r="N23" s="185">
        <v>278</v>
      </c>
      <c r="O23" s="356">
        <v>233</v>
      </c>
      <c r="P23" s="265">
        <v>257</v>
      </c>
      <c r="Q23" s="440">
        <v>181</v>
      </c>
      <c r="R23" s="143">
        <v>237</v>
      </c>
      <c r="S23" s="265">
        <v>254</v>
      </c>
      <c r="T23" s="49">
        <v>251</v>
      </c>
      <c r="U23" s="49">
        <v>249</v>
      </c>
      <c r="V23" s="50">
        <v>337</v>
      </c>
      <c r="W23" s="81"/>
    </row>
    <row r="24" spans="3:23" ht="13.5" thickBot="1">
      <c r="C24" s="26"/>
      <c r="D24" s="63"/>
      <c r="E24" s="483"/>
      <c r="F24" s="98" t="s">
        <v>192</v>
      </c>
      <c r="G24" s="98"/>
      <c r="H24" s="99"/>
      <c r="I24" s="100"/>
      <c r="J24" s="377" t="s">
        <v>23</v>
      </c>
      <c r="K24" s="377" t="s">
        <v>23</v>
      </c>
      <c r="L24" s="266">
        <v>813</v>
      </c>
      <c r="M24" s="186">
        <v>640</v>
      </c>
      <c r="N24" s="186">
        <v>666</v>
      </c>
      <c r="O24" s="357">
        <v>591</v>
      </c>
      <c r="P24" s="266">
        <v>849</v>
      </c>
      <c r="Q24" s="441">
        <v>810</v>
      </c>
      <c r="R24" s="144">
        <v>904</v>
      </c>
      <c r="S24" s="266">
        <v>828</v>
      </c>
      <c r="T24" s="67">
        <v>951</v>
      </c>
      <c r="U24" s="67">
        <v>1018</v>
      </c>
      <c r="V24" s="68">
        <v>1011</v>
      </c>
      <c r="W24" s="81"/>
    </row>
    <row r="25" spans="3:23" ht="12.75">
      <c r="C25" s="26"/>
      <c r="D25" s="16"/>
      <c r="E25" s="94" t="s">
        <v>150</v>
      </c>
      <c r="F25" s="94"/>
      <c r="G25" s="94"/>
      <c r="H25" s="130"/>
      <c r="I25" s="131"/>
      <c r="J25" s="378" t="s">
        <v>23</v>
      </c>
      <c r="K25" s="378" t="s">
        <v>23</v>
      </c>
      <c r="L25" s="263">
        <v>1187</v>
      </c>
      <c r="M25" s="184">
        <v>1219</v>
      </c>
      <c r="N25" s="184">
        <v>1034</v>
      </c>
      <c r="O25" s="354">
        <v>1138</v>
      </c>
      <c r="P25" s="263">
        <v>1166</v>
      </c>
      <c r="Q25" s="438">
        <v>1438</v>
      </c>
      <c r="R25" s="325">
        <v>1456</v>
      </c>
      <c r="S25" s="263">
        <v>1320</v>
      </c>
      <c r="T25" s="104">
        <v>1337</v>
      </c>
      <c r="U25" s="104">
        <v>1435</v>
      </c>
      <c r="V25" s="105">
        <v>1472</v>
      </c>
      <c r="W25" s="81"/>
    </row>
    <row r="26" spans="3:23" ht="12.75" customHeight="1">
      <c r="C26" s="26"/>
      <c r="D26" s="39"/>
      <c r="E26" s="461" t="s">
        <v>24</v>
      </c>
      <c r="F26" s="40" t="s">
        <v>189</v>
      </c>
      <c r="G26" s="40"/>
      <c r="H26" s="41"/>
      <c r="I26" s="42"/>
      <c r="J26" s="375" t="s">
        <v>23</v>
      </c>
      <c r="K26" s="375" t="s">
        <v>23</v>
      </c>
      <c r="L26" s="264">
        <v>504</v>
      </c>
      <c r="M26" s="187">
        <v>577</v>
      </c>
      <c r="N26" s="187">
        <v>403</v>
      </c>
      <c r="O26" s="355">
        <v>486</v>
      </c>
      <c r="P26" s="264">
        <v>537</v>
      </c>
      <c r="Q26" s="439">
        <v>735</v>
      </c>
      <c r="R26" s="142">
        <v>710</v>
      </c>
      <c r="S26" s="264">
        <v>581</v>
      </c>
      <c r="T26" s="43">
        <v>586</v>
      </c>
      <c r="U26" s="43">
        <v>643</v>
      </c>
      <c r="V26" s="44">
        <v>698</v>
      </c>
      <c r="W26" s="81"/>
    </row>
    <row r="27" spans="3:23" ht="12.75">
      <c r="C27" s="26"/>
      <c r="D27" s="45"/>
      <c r="E27" s="462"/>
      <c r="F27" s="64" t="s">
        <v>191</v>
      </c>
      <c r="G27" s="64"/>
      <c r="H27" s="65"/>
      <c r="I27" s="66"/>
      <c r="J27" s="376" t="s">
        <v>23</v>
      </c>
      <c r="K27" s="376" t="s">
        <v>23</v>
      </c>
      <c r="L27" s="265">
        <v>91</v>
      </c>
      <c r="M27" s="185">
        <v>84</v>
      </c>
      <c r="N27" s="185">
        <v>83</v>
      </c>
      <c r="O27" s="356">
        <v>75</v>
      </c>
      <c r="P27" s="265">
        <v>63</v>
      </c>
      <c r="Q27" s="440">
        <v>67</v>
      </c>
      <c r="R27" s="143">
        <v>67</v>
      </c>
      <c r="S27" s="265">
        <v>77</v>
      </c>
      <c r="T27" s="49">
        <v>77</v>
      </c>
      <c r="U27" s="49">
        <v>92</v>
      </c>
      <c r="V27" s="50">
        <v>90</v>
      </c>
      <c r="W27" s="81"/>
    </row>
    <row r="28" spans="3:23" ht="13.5" thickBot="1">
      <c r="C28" s="26"/>
      <c r="D28" s="63"/>
      <c r="E28" s="507"/>
      <c r="F28" s="98" t="s">
        <v>192</v>
      </c>
      <c r="G28" s="98"/>
      <c r="H28" s="99"/>
      <c r="I28" s="100"/>
      <c r="J28" s="377" t="s">
        <v>23</v>
      </c>
      <c r="K28" s="377" t="s">
        <v>23</v>
      </c>
      <c r="L28" s="266">
        <v>592</v>
      </c>
      <c r="M28" s="186">
        <v>558</v>
      </c>
      <c r="N28" s="186">
        <v>548</v>
      </c>
      <c r="O28" s="357">
        <v>577</v>
      </c>
      <c r="P28" s="266">
        <v>566</v>
      </c>
      <c r="Q28" s="441">
        <v>636</v>
      </c>
      <c r="R28" s="144">
        <v>679</v>
      </c>
      <c r="S28" s="266">
        <v>662</v>
      </c>
      <c r="T28" s="67">
        <v>674</v>
      </c>
      <c r="U28" s="67">
        <v>700</v>
      </c>
      <c r="V28" s="68">
        <v>684</v>
      </c>
      <c r="W28" s="81"/>
    </row>
    <row r="29" spans="4:22" ht="13.5">
      <c r="D29" s="133" t="s">
        <v>118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69" t="s">
        <v>239</v>
      </c>
    </row>
    <row r="30" spans="4:22" ht="27.75" customHeight="1">
      <c r="D30" s="242" t="s">
        <v>81</v>
      </c>
      <c r="E30" s="506" t="s">
        <v>182</v>
      </c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/>
      <c r="U30" s="506"/>
      <c r="V30" s="506"/>
    </row>
    <row r="31" spans="4:22" ht="28.5" customHeight="1">
      <c r="D31" s="242" t="s">
        <v>90</v>
      </c>
      <c r="E31" s="506" t="s">
        <v>242</v>
      </c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</row>
    <row r="38" ht="23.25" customHeight="1"/>
  </sheetData>
  <sheetProtection/>
  <mergeCells count="21">
    <mergeCell ref="Q7:Q10"/>
    <mergeCell ref="V7:V10"/>
    <mergeCell ref="E30:V30"/>
    <mergeCell ref="D6:V6"/>
    <mergeCell ref="E14:E16"/>
    <mergeCell ref="D7:I11"/>
    <mergeCell ref="K7:K10"/>
    <mergeCell ref="S7:S10"/>
    <mergeCell ref="T7:T10"/>
    <mergeCell ref="R7:R10"/>
    <mergeCell ref="N7:N10"/>
    <mergeCell ref="E18:E20"/>
    <mergeCell ref="M7:M10"/>
    <mergeCell ref="E31:V31"/>
    <mergeCell ref="E26:E28"/>
    <mergeCell ref="E22:E24"/>
    <mergeCell ref="O7:O10"/>
    <mergeCell ref="P7:P10"/>
    <mergeCell ref="L7:L10"/>
    <mergeCell ref="J7:J10"/>
    <mergeCell ref="U7:U10"/>
  </mergeCells>
  <conditionalFormatting sqref="V29">
    <cfRule type="expression" priority="1" dxfId="0" stopIfTrue="1">
      <formula>W29="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9"/>
  <dimension ref="B3:W31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0.125" style="73" customWidth="1"/>
    <col min="8" max="8" width="6.00390625" style="73" customWidth="1"/>
    <col min="9" max="9" width="1.12109375" style="73" customWidth="1"/>
    <col min="10" max="11" width="6.75390625" style="73" hidden="1" customWidth="1"/>
    <col min="12" max="22" width="6.75390625" style="73" customWidth="1"/>
    <col min="23" max="46" width="1.75390625" style="73" customWidth="1"/>
    <col min="47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120</v>
      </c>
      <c r="E4" s="75"/>
      <c r="F4" s="75"/>
      <c r="G4" s="75"/>
      <c r="H4" s="21" t="s">
        <v>151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6</v>
      </c>
      <c r="D5" s="274" t="s">
        <v>262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3" s="78" customFormat="1" ht="27" customHeight="1" thickBot="1"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71" t="s">
        <v>89</v>
      </c>
    </row>
    <row r="7" spans="3:23" ht="6" customHeight="1">
      <c r="C7" s="26"/>
      <c r="D7" s="467" t="s">
        <v>85</v>
      </c>
      <c r="E7" s="468"/>
      <c r="F7" s="468"/>
      <c r="G7" s="468"/>
      <c r="H7" s="468"/>
      <c r="I7" s="469"/>
      <c r="J7" s="481" t="s">
        <v>112</v>
      </c>
      <c r="K7" s="479" t="s">
        <v>113</v>
      </c>
      <c r="L7" s="481" t="s">
        <v>114</v>
      </c>
      <c r="M7" s="499" t="s">
        <v>115</v>
      </c>
      <c r="N7" s="476" t="s">
        <v>123</v>
      </c>
      <c r="O7" s="479" t="s">
        <v>128</v>
      </c>
      <c r="P7" s="481" t="s">
        <v>175</v>
      </c>
      <c r="Q7" s="476" t="s">
        <v>193</v>
      </c>
      <c r="R7" s="464" t="s">
        <v>233</v>
      </c>
      <c r="S7" s="481" t="s">
        <v>241</v>
      </c>
      <c r="T7" s="476" t="s">
        <v>245</v>
      </c>
      <c r="U7" s="476" t="s">
        <v>253</v>
      </c>
      <c r="V7" s="479" t="s">
        <v>266</v>
      </c>
      <c r="W7" s="81"/>
    </row>
    <row r="8" spans="3:23" ht="6" customHeight="1">
      <c r="C8" s="26"/>
      <c r="D8" s="470"/>
      <c r="E8" s="471"/>
      <c r="F8" s="471"/>
      <c r="G8" s="471"/>
      <c r="H8" s="471"/>
      <c r="I8" s="472"/>
      <c r="J8" s="482"/>
      <c r="K8" s="480"/>
      <c r="L8" s="482"/>
      <c r="M8" s="500"/>
      <c r="N8" s="477"/>
      <c r="O8" s="480"/>
      <c r="P8" s="482"/>
      <c r="Q8" s="477"/>
      <c r="R8" s="465"/>
      <c r="S8" s="482"/>
      <c r="T8" s="477"/>
      <c r="U8" s="477"/>
      <c r="V8" s="480"/>
      <c r="W8" s="81"/>
    </row>
    <row r="9" spans="3:23" ht="6" customHeight="1">
      <c r="C9" s="26"/>
      <c r="D9" s="470"/>
      <c r="E9" s="471"/>
      <c r="F9" s="471"/>
      <c r="G9" s="471"/>
      <c r="H9" s="471"/>
      <c r="I9" s="472"/>
      <c r="J9" s="482"/>
      <c r="K9" s="480"/>
      <c r="L9" s="482"/>
      <c r="M9" s="500"/>
      <c r="N9" s="477"/>
      <c r="O9" s="480"/>
      <c r="P9" s="482"/>
      <c r="Q9" s="477"/>
      <c r="R9" s="465"/>
      <c r="S9" s="482"/>
      <c r="T9" s="477"/>
      <c r="U9" s="477"/>
      <c r="V9" s="480"/>
      <c r="W9" s="81"/>
    </row>
    <row r="10" spans="3:23" ht="6" customHeight="1">
      <c r="C10" s="26"/>
      <c r="D10" s="470"/>
      <c r="E10" s="471"/>
      <c r="F10" s="471"/>
      <c r="G10" s="471"/>
      <c r="H10" s="471"/>
      <c r="I10" s="472"/>
      <c r="J10" s="482"/>
      <c r="K10" s="480"/>
      <c r="L10" s="482"/>
      <c r="M10" s="500"/>
      <c r="N10" s="477"/>
      <c r="O10" s="480"/>
      <c r="P10" s="482"/>
      <c r="Q10" s="477"/>
      <c r="R10" s="465"/>
      <c r="S10" s="482"/>
      <c r="T10" s="477"/>
      <c r="U10" s="477"/>
      <c r="V10" s="480"/>
      <c r="W10" s="81"/>
    </row>
    <row r="11" spans="3:23" ht="15" customHeight="1" thickBot="1">
      <c r="C11" s="26"/>
      <c r="D11" s="473"/>
      <c r="E11" s="474"/>
      <c r="F11" s="474"/>
      <c r="G11" s="474"/>
      <c r="H11" s="474"/>
      <c r="I11" s="475"/>
      <c r="J11" s="24" t="s">
        <v>81</v>
      </c>
      <c r="K11" s="25" t="s">
        <v>81</v>
      </c>
      <c r="L11" s="262"/>
      <c r="M11" s="183"/>
      <c r="N11" s="183"/>
      <c r="O11" s="353"/>
      <c r="P11" s="262" t="s">
        <v>81</v>
      </c>
      <c r="Q11" s="24" t="s">
        <v>81</v>
      </c>
      <c r="R11" s="122" t="s">
        <v>81</v>
      </c>
      <c r="S11" s="262" t="s">
        <v>90</v>
      </c>
      <c r="T11" s="24" t="s">
        <v>90</v>
      </c>
      <c r="U11" s="24" t="s">
        <v>90</v>
      </c>
      <c r="V11" s="25" t="s">
        <v>90</v>
      </c>
      <c r="W11" s="81"/>
    </row>
    <row r="12" spans="3:23" ht="14.25" thickBot="1" thickTop="1">
      <c r="C12" s="26"/>
      <c r="D12" s="108" t="s">
        <v>164</v>
      </c>
      <c r="E12" s="109"/>
      <c r="F12" s="109"/>
      <c r="G12" s="109"/>
      <c r="H12" s="109"/>
      <c r="I12" s="109"/>
      <c r="J12" s="124"/>
      <c r="K12" s="125"/>
      <c r="L12" s="267"/>
      <c r="M12" s="188"/>
      <c r="N12" s="169"/>
      <c r="O12" s="170"/>
      <c r="P12" s="188"/>
      <c r="Q12" s="169"/>
      <c r="R12" s="125"/>
      <c r="S12" s="188"/>
      <c r="T12" s="169"/>
      <c r="U12" s="123"/>
      <c r="V12" s="125"/>
      <c r="W12" s="81"/>
    </row>
    <row r="13" spans="3:23" ht="12.75">
      <c r="C13" s="26"/>
      <c r="D13" s="20"/>
      <c r="E13" s="101" t="s">
        <v>22</v>
      </c>
      <c r="F13" s="101"/>
      <c r="G13" s="101"/>
      <c r="H13" s="102"/>
      <c r="I13" s="103"/>
      <c r="J13" s="189" t="s">
        <v>26</v>
      </c>
      <c r="K13" s="135" t="s">
        <v>26</v>
      </c>
      <c r="L13" s="268">
        <f>'B5.2.11'!L13/'B5.2.10'!L13</f>
        <v>0.6142748320675885</v>
      </c>
      <c r="M13" s="134">
        <f>'B5.2.11'!M13/'B5.2.10'!M13</f>
        <v>0.6239438295846721</v>
      </c>
      <c r="N13" s="193">
        <f>'B5.2.11'!N13/'B5.2.10'!N13</f>
        <v>0.6789196100367588</v>
      </c>
      <c r="O13" s="358">
        <f>'B5.2.11'!O13/'B5.2.10'!O13</f>
        <v>0.6925106217544639</v>
      </c>
      <c r="P13" s="385">
        <f>'B5.2.11'!P13/'B5.2.10'!P13</f>
        <v>0.5043768307343255</v>
      </c>
      <c r="Q13" s="435">
        <f>'B5.2.11'!Q13/'B5.2.10'!Q13</f>
        <v>0.5515952328077578</v>
      </c>
      <c r="R13" s="135">
        <f>'B5.2.11'!R13/'B5.2.10'!R13</f>
        <v>0.5403393383083678</v>
      </c>
      <c r="S13" s="385">
        <f>'B5.2.11'!S13/'B5.2.10'!S13</f>
        <v>0.5593496597530663</v>
      </c>
      <c r="T13" s="435">
        <f>'B5.2.11'!T13/'B5.2.10'!T13</f>
        <v>0.557759719566603</v>
      </c>
      <c r="U13" s="134">
        <f>'B5.2.11'!U13/'B5.2.10'!U13</f>
        <v>0.5369097973166951</v>
      </c>
      <c r="V13" s="135">
        <f>'B5.2.11'!V13/'B5.2.10'!V13</f>
        <v>0.5405766970984363</v>
      </c>
      <c r="W13" s="81"/>
    </row>
    <row r="14" spans="3:23" ht="12.75" customHeight="1">
      <c r="C14" s="26"/>
      <c r="D14" s="39"/>
      <c r="E14" s="461" t="s">
        <v>24</v>
      </c>
      <c r="F14" s="40" t="s">
        <v>189</v>
      </c>
      <c r="G14" s="40"/>
      <c r="H14" s="41"/>
      <c r="I14" s="42"/>
      <c r="J14" s="190" t="s">
        <v>26</v>
      </c>
      <c r="K14" s="137" t="s">
        <v>26</v>
      </c>
      <c r="L14" s="269">
        <f>'B5.2.11'!L14/'B5.2.10'!L14</f>
        <v>0.7484561547962124</v>
      </c>
      <c r="M14" s="136">
        <f>'B5.2.11'!M14/'B5.2.10'!M14</f>
        <v>0.71618127713547</v>
      </c>
      <c r="N14" s="194">
        <f>'B5.2.11'!N14/'B5.2.10'!N14</f>
        <v>0.7961567228582935</v>
      </c>
      <c r="O14" s="359">
        <f>'B5.2.11'!O14/'B5.2.10'!O14</f>
        <v>0.8119016664696844</v>
      </c>
      <c r="P14" s="386">
        <f>'B5.2.11'!P14/'B5.2.10'!P14</f>
        <v>0.5241744207261448</v>
      </c>
      <c r="Q14" s="436">
        <f>'B5.2.11'!Q14/'B5.2.10'!Q14</f>
        <v>0.6085171525989841</v>
      </c>
      <c r="R14" s="137">
        <f>'B5.2.11'!R14/'B5.2.10'!R14</f>
        <v>0.6034433895422985</v>
      </c>
      <c r="S14" s="386">
        <f>'B5.2.11'!S14/'B5.2.10'!S14</f>
        <v>0.6746329203227656</v>
      </c>
      <c r="T14" s="436">
        <f>'B5.2.11'!T14/'B5.2.10'!T14</f>
        <v>0.6746521739130434</v>
      </c>
      <c r="U14" s="136">
        <f>'B5.2.11'!U14/'B5.2.10'!U14</f>
        <v>0.6505677074636834</v>
      </c>
      <c r="V14" s="137">
        <f>'B5.2.11'!V14/'B5.2.10'!V14</f>
        <v>0.6766404620567945</v>
      </c>
      <c r="W14" s="81"/>
    </row>
    <row r="15" spans="3:23" ht="12.75">
      <c r="C15" s="26"/>
      <c r="D15" s="45"/>
      <c r="E15" s="466"/>
      <c r="F15" s="64" t="s">
        <v>191</v>
      </c>
      <c r="G15" s="64"/>
      <c r="H15" s="65"/>
      <c r="I15" s="66"/>
      <c r="J15" s="191" t="s">
        <v>26</v>
      </c>
      <c r="K15" s="139" t="s">
        <v>26</v>
      </c>
      <c r="L15" s="270">
        <f>'B5.2.11'!L15/'B5.2.10'!L15</f>
        <v>0.4359683794466403</v>
      </c>
      <c r="M15" s="138">
        <f>'B5.2.11'!M15/'B5.2.10'!M15</f>
        <v>0.4121393780442113</v>
      </c>
      <c r="N15" s="195">
        <f>'B5.2.11'!N15/'B5.2.10'!N15</f>
        <v>0.5087292817679558</v>
      </c>
      <c r="O15" s="360">
        <f>'B5.2.11'!O15/'B5.2.10'!O15</f>
        <v>0.5820322498080368</v>
      </c>
      <c r="P15" s="387">
        <f>'B5.2.11'!P15/'B5.2.10'!P15</f>
        <v>0.49921996879875197</v>
      </c>
      <c r="Q15" s="437">
        <f>'B5.2.11'!Q15/'B5.2.10'!Q15</f>
        <v>0.5171127687582273</v>
      </c>
      <c r="R15" s="139">
        <f>'B5.2.11'!R15/'B5.2.10'!R15</f>
        <v>0.4736941353950594</v>
      </c>
      <c r="S15" s="387">
        <f>'B5.2.11'!S15/'B5.2.10'!S15</f>
        <v>0.486508256141764</v>
      </c>
      <c r="T15" s="437">
        <f>'B5.2.11'!T15/'B5.2.10'!T15</f>
        <v>0.4558362529964964</v>
      </c>
      <c r="U15" s="138">
        <f>'B5.2.11'!U15/'B5.2.10'!U15</f>
        <v>0.4170061099796334</v>
      </c>
      <c r="V15" s="139">
        <f>'B5.2.11'!V15/'B5.2.10'!V15</f>
        <v>0.43368083400160384</v>
      </c>
      <c r="W15" s="81"/>
    </row>
    <row r="16" spans="3:23" ht="13.5" thickBot="1">
      <c r="C16" s="26"/>
      <c r="D16" s="63"/>
      <c r="E16" s="483"/>
      <c r="F16" s="98" t="s">
        <v>192</v>
      </c>
      <c r="G16" s="98"/>
      <c r="H16" s="99"/>
      <c r="I16" s="100"/>
      <c r="J16" s="192" t="s">
        <v>26</v>
      </c>
      <c r="K16" s="141" t="s">
        <v>26</v>
      </c>
      <c r="L16" s="271">
        <f>'B5.2.11'!L16/'B5.2.10'!L16</f>
        <v>0.5237134207870837</v>
      </c>
      <c r="M16" s="140">
        <f>'B5.2.11'!M16/'B5.2.10'!M16</f>
        <v>0.5769563604895537</v>
      </c>
      <c r="N16" s="196">
        <f>'B5.2.11'!N16/'B5.2.10'!N16</f>
        <v>0.5978511128165771</v>
      </c>
      <c r="O16" s="361">
        <f>'B5.2.11'!O16/'B5.2.10'!O16</f>
        <v>0.5878672111711237</v>
      </c>
      <c r="P16" s="388">
        <f>'B5.2.11'!P16/'B5.2.10'!P16</f>
        <v>0.47469948211146484</v>
      </c>
      <c r="Q16" s="381">
        <f>'B5.2.11'!Q16/'B5.2.10'!Q16</f>
        <v>0.4802758487654321</v>
      </c>
      <c r="R16" s="141">
        <f>'B5.2.11'!R16/'B5.2.10'!R16</f>
        <v>0.4748762149275628</v>
      </c>
      <c r="S16" s="388">
        <f>'B5.2.11'!S16/'B5.2.10'!S16</f>
        <v>0.45426132387927415</v>
      </c>
      <c r="T16" s="381">
        <f>'B5.2.11'!T16/'B5.2.10'!T16</f>
        <v>0.45971999081937115</v>
      </c>
      <c r="U16" s="140">
        <f>'B5.2.11'!U16/'B5.2.10'!U16</f>
        <v>0.4468996919780367</v>
      </c>
      <c r="V16" s="141">
        <f>'B5.2.11'!V16/'B5.2.10'!V16</f>
        <v>0.42769587543481863</v>
      </c>
      <c r="W16" s="81"/>
    </row>
    <row r="17" spans="3:23" ht="12.75">
      <c r="C17" s="26"/>
      <c r="D17" s="126"/>
      <c r="E17" s="127" t="s">
        <v>144</v>
      </c>
      <c r="F17" s="127"/>
      <c r="G17" s="127"/>
      <c r="H17" s="128"/>
      <c r="I17" s="129"/>
      <c r="J17" s="189">
        <v>0.5581347203892038</v>
      </c>
      <c r="K17" s="135">
        <v>0.5501189090725093</v>
      </c>
      <c r="L17" s="268">
        <f>'B5.2.11'!L17/'B5.2.10'!L17</f>
        <v>0.6056088868076693</v>
      </c>
      <c r="M17" s="134">
        <f>'B5.2.11'!M17/'B5.2.10'!M17</f>
        <v>0.6213935177695087</v>
      </c>
      <c r="N17" s="193">
        <f>'B5.2.11'!N17/'B5.2.10'!N17</f>
        <v>0.676236523619328</v>
      </c>
      <c r="O17" s="358">
        <f>'B5.2.11'!O17/'B5.2.10'!O17</f>
        <v>0.689793613951446</v>
      </c>
      <c r="P17" s="385">
        <f>'B5.2.11'!P17/'B5.2.10'!P17</f>
        <v>0.49445939081519386</v>
      </c>
      <c r="Q17" s="435">
        <f>'B5.2.11'!Q17/'B5.2.10'!Q17</f>
        <v>0.5432737923352997</v>
      </c>
      <c r="R17" s="135">
        <f>'B5.2.11'!R17/'B5.2.10'!R17</f>
        <v>0.5303416829038025</v>
      </c>
      <c r="S17" s="385">
        <f>'B5.2.11'!S17/'B5.2.10'!S17</f>
        <v>0.5538924202036771</v>
      </c>
      <c r="T17" s="435">
        <f>'B5.2.11'!T17/'B5.2.10'!T17</f>
        <v>0.5500736377025037</v>
      </c>
      <c r="U17" s="134">
        <f>'B5.2.11'!U17/'B5.2.10'!U17</f>
        <v>0.5292321022419582</v>
      </c>
      <c r="V17" s="135">
        <f>'B5.2.11'!V17/'B5.2.10'!V17</f>
        <v>0.5326750045906188</v>
      </c>
      <c r="W17" s="81"/>
    </row>
    <row r="18" spans="3:23" ht="12.75" customHeight="1">
      <c r="C18" s="26"/>
      <c r="D18" s="39"/>
      <c r="E18" s="461" t="s">
        <v>24</v>
      </c>
      <c r="F18" s="40" t="s">
        <v>189</v>
      </c>
      <c r="G18" s="40"/>
      <c r="H18" s="41"/>
      <c r="I18" s="42"/>
      <c r="J18" s="190">
        <v>0.727594041908609</v>
      </c>
      <c r="K18" s="137">
        <v>0.7309908555680822</v>
      </c>
      <c r="L18" s="269">
        <f>'B5.2.11'!L18/'B5.2.10'!L18</f>
        <v>0.7536811594202899</v>
      </c>
      <c r="M18" s="136">
        <f>'B5.2.11'!M18/'B5.2.10'!M18</f>
        <v>0.7236042012161416</v>
      </c>
      <c r="N18" s="194">
        <f>'B5.2.11'!N18/'B5.2.10'!N18</f>
        <v>0.8000900205761317</v>
      </c>
      <c r="O18" s="359">
        <f>'B5.2.11'!O18/'B5.2.10'!O18</f>
        <v>0.812839538889625</v>
      </c>
      <c r="P18" s="386">
        <f>'B5.2.11'!P18/'B5.2.10'!P18</f>
        <v>0.5137011326269638</v>
      </c>
      <c r="Q18" s="436">
        <f>'B5.2.11'!Q18/'B5.2.10'!Q18</f>
        <v>0.597581840994639</v>
      </c>
      <c r="R18" s="137">
        <f>'B5.2.11'!R18/'B5.2.10'!R18</f>
        <v>0.5911739897247144</v>
      </c>
      <c r="S18" s="386">
        <f>'B5.2.11'!S18/'B5.2.10'!S18</f>
        <v>0.6706164547853202</v>
      </c>
      <c r="T18" s="436">
        <f>'B5.2.11'!T18/'B5.2.10'!T18</f>
        <v>0.6684185606060606</v>
      </c>
      <c r="U18" s="136">
        <f>'B5.2.11'!U18/'B5.2.10'!U18</f>
        <v>0.6449728635820072</v>
      </c>
      <c r="V18" s="137">
        <f>'B5.2.11'!V18/'B5.2.10'!V18</f>
        <v>0.6704605611434622</v>
      </c>
      <c r="W18" s="81"/>
    </row>
    <row r="19" spans="3:23" ht="12.75">
      <c r="C19" s="26"/>
      <c r="D19" s="45"/>
      <c r="E19" s="466"/>
      <c r="F19" s="64" t="s">
        <v>191</v>
      </c>
      <c r="G19" s="64"/>
      <c r="H19" s="65"/>
      <c r="I19" s="66"/>
      <c r="J19" s="191">
        <v>0.37771859742565467</v>
      </c>
      <c r="K19" s="139">
        <v>0.32217247420673545</v>
      </c>
      <c r="L19" s="270">
        <f>'B5.2.11'!L19/'B5.2.10'!L19</f>
        <v>0.4022075055187638</v>
      </c>
      <c r="M19" s="138">
        <f>'B5.2.11'!M19/'B5.2.10'!M19</f>
        <v>0.38286676489160176</v>
      </c>
      <c r="N19" s="195">
        <f>'B5.2.11'!N19/'B5.2.10'!N19</f>
        <v>0.48658811732263724</v>
      </c>
      <c r="O19" s="360">
        <f>'B5.2.11'!O19/'B5.2.10'!O19</f>
        <v>0.563323782234957</v>
      </c>
      <c r="P19" s="387">
        <f>'B5.2.11'!P19/'B5.2.10'!P19</f>
        <v>0.4835924006908463</v>
      </c>
      <c r="Q19" s="437">
        <f>'B5.2.11'!Q19/'B5.2.10'!Q19</f>
        <v>0.5061195104391649</v>
      </c>
      <c r="R19" s="139">
        <f>'B5.2.11'!R19/'B5.2.10'!R19</f>
        <v>0.45033652865592494</v>
      </c>
      <c r="S19" s="387">
        <f>'B5.2.11'!S19/'B5.2.10'!S19</f>
        <v>0.46498661909009814</v>
      </c>
      <c r="T19" s="437">
        <f>'B5.2.11'!T19/'B5.2.10'!T19</f>
        <v>0.4379979570990807</v>
      </c>
      <c r="U19" s="138">
        <f>'B5.2.11'!U19/'B5.2.10'!U19</f>
        <v>0.3943346999627283</v>
      </c>
      <c r="V19" s="139">
        <f>'B5.2.11'!V19/'B5.2.10'!V19</f>
        <v>0.40386661936857043</v>
      </c>
      <c r="W19" s="81"/>
    </row>
    <row r="20" spans="3:23" ht="13.5" thickBot="1">
      <c r="C20" s="26"/>
      <c r="D20" s="63"/>
      <c r="E20" s="483"/>
      <c r="F20" s="98" t="s">
        <v>192</v>
      </c>
      <c r="G20" s="98"/>
      <c r="H20" s="99"/>
      <c r="I20" s="100"/>
      <c r="J20" s="192">
        <v>0.45580276608538783</v>
      </c>
      <c r="K20" s="141">
        <v>0.45692883895131087</v>
      </c>
      <c r="L20" s="271">
        <f>'B5.2.11'!L20/'B5.2.10'!L20</f>
        <v>0.5075934930067831</v>
      </c>
      <c r="M20" s="140">
        <f>'B5.2.11'!M20/'B5.2.10'!M20</f>
        <v>0.5711477711477712</v>
      </c>
      <c r="N20" s="196">
        <f>'B5.2.11'!N20/'B5.2.10'!N20</f>
        <v>0.5912196540194796</v>
      </c>
      <c r="O20" s="361">
        <f>'B5.2.11'!O20/'B5.2.10'!O20</f>
        <v>0.5833208001203188</v>
      </c>
      <c r="P20" s="388">
        <f>'B5.2.11'!P20/'B5.2.10'!P20</f>
        <v>0.46573259476485285</v>
      </c>
      <c r="Q20" s="381">
        <f>'B5.2.11'!Q20/'B5.2.10'!Q20</f>
        <v>0.4725768846452759</v>
      </c>
      <c r="R20" s="141">
        <f>'B5.2.11'!R20/'B5.2.10'!R20</f>
        <v>0.46680497925311204</v>
      </c>
      <c r="S20" s="388">
        <f>'B5.2.11'!S20/'B5.2.10'!S20</f>
        <v>0.4443007972419737</v>
      </c>
      <c r="T20" s="381">
        <f>'B5.2.11'!T20/'B5.2.10'!T20</f>
        <v>0.44630033512420875</v>
      </c>
      <c r="U20" s="140">
        <f>'B5.2.11'!U20/'B5.2.10'!U20</f>
        <v>0.4351681796715118</v>
      </c>
      <c r="V20" s="141">
        <f>'B5.2.11'!V20/'B5.2.10'!V20</f>
        <v>0.41691215530979864</v>
      </c>
      <c r="W20" s="81"/>
    </row>
    <row r="21" spans="3:23" ht="12.75">
      <c r="C21" s="26"/>
      <c r="D21" s="16"/>
      <c r="E21" s="94" t="s">
        <v>248</v>
      </c>
      <c r="F21" s="94"/>
      <c r="G21" s="94"/>
      <c r="H21" s="130"/>
      <c r="I21" s="131"/>
      <c r="J21" s="189" t="s">
        <v>26</v>
      </c>
      <c r="K21" s="135" t="s">
        <v>26</v>
      </c>
      <c r="L21" s="268">
        <f>'B5.2.11'!L21/'B5.2.10'!L21</f>
        <v>0.700751388435152</v>
      </c>
      <c r="M21" s="134">
        <f>'B5.2.11'!M21/'B5.2.10'!M21</f>
        <v>0.6492512479201331</v>
      </c>
      <c r="N21" s="193">
        <f>'B5.2.11'!N21/'B5.2.10'!N21</f>
        <v>0.7037440930570702</v>
      </c>
      <c r="O21" s="358">
        <f>'B5.2.11'!O21/'B5.2.10'!O21</f>
        <v>0.7388639149979567</v>
      </c>
      <c r="P21" s="385">
        <f>'B5.2.11'!P21/'B5.2.10'!P21</f>
        <v>0.6650568181818182</v>
      </c>
      <c r="Q21" s="435">
        <f>'B5.2.11'!Q21/'B5.2.10'!Q21</f>
        <v>0.6822461331540014</v>
      </c>
      <c r="R21" s="135">
        <f>'B5.2.11'!R21/'B5.2.10'!R21</f>
        <v>0.6949728260869565</v>
      </c>
      <c r="S21" s="385">
        <f>'B5.2.11'!S21/'B5.2.10'!S21</f>
        <v>0.7349737797498992</v>
      </c>
      <c r="T21" s="435">
        <f>'B5.2.11'!T21/'B5.2.10'!T21</f>
        <v>0.7505584512285927</v>
      </c>
      <c r="U21" s="134">
        <f>'B5.2.11'!U21/'B5.2.10'!U21</f>
        <v>0.7164863979023272</v>
      </c>
      <c r="V21" s="135">
        <f>'B5.2.11'!V21/'B5.2.10'!V21</f>
        <v>0.7002412545235223</v>
      </c>
      <c r="W21" s="81"/>
    </row>
    <row r="22" spans="3:23" ht="12.75" customHeight="1">
      <c r="C22" s="26"/>
      <c r="D22" s="39"/>
      <c r="E22" s="461" t="s">
        <v>24</v>
      </c>
      <c r="F22" s="40" t="s">
        <v>189</v>
      </c>
      <c r="G22" s="40"/>
      <c r="H22" s="41"/>
      <c r="I22" s="42"/>
      <c r="J22" s="190" t="s">
        <v>26</v>
      </c>
      <c r="K22" s="137" t="s">
        <v>26</v>
      </c>
      <c r="L22" s="269">
        <f>'B5.2.11'!L22/'B5.2.10'!L22</f>
        <v>0.6790849673202615</v>
      </c>
      <c r="M22" s="136">
        <f>'B5.2.11'!M22/'B5.2.10'!M22</f>
        <v>0.6466836734693877</v>
      </c>
      <c r="N22" s="194">
        <f>'B5.2.11'!N22/'B5.2.10'!N22</f>
        <v>0.7251461988304093</v>
      </c>
      <c r="O22" s="359">
        <f>'B5.2.11'!O22/'B5.2.10'!O22</f>
        <v>0.8275862068965517</v>
      </c>
      <c r="P22" s="386">
        <f>'B5.2.11'!P22/'B5.2.10'!P22</f>
        <v>0.7025028441410694</v>
      </c>
      <c r="Q22" s="436">
        <f>'B5.2.11'!Q22/'B5.2.10'!Q22</f>
        <v>0.7560087399854334</v>
      </c>
      <c r="R22" s="137">
        <f>'B5.2.11'!R22/'B5.2.10'!R22</f>
        <v>0.7748287671232876</v>
      </c>
      <c r="S22" s="386">
        <f>'B5.2.11'!S22/'B5.2.10'!S22</f>
        <v>0.7880724174653887</v>
      </c>
      <c r="T22" s="436">
        <f>'B5.2.11'!T22/'B5.2.10'!T22</f>
        <v>0.8479166666666667</v>
      </c>
      <c r="U22" s="136">
        <f>'B5.2.11'!U22/'B5.2.10'!U22</f>
        <v>0.7868150684931506</v>
      </c>
      <c r="V22" s="137">
        <f>'B5.2.11'!V22/'B5.2.10'!V22</f>
        <v>0.7675334909377463</v>
      </c>
      <c r="W22" s="81"/>
    </row>
    <row r="23" spans="3:23" ht="12.75">
      <c r="C23" s="26"/>
      <c r="D23" s="45"/>
      <c r="E23" s="466"/>
      <c r="F23" s="64" t="s">
        <v>191</v>
      </c>
      <c r="G23" s="64"/>
      <c r="H23" s="65"/>
      <c r="I23" s="66"/>
      <c r="J23" s="191" t="s">
        <v>26</v>
      </c>
      <c r="K23" s="139" t="s">
        <v>26</v>
      </c>
      <c r="L23" s="270">
        <f>'B5.2.11'!L23/'B5.2.10'!L23</f>
        <v>0.7252475247524752</v>
      </c>
      <c r="M23" s="138">
        <f>'B5.2.11'!M23/'B5.2.10'!M23</f>
        <v>0.7156626506024096</v>
      </c>
      <c r="N23" s="195">
        <f>'B5.2.11'!N23/'B5.2.10'!N23</f>
        <v>0.7055837563451777</v>
      </c>
      <c r="O23" s="360">
        <f>'B5.2.11'!O23/'B5.2.10'!O23</f>
        <v>0.7213622291021672</v>
      </c>
      <c r="P23" s="387">
        <f>'B5.2.11'!P23/'B5.2.10'!P23</f>
        <v>0.6268292682926829</v>
      </c>
      <c r="Q23" s="437">
        <f>'B5.2.11'!Q23/'B5.2.10'!Q23</f>
        <v>0.5819935691318328</v>
      </c>
      <c r="R23" s="139">
        <f>'B5.2.11'!R23/'B5.2.10'!R23</f>
        <v>0.7620578778135049</v>
      </c>
      <c r="S23" s="387">
        <f>'B5.2.11'!S23/'B5.2.10'!S23</f>
        <v>0.675531914893617</v>
      </c>
      <c r="T23" s="437">
        <f>'B5.2.11'!T23/'B5.2.10'!T23</f>
        <v>0.6519480519480519</v>
      </c>
      <c r="U23" s="138">
        <f>'B5.2.11'!U23/'B5.2.10'!U23</f>
        <v>0.6467532467532467</v>
      </c>
      <c r="V23" s="139">
        <f>'B5.2.11'!V23/'B5.2.10'!V23</f>
        <v>0.7310195227765727</v>
      </c>
      <c r="W23" s="81"/>
    </row>
    <row r="24" spans="3:23" ht="13.5" thickBot="1">
      <c r="C24" s="26"/>
      <c r="D24" s="63"/>
      <c r="E24" s="483"/>
      <c r="F24" s="98" t="s">
        <v>192</v>
      </c>
      <c r="G24" s="98"/>
      <c r="H24" s="99"/>
      <c r="I24" s="100"/>
      <c r="J24" s="192" t="s">
        <v>26</v>
      </c>
      <c r="K24" s="141" t="s">
        <v>26</v>
      </c>
      <c r="L24" s="271">
        <f>'B5.2.11'!L24/'B5.2.10'!L24</f>
        <v>0.7213842058562555</v>
      </c>
      <c r="M24" s="140">
        <f>'B5.2.11'!M24/'B5.2.10'!M24</f>
        <v>0.6262230919765166</v>
      </c>
      <c r="N24" s="196">
        <f>'B5.2.11'!N24/'B5.2.10'!N24</f>
        <v>0.673407482305359</v>
      </c>
      <c r="O24" s="361">
        <f>'B5.2.11'!O24/'B5.2.10'!O24</f>
        <v>0.6320855614973262</v>
      </c>
      <c r="P24" s="388">
        <f>'B5.2.11'!P24/'B5.2.10'!P24</f>
        <v>0.6279585798816568</v>
      </c>
      <c r="Q24" s="381">
        <f>'B5.2.11'!Q24/'B5.2.10'!Q24</f>
        <v>0.627906976744186</v>
      </c>
      <c r="R24" s="141">
        <f>'B5.2.11'!R24/'B5.2.10'!R24</f>
        <v>0.6170648464163823</v>
      </c>
      <c r="S24" s="388">
        <f>'B5.2.11'!S24/'B5.2.10'!S24</f>
        <v>0.711340206185567</v>
      </c>
      <c r="T24" s="381">
        <f>'B5.2.11'!T24/'B5.2.10'!T24</f>
        <v>0.70917225950783</v>
      </c>
      <c r="U24" s="140">
        <f>'B5.2.11'!U24/'B5.2.10'!U24</f>
        <v>0.6795727636849133</v>
      </c>
      <c r="V24" s="141">
        <f>'B5.2.11'!V24/'B5.2.10'!V24</f>
        <v>0.637452711223203</v>
      </c>
      <c r="W24" s="81"/>
    </row>
    <row r="25" spans="3:23" ht="12.75">
      <c r="C25" s="26"/>
      <c r="D25" s="16"/>
      <c r="E25" s="94" t="s">
        <v>150</v>
      </c>
      <c r="F25" s="94"/>
      <c r="G25" s="94"/>
      <c r="H25" s="130"/>
      <c r="I25" s="131"/>
      <c r="J25" s="189" t="s">
        <v>26</v>
      </c>
      <c r="K25" s="135" t="s">
        <v>26</v>
      </c>
      <c r="L25" s="268">
        <f>'B5.2.11'!L25/'B5.2.10'!L25</f>
        <v>0.6518396485447556</v>
      </c>
      <c r="M25" s="134">
        <f>'B5.2.11'!M25/'B5.2.10'!M25</f>
        <v>0.6335758835758836</v>
      </c>
      <c r="N25" s="193">
        <f>'B5.2.11'!N25/'B5.2.10'!N25</f>
        <v>0.693029490616622</v>
      </c>
      <c r="O25" s="358">
        <f>'B5.2.11'!O25/'B5.2.10'!O25</f>
        <v>0.6765755053507729</v>
      </c>
      <c r="P25" s="385">
        <f>'B5.2.11'!P25/'B5.2.10'!P25</f>
        <v>0.4882747068676717</v>
      </c>
      <c r="Q25" s="435">
        <f>'B5.2.11'!Q25/'B5.2.10'!Q25</f>
        <v>0.5573643410852713</v>
      </c>
      <c r="R25" s="135">
        <f>'B5.2.11'!R25/'B5.2.10'!R25</f>
        <v>0.5565749235474006</v>
      </c>
      <c r="S25" s="385">
        <f>'B5.2.11'!S25/'B5.2.10'!S25</f>
        <v>0.4870848708487085</v>
      </c>
      <c r="T25" s="435">
        <f>'B5.2.11'!T25/'B5.2.10'!T25</f>
        <v>0.49372230428360414</v>
      </c>
      <c r="U25" s="134">
        <f>'B5.2.11'!U25/'B5.2.10'!U25</f>
        <v>0.4731289152654138</v>
      </c>
      <c r="V25" s="135">
        <f>'B5.2.11'!V25/'B5.2.10'!V25</f>
        <v>0.49296718017414604</v>
      </c>
      <c r="W25" s="81"/>
    </row>
    <row r="26" spans="3:23" ht="12.75" customHeight="1">
      <c r="C26" s="26"/>
      <c r="D26" s="39"/>
      <c r="E26" s="461" t="s">
        <v>24</v>
      </c>
      <c r="F26" s="40" t="s">
        <v>189</v>
      </c>
      <c r="G26" s="40"/>
      <c r="H26" s="41"/>
      <c r="I26" s="42"/>
      <c r="J26" s="190" t="s">
        <v>26</v>
      </c>
      <c r="K26" s="137" t="s">
        <v>26</v>
      </c>
      <c r="L26" s="269">
        <f>'B5.2.11'!L26/'B5.2.10'!L26</f>
        <v>0.7730061349693251</v>
      </c>
      <c r="M26" s="136">
        <f>'B5.2.11'!M26/'B5.2.10'!M26</f>
        <v>0.6860879904875149</v>
      </c>
      <c r="N26" s="194">
        <f>'B5.2.11'!N26/'B5.2.10'!N26</f>
        <v>0.8741865509761388</v>
      </c>
      <c r="O26" s="359">
        <f>'B5.2.11'!O26/'B5.2.10'!O26</f>
        <v>0.7605633802816901</v>
      </c>
      <c r="P26" s="386">
        <f>'B5.2.11'!P26/'B5.2.10'!P26</f>
        <v>0.5259549461312438</v>
      </c>
      <c r="Q26" s="436">
        <f>'B5.2.11'!Q26/'B5.2.10'!Q26</f>
        <v>0.6882022471910112</v>
      </c>
      <c r="R26" s="137">
        <f>'B5.2.11'!R26/'B5.2.10'!R26</f>
        <v>0.7259713701431493</v>
      </c>
      <c r="S26" s="386">
        <f>'B5.2.11'!S26/'B5.2.10'!S26</f>
        <v>0.6491620111731844</v>
      </c>
      <c r="T26" s="436">
        <f>'B5.2.11'!T26/'B5.2.10'!T26</f>
        <v>0.6369565217391304</v>
      </c>
      <c r="U26" s="136">
        <f>'B5.2.11'!U26/'B5.2.10'!U26</f>
        <v>0.6147227533460803</v>
      </c>
      <c r="V26" s="137">
        <f>'B5.2.11'!V26/'B5.2.10'!V26</f>
        <v>0.7015075376884422</v>
      </c>
      <c r="W26" s="81"/>
    </row>
    <row r="27" spans="3:23" ht="12.75">
      <c r="C27" s="26"/>
      <c r="D27" s="45"/>
      <c r="E27" s="462"/>
      <c r="F27" s="64" t="s">
        <v>191</v>
      </c>
      <c r="G27" s="64"/>
      <c r="H27" s="65"/>
      <c r="I27" s="66"/>
      <c r="J27" s="191" t="s">
        <v>26</v>
      </c>
      <c r="K27" s="139" t="s">
        <v>26</v>
      </c>
      <c r="L27" s="270">
        <f>'B5.2.11'!L27/'B5.2.10'!L27</f>
        <v>0.7222222222222222</v>
      </c>
      <c r="M27" s="138">
        <f>'B5.2.11'!M27/'B5.2.10'!M27</f>
        <v>0.4883720930232558</v>
      </c>
      <c r="N27" s="195">
        <f>'B5.2.11'!N27/'B5.2.10'!N27</f>
        <v>0.5845070422535211</v>
      </c>
      <c r="O27" s="360">
        <f>'B5.2.11'!O27/'B5.2.10'!O27</f>
        <v>0.7978723404255319</v>
      </c>
      <c r="P27" s="387">
        <f>'B5.2.11'!P27/'B5.2.10'!P27</f>
        <v>0.7325581395348837</v>
      </c>
      <c r="Q27" s="437">
        <f>'B5.2.11'!Q27/'B5.2.10'!Q27</f>
        <v>0.8375</v>
      </c>
      <c r="R27" s="139">
        <f>'B5.2.11'!R27/'B5.2.10'!R27</f>
        <v>0.7528089887640449</v>
      </c>
      <c r="S27" s="387">
        <f>'B5.2.11'!S27/'B5.2.10'!S27</f>
        <v>0.7264150943396226</v>
      </c>
      <c r="T27" s="437">
        <f>'B5.2.11'!T27/'B5.2.10'!T27</f>
        <v>0.5384615384615384</v>
      </c>
      <c r="U27" s="138">
        <f>'B5.2.11'!U27/'B5.2.10'!U27</f>
        <v>0.6524822695035462</v>
      </c>
      <c r="V27" s="139">
        <f>'B5.2.11'!V27/'B5.2.10'!V27</f>
        <v>0.6617647058823529</v>
      </c>
      <c r="W27" s="81"/>
    </row>
    <row r="28" spans="3:23" ht="13.5" thickBot="1">
      <c r="C28" s="26"/>
      <c r="D28" s="63"/>
      <c r="E28" s="507"/>
      <c r="F28" s="98" t="s">
        <v>192</v>
      </c>
      <c r="G28" s="98"/>
      <c r="H28" s="99"/>
      <c r="I28" s="100"/>
      <c r="J28" s="192" t="s">
        <v>26</v>
      </c>
      <c r="K28" s="141" t="s">
        <v>26</v>
      </c>
      <c r="L28" s="271">
        <f>'B5.2.11'!L28/'B5.2.10'!L28</f>
        <v>0.5675934803451582</v>
      </c>
      <c r="M28" s="140">
        <f>'B5.2.11'!M28/'B5.2.10'!M28</f>
        <v>0.6125137211855104</v>
      </c>
      <c r="N28" s="196">
        <f>'B5.2.11'!N28/'B5.2.10'!N28</f>
        <v>0.6164229471316085</v>
      </c>
      <c r="O28" s="361">
        <f>'B5.2.11'!O28/'B5.2.10'!O28</f>
        <v>0.6080084299262382</v>
      </c>
      <c r="P28" s="388">
        <f>'B5.2.11'!P28/'B5.2.10'!P28</f>
        <v>0.4418423106947697</v>
      </c>
      <c r="Q28" s="381">
        <f>'B5.2.11'!Q28/'B5.2.10'!Q28</f>
        <v>0.4441340782122905</v>
      </c>
      <c r="R28" s="141">
        <f>'B5.2.11'!R28/'B5.2.10'!R28</f>
        <v>0.43834732085216266</v>
      </c>
      <c r="S28" s="388">
        <f>'B5.2.11'!S28/'B5.2.10'!S28</f>
        <v>0.38736102984201287</v>
      </c>
      <c r="T28" s="381">
        <f>'B5.2.11'!T28/'B5.2.10'!T28</f>
        <v>0.409726443768997</v>
      </c>
      <c r="U28" s="140">
        <f>'B5.2.11'!U28/'B5.2.10'!U28</f>
        <v>0.37919826652221017</v>
      </c>
      <c r="V28" s="141">
        <f>'B5.2.11'!V28/'B5.2.10'!V28</f>
        <v>0.36873315363881404</v>
      </c>
      <c r="W28" s="81"/>
    </row>
    <row r="29" spans="4:22" ht="13.5">
      <c r="D29" s="133" t="s">
        <v>118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69" t="s">
        <v>239</v>
      </c>
    </row>
    <row r="30" spans="4:22" ht="28.5" customHeight="1">
      <c r="D30" s="242" t="s">
        <v>81</v>
      </c>
      <c r="E30" s="506" t="s">
        <v>182</v>
      </c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/>
      <c r="U30" s="506"/>
      <c r="V30" s="506"/>
    </row>
    <row r="31" spans="4:22" ht="25.5" customHeight="1">
      <c r="D31" s="242" t="s">
        <v>90</v>
      </c>
      <c r="E31" s="506" t="s">
        <v>242</v>
      </c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</row>
    <row r="38" ht="23.25" customHeight="1"/>
  </sheetData>
  <sheetProtection/>
  <mergeCells count="21">
    <mergeCell ref="T7:T10"/>
    <mergeCell ref="E14:E16"/>
    <mergeCell ref="E30:V30"/>
    <mergeCell ref="D6:V6"/>
    <mergeCell ref="V7:V10"/>
    <mergeCell ref="N7:N10"/>
    <mergeCell ref="L7:L10"/>
    <mergeCell ref="M7:M10"/>
    <mergeCell ref="U7:U10"/>
    <mergeCell ref="J7:J10"/>
    <mergeCell ref="R7:R10"/>
    <mergeCell ref="P7:P10"/>
    <mergeCell ref="E31:V31"/>
    <mergeCell ref="E26:E28"/>
    <mergeCell ref="E22:E24"/>
    <mergeCell ref="D7:I11"/>
    <mergeCell ref="E18:E20"/>
    <mergeCell ref="K7:K10"/>
    <mergeCell ref="O7:O10"/>
    <mergeCell ref="S7:S10"/>
    <mergeCell ref="Q7:Q10"/>
  </mergeCells>
  <conditionalFormatting sqref="V29">
    <cfRule type="expression" priority="1" dxfId="0" stopIfTrue="1">
      <formula>W29="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3"/>
  <dimension ref="B3:V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1" width="6.75390625" style="73" hidden="1" customWidth="1"/>
    <col min="12" max="22" width="6.75390625" style="73" customWidth="1"/>
    <col min="23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0</v>
      </c>
      <c r="E4" s="75"/>
      <c r="F4" s="75"/>
      <c r="G4" s="75"/>
      <c r="H4" s="21" t="s">
        <v>91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0</v>
      </c>
      <c r="D5" s="274" t="s">
        <v>263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2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</row>
    <row r="7" spans="3:22" ht="6" customHeight="1">
      <c r="C7" s="26"/>
      <c r="D7" s="467" t="s">
        <v>30</v>
      </c>
      <c r="E7" s="468"/>
      <c r="F7" s="468"/>
      <c r="G7" s="468"/>
      <c r="H7" s="468"/>
      <c r="I7" s="469"/>
      <c r="J7" s="476" t="s">
        <v>112</v>
      </c>
      <c r="K7" s="476" t="s">
        <v>113</v>
      </c>
      <c r="L7" s="476" t="s">
        <v>114</v>
      </c>
      <c r="M7" s="464" t="s">
        <v>115</v>
      </c>
      <c r="N7" s="464" t="s">
        <v>123</v>
      </c>
      <c r="O7" s="464" t="s">
        <v>128</v>
      </c>
      <c r="P7" s="464" t="s">
        <v>175</v>
      </c>
      <c r="Q7" s="464" t="s">
        <v>193</v>
      </c>
      <c r="R7" s="464" t="s">
        <v>233</v>
      </c>
      <c r="S7" s="464" t="s">
        <v>241</v>
      </c>
      <c r="T7" s="464" t="s">
        <v>245</v>
      </c>
      <c r="U7" s="464" t="s">
        <v>253</v>
      </c>
      <c r="V7" s="479" t="s">
        <v>266</v>
      </c>
    </row>
    <row r="8" spans="3:22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77"/>
      <c r="M8" s="465"/>
      <c r="N8" s="465"/>
      <c r="O8" s="465"/>
      <c r="P8" s="465"/>
      <c r="Q8" s="465"/>
      <c r="R8" s="465"/>
      <c r="S8" s="465"/>
      <c r="T8" s="465"/>
      <c r="U8" s="465"/>
      <c r="V8" s="480"/>
    </row>
    <row r="9" spans="3:22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77"/>
      <c r="M9" s="465"/>
      <c r="N9" s="465"/>
      <c r="O9" s="465"/>
      <c r="P9" s="465"/>
      <c r="Q9" s="465"/>
      <c r="R9" s="465"/>
      <c r="S9" s="465"/>
      <c r="T9" s="465"/>
      <c r="U9" s="465"/>
      <c r="V9" s="480"/>
    </row>
    <row r="10" spans="3:22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77"/>
      <c r="M10" s="465"/>
      <c r="N10" s="465"/>
      <c r="O10" s="465"/>
      <c r="P10" s="465"/>
      <c r="Q10" s="465"/>
      <c r="R10" s="465"/>
      <c r="S10" s="465"/>
      <c r="T10" s="465"/>
      <c r="U10" s="465"/>
      <c r="V10" s="480"/>
    </row>
    <row r="11" spans="3:22" ht="15" customHeight="1" thickBot="1">
      <c r="C11" s="26"/>
      <c r="D11" s="473"/>
      <c r="E11" s="474"/>
      <c r="F11" s="474"/>
      <c r="G11" s="474"/>
      <c r="H11" s="474"/>
      <c r="I11" s="475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25"/>
    </row>
    <row r="12" spans="3:22" ht="14.25" thickBot="1" thickTop="1">
      <c r="C12" s="26"/>
      <c r="D12" s="14"/>
      <c r="E12" s="84" t="s">
        <v>31</v>
      </c>
      <c r="F12" s="84"/>
      <c r="G12" s="84"/>
      <c r="H12" s="85" t="s">
        <v>32</v>
      </c>
      <c r="I12" s="86"/>
      <c r="J12" s="87">
        <v>142449</v>
      </c>
      <c r="K12" s="87">
        <v>142647</v>
      </c>
      <c r="L12" s="87">
        <v>143758</v>
      </c>
      <c r="M12" s="87">
        <v>145450</v>
      </c>
      <c r="N12" s="87">
        <v>145447</v>
      </c>
      <c r="O12" s="329">
        <v>145044</v>
      </c>
      <c r="P12" s="329">
        <v>142902</v>
      </c>
      <c r="Q12" s="329">
        <v>138157</v>
      </c>
      <c r="R12" s="329">
        <v>134342</v>
      </c>
      <c r="S12" s="329">
        <v>130385</v>
      </c>
      <c r="T12" s="329">
        <v>128000</v>
      </c>
      <c r="U12" s="329">
        <v>127205</v>
      </c>
      <c r="V12" s="88">
        <v>127643</v>
      </c>
    </row>
    <row r="13" spans="3:22" ht="13.5" thickTop="1">
      <c r="C13" s="26"/>
      <c r="D13" s="15"/>
      <c r="E13" s="89" t="s">
        <v>33</v>
      </c>
      <c r="F13" s="89"/>
      <c r="G13" s="89"/>
      <c r="H13" s="90" t="s">
        <v>34</v>
      </c>
      <c r="I13" s="91"/>
      <c r="J13" s="92">
        <v>23295</v>
      </c>
      <c r="K13" s="92">
        <v>23380</v>
      </c>
      <c r="L13" s="92">
        <v>23779</v>
      </c>
      <c r="M13" s="92">
        <v>24307</v>
      </c>
      <c r="N13" s="92">
        <v>24550</v>
      </c>
      <c r="O13" s="330">
        <v>24481</v>
      </c>
      <c r="P13" s="330">
        <v>24331</v>
      </c>
      <c r="Q13" s="330">
        <v>23647</v>
      </c>
      <c r="R13" s="330">
        <v>23450</v>
      </c>
      <c r="S13" s="330">
        <v>23174</v>
      </c>
      <c r="T13" s="330">
        <v>22928</v>
      </c>
      <c r="U13" s="330">
        <v>23006</v>
      </c>
      <c r="V13" s="93">
        <v>23396</v>
      </c>
    </row>
    <row r="14" spans="3:22" ht="13.5" thickBot="1">
      <c r="C14" s="26"/>
      <c r="D14" s="118"/>
      <c r="E14" s="95"/>
      <c r="F14" s="95" t="s">
        <v>35</v>
      </c>
      <c r="G14" s="95"/>
      <c r="H14" s="96" t="s">
        <v>36</v>
      </c>
      <c r="I14" s="97"/>
      <c r="J14" s="61">
        <v>23295</v>
      </c>
      <c r="K14" s="61">
        <v>23380</v>
      </c>
      <c r="L14" s="61">
        <v>23779</v>
      </c>
      <c r="M14" s="61">
        <v>24307</v>
      </c>
      <c r="N14" s="61">
        <v>24550</v>
      </c>
      <c r="O14" s="182">
        <v>24481</v>
      </c>
      <c r="P14" s="182">
        <v>24331</v>
      </c>
      <c r="Q14" s="182">
        <v>23647</v>
      </c>
      <c r="R14" s="182">
        <v>23450</v>
      </c>
      <c r="S14" s="182">
        <v>23174</v>
      </c>
      <c r="T14" s="182">
        <v>22928</v>
      </c>
      <c r="U14" s="182">
        <v>23006</v>
      </c>
      <c r="V14" s="62">
        <v>23396</v>
      </c>
    </row>
    <row r="15" spans="3:22" ht="12.75">
      <c r="C15" s="26"/>
      <c r="D15" s="20"/>
      <c r="E15" s="101" t="s">
        <v>37</v>
      </c>
      <c r="F15" s="101"/>
      <c r="G15" s="101"/>
      <c r="H15" s="102" t="s">
        <v>38</v>
      </c>
      <c r="I15" s="103"/>
      <c r="J15" s="104">
        <v>12884</v>
      </c>
      <c r="K15" s="104">
        <v>12771</v>
      </c>
      <c r="L15" s="104">
        <v>12906</v>
      </c>
      <c r="M15" s="104">
        <v>12966</v>
      </c>
      <c r="N15" s="104">
        <v>12955</v>
      </c>
      <c r="O15" s="325">
        <v>12935</v>
      </c>
      <c r="P15" s="325">
        <v>12782</v>
      </c>
      <c r="Q15" s="325">
        <v>12536</v>
      </c>
      <c r="R15" s="325">
        <v>12179</v>
      </c>
      <c r="S15" s="325">
        <v>11958</v>
      </c>
      <c r="T15" s="325">
        <v>11977</v>
      </c>
      <c r="U15" s="325">
        <v>12088</v>
      </c>
      <c r="V15" s="105">
        <v>12158</v>
      </c>
    </row>
    <row r="16" spans="3:22" ht="13.5" thickBot="1">
      <c r="C16" s="26"/>
      <c r="D16" s="16"/>
      <c r="E16" s="95"/>
      <c r="F16" s="95" t="s">
        <v>39</v>
      </c>
      <c r="G16" s="95"/>
      <c r="H16" s="96" t="s">
        <v>40</v>
      </c>
      <c r="I16" s="97"/>
      <c r="J16" s="106">
        <v>12884</v>
      </c>
      <c r="K16" s="106">
        <v>12771</v>
      </c>
      <c r="L16" s="106">
        <v>12906</v>
      </c>
      <c r="M16" s="106">
        <v>12966</v>
      </c>
      <c r="N16" s="106">
        <v>12955</v>
      </c>
      <c r="O16" s="331">
        <v>12935</v>
      </c>
      <c r="P16" s="331">
        <v>12782</v>
      </c>
      <c r="Q16" s="331">
        <v>12536</v>
      </c>
      <c r="R16" s="331">
        <v>12179</v>
      </c>
      <c r="S16" s="331">
        <v>11958</v>
      </c>
      <c r="T16" s="331">
        <v>11977</v>
      </c>
      <c r="U16" s="331">
        <v>12088</v>
      </c>
      <c r="V16" s="107">
        <v>12158</v>
      </c>
    </row>
    <row r="17" spans="3:22" ht="12.75">
      <c r="C17" s="26"/>
      <c r="D17" s="20"/>
      <c r="E17" s="101" t="s">
        <v>41</v>
      </c>
      <c r="F17" s="101"/>
      <c r="G17" s="101"/>
      <c r="H17" s="102" t="s">
        <v>42</v>
      </c>
      <c r="I17" s="103"/>
      <c r="J17" s="104">
        <v>15654</v>
      </c>
      <c r="K17" s="104">
        <v>15549</v>
      </c>
      <c r="L17" s="104">
        <v>15448</v>
      </c>
      <c r="M17" s="104">
        <v>15621</v>
      </c>
      <c r="N17" s="104">
        <v>15576</v>
      </c>
      <c r="O17" s="325">
        <v>15520</v>
      </c>
      <c r="P17" s="325">
        <v>15326</v>
      </c>
      <c r="Q17" s="325">
        <v>14825</v>
      </c>
      <c r="R17" s="325">
        <v>14459</v>
      </c>
      <c r="S17" s="325">
        <v>14072</v>
      </c>
      <c r="T17" s="325">
        <v>13840</v>
      </c>
      <c r="U17" s="325">
        <v>13747</v>
      </c>
      <c r="V17" s="105">
        <v>13751</v>
      </c>
    </row>
    <row r="18" spans="3:22" ht="12.75">
      <c r="C18" s="26"/>
      <c r="D18" s="118"/>
      <c r="E18" s="95"/>
      <c r="F18" s="95" t="s">
        <v>43</v>
      </c>
      <c r="G18" s="95"/>
      <c r="H18" s="96" t="s">
        <v>44</v>
      </c>
      <c r="I18" s="97"/>
      <c r="J18" s="61">
        <v>9123</v>
      </c>
      <c r="K18" s="61">
        <v>9059</v>
      </c>
      <c r="L18" s="61">
        <v>9006</v>
      </c>
      <c r="M18" s="61">
        <v>9056</v>
      </c>
      <c r="N18" s="61">
        <v>8983</v>
      </c>
      <c r="O18" s="182">
        <v>8991</v>
      </c>
      <c r="P18" s="182">
        <v>8864</v>
      </c>
      <c r="Q18" s="182">
        <v>8546</v>
      </c>
      <c r="R18" s="182">
        <v>8263</v>
      </c>
      <c r="S18" s="182">
        <v>8024</v>
      </c>
      <c r="T18" s="182">
        <v>7869</v>
      </c>
      <c r="U18" s="182">
        <v>7766</v>
      </c>
      <c r="V18" s="62">
        <v>7769</v>
      </c>
    </row>
    <row r="19" spans="3:22" ht="13.5" thickBot="1">
      <c r="C19" s="26"/>
      <c r="D19" s="118"/>
      <c r="E19" s="95"/>
      <c r="F19" s="95" t="s">
        <v>45</v>
      </c>
      <c r="G19" s="95"/>
      <c r="H19" s="96" t="s">
        <v>46</v>
      </c>
      <c r="I19" s="97"/>
      <c r="J19" s="106">
        <v>6531</v>
      </c>
      <c r="K19" s="106">
        <v>6490</v>
      </c>
      <c r="L19" s="106">
        <v>6442</v>
      </c>
      <c r="M19" s="106">
        <v>6565</v>
      </c>
      <c r="N19" s="106">
        <v>6593</v>
      </c>
      <c r="O19" s="331">
        <v>6529</v>
      </c>
      <c r="P19" s="331">
        <v>6462</v>
      </c>
      <c r="Q19" s="331">
        <v>6279</v>
      </c>
      <c r="R19" s="331">
        <v>6196</v>
      </c>
      <c r="S19" s="331">
        <v>6048</v>
      </c>
      <c r="T19" s="331">
        <v>5971</v>
      </c>
      <c r="U19" s="331">
        <v>5981</v>
      </c>
      <c r="V19" s="107">
        <v>5982</v>
      </c>
    </row>
    <row r="20" spans="3:22" ht="12.75">
      <c r="C20" s="26"/>
      <c r="D20" s="20"/>
      <c r="E20" s="101" t="s">
        <v>47</v>
      </c>
      <c r="F20" s="101"/>
      <c r="G20" s="101"/>
      <c r="H20" s="102" t="s">
        <v>48</v>
      </c>
      <c r="I20" s="103"/>
      <c r="J20" s="104">
        <v>12265</v>
      </c>
      <c r="K20" s="104">
        <v>12246</v>
      </c>
      <c r="L20" s="104">
        <v>12416</v>
      </c>
      <c r="M20" s="104">
        <v>12608</v>
      </c>
      <c r="N20" s="104">
        <v>12630</v>
      </c>
      <c r="O20" s="325">
        <v>12684</v>
      </c>
      <c r="P20" s="325">
        <v>12504</v>
      </c>
      <c r="Q20" s="325">
        <v>12172</v>
      </c>
      <c r="R20" s="325">
        <v>11880</v>
      </c>
      <c r="S20" s="325">
        <v>11512</v>
      </c>
      <c r="T20" s="325">
        <v>11412</v>
      </c>
      <c r="U20" s="325">
        <v>11305</v>
      </c>
      <c r="V20" s="105">
        <v>11431</v>
      </c>
    </row>
    <row r="21" spans="3:22" ht="12.75">
      <c r="C21" s="26"/>
      <c r="D21" s="16"/>
      <c r="E21" s="95"/>
      <c r="F21" s="95" t="s">
        <v>49</v>
      </c>
      <c r="G21" s="95"/>
      <c r="H21" s="96" t="s">
        <v>50</v>
      </c>
      <c r="I21" s="97"/>
      <c r="J21" s="61">
        <v>3293</v>
      </c>
      <c r="K21" s="61">
        <v>3362</v>
      </c>
      <c r="L21" s="61">
        <v>3448</v>
      </c>
      <c r="M21" s="61">
        <v>3574</v>
      </c>
      <c r="N21" s="61">
        <v>3662</v>
      </c>
      <c r="O21" s="182">
        <v>3654</v>
      </c>
      <c r="P21" s="182">
        <v>3632</v>
      </c>
      <c r="Q21" s="182">
        <v>3591</v>
      </c>
      <c r="R21" s="182">
        <v>3479</v>
      </c>
      <c r="S21" s="182">
        <v>3363</v>
      </c>
      <c r="T21" s="182">
        <v>3354</v>
      </c>
      <c r="U21" s="182">
        <v>3328</v>
      </c>
      <c r="V21" s="62">
        <v>3357</v>
      </c>
    </row>
    <row r="22" spans="3:22" ht="13.5" thickBot="1">
      <c r="C22" s="26"/>
      <c r="D22" s="16"/>
      <c r="E22" s="95"/>
      <c r="F22" s="95" t="s">
        <v>51</v>
      </c>
      <c r="G22" s="95"/>
      <c r="H22" s="96" t="s">
        <v>52</v>
      </c>
      <c r="I22" s="97"/>
      <c r="J22" s="106">
        <v>8972</v>
      </c>
      <c r="K22" s="106">
        <v>8884</v>
      </c>
      <c r="L22" s="106">
        <v>8968</v>
      </c>
      <c r="M22" s="106">
        <v>9034</v>
      </c>
      <c r="N22" s="106">
        <v>8968</v>
      </c>
      <c r="O22" s="331">
        <v>9030</v>
      </c>
      <c r="P22" s="331">
        <v>8872</v>
      </c>
      <c r="Q22" s="331">
        <v>8581</v>
      </c>
      <c r="R22" s="331">
        <v>8401</v>
      </c>
      <c r="S22" s="331">
        <v>8149</v>
      </c>
      <c r="T22" s="331">
        <v>8058</v>
      </c>
      <c r="U22" s="331">
        <v>7977</v>
      </c>
      <c r="V22" s="107">
        <v>8074</v>
      </c>
    </row>
    <row r="23" spans="3:22" ht="12.75">
      <c r="C23" s="26"/>
      <c r="D23" s="20"/>
      <c r="E23" s="101" t="s">
        <v>53</v>
      </c>
      <c r="F23" s="101"/>
      <c r="G23" s="101"/>
      <c r="H23" s="102" t="s">
        <v>54</v>
      </c>
      <c r="I23" s="103"/>
      <c r="J23" s="104">
        <v>19751</v>
      </c>
      <c r="K23" s="104">
        <v>19656</v>
      </c>
      <c r="L23" s="104">
        <v>19532</v>
      </c>
      <c r="M23" s="104">
        <v>19501</v>
      </c>
      <c r="N23" s="104">
        <v>19370</v>
      </c>
      <c r="O23" s="325">
        <v>19287</v>
      </c>
      <c r="P23" s="325">
        <v>19079</v>
      </c>
      <c r="Q23" s="325">
        <v>18514</v>
      </c>
      <c r="R23" s="325">
        <v>17920</v>
      </c>
      <c r="S23" s="325">
        <v>17201</v>
      </c>
      <c r="T23" s="325">
        <v>16887</v>
      </c>
      <c r="U23" s="325">
        <v>16672</v>
      </c>
      <c r="V23" s="105">
        <v>16643</v>
      </c>
    </row>
    <row r="24" spans="3:22" ht="12.75">
      <c r="C24" s="26"/>
      <c r="D24" s="118"/>
      <c r="E24" s="95"/>
      <c r="F24" s="95" t="s">
        <v>55</v>
      </c>
      <c r="G24" s="95"/>
      <c r="H24" s="96" t="s">
        <v>56</v>
      </c>
      <c r="I24" s="97"/>
      <c r="J24" s="61">
        <v>4918</v>
      </c>
      <c r="K24" s="61">
        <v>4858</v>
      </c>
      <c r="L24" s="61">
        <v>4843</v>
      </c>
      <c r="M24" s="61">
        <v>4866</v>
      </c>
      <c r="N24" s="61">
        <v>4803</v>
      </c>
      <c r="O24" s="182">
        <v>4844</v>
      </c>
      <c r="P24" s="182">
        <v>4790</v>
      </c>
      <c r="Q24" s="182">
        <v>4703</v>
      </c>
      <c r="R24" s="182">
        <v>4575</v>
      </c>
      <c r="S24" s="182">
        <v>4340</v>
      </c>
      <c r="T24" s="182">
        <v>4211</v>
      </c>
      <c r="U24" s="182">
        <v>4086</v>
      </c>
      <c r="V24" s="62">
        <v>4036</v>
      </c>
    </row>
    <row r="25" spans="3:22" ht="12.75">
      <c r="C25" s="26"/>
      <c r="D25" s="118"/>
      <c r="E25" s="95"/>
      <c r="F25" s="95" t="s">
        <v>57</v>
      </c>
      <c r="G25" s="95"/>
      <c r="H25" s="96" t="s">
        <v>58</v>
      </c>
      <c r="I25" s="97"/>
      <c r="J25" s="61">
        <v>7523</v>
      </c>
      <c r="K25" s="61">
        <v>7530</v>
      </c>
      <c r="L25" s="61">
        <v>7485</v>
      </c>
      <c r="M25" s="61">
        <v>7475</v>
      </c>
      <c r="N25" s="61">
        <v>7442</v>
      </c>
      <c r="O25" s="182">
        <v>7382</v>
      </c>
      <c r="P25" s="182">
        <v>7379</v>
      </c>
      <c r="Q25" s="182">
        <v>7172</v>
      </c>
      <c r="R25" s="182">
        <v>7040</v>
      </c>
      <c r="S25" s="182">
        <v>6847</v>
      </c>
      <c r="T25" s="182">
        <v>6689</v>
      </c>
      <c r="U25" s="182">
        <v>6647</v>
      </c>
      <c r="V25" s="62">
        <v>6604</v>
      </c>
    </row>
    <row r="26" spans="3:22" ht="13.5" thickBot="1">
      <c r="C26" s="26"/>
      <c r="D26" s="118"/>
      <c r="E26" s="95"/>
      <c r="F26" s="95" t="s">
        <v>59</v>
      </c>
      <c r="G26" s="95"/>
      <c r="H26" s="96" t="s">
        <v>60</v>
      </c>
      <c r="I26" s="97"/>
      <c r="J26" s="106">
        <v>7310</v>
      </c>
      <c r="K26" s="106">
        <v>7268</v>
      </c>
      <c r="L26" s="106">
        <v>7204</v>
      </c>
      <c r="M26" s="106">
        <v>7160</v>
      </c>
      <c r="N26" s="106">
        <v>7125</v>
      </c>
      <c r="O26" s="331">
        <v>7061</v>
      </c>
      <c r="P26" s="331">
        <v>6910</v>
      </c>
      <c r="Q26" s="331">
        <v>6639</v>
      </c>
      <c r="R26" s="331">
        <v>6305</v>
      </c>
      <c r="S26" s="331">
        <v>6014</v>
      </c>
      <c r="T26" s="331">
        <v>5987</v>
      </c>
      <c r="U26" s="331">
        <v>5939</v>
      </c>
      <c r="V26" s="107">
        <v>6003</v>
      </c>
    </row>
    <row r="27" spans="3:22" ht="12.75">
      <c r="C27" s="26"/>
      <c r="D27" s="20"/>
      <c r="E27" s="101" t="s">
        <v>61</v>
      </c>
      <c r="F27" s="101"/>
      <c r="G27" s="101"/>
      <c r="H27" s="102" t="s">
        <v>62</v>
      </c>
      <c r="I27" s="103"/>
      <c r="J27" s="104">
        <v>25189</v>
      </c>
      <c r="K27" s="104">
        <v>25175</v>
      </c>
      <c r="L27" s="104">
        <v>25165</v>
      </c>
      <c r="M27" s="104">
        <v>25256</v>
      </c>
      <c r="N27" s="104">
        <v>24979</v>
      </c>
      <c r="O27" s="325">
        <v>24825</v>
      </c>
      <c r="P27" s="325">
        <v>24294</v>
      </c>
      <c r="Q27" s="325">
        <v>23323</v>
      </c>
      <c r="R27" s="325">
        <v>22593</v>
      </c>
      <c r="S27" s="325">
        <v>21704</v>
      </c>
      <c r="T27" s="325">
        <v>21216</v>
      </c>
      <c r="U27" s="325">
        <v>21142</v>
      </c>
      <c r="V27" s="105">
        <v>21263</v>
      </c>
    </row>
    <row r="28" spans="3:22" ht="12.75">
      <c r="C28" s="26"/>
      <c r="D28" s="16"/>
      <c r="E28" s="94"/>
      <c r="F28" s="95" t="s">
        <v>244</v>
      </c>
      <c r="G28" s="95"/>
      <c r="H28" s="96" t="s">
        <v>140</v>
      </c>
      <c r="I28" s="97"/>
      <c r="J28" s="61">
        <v>6864</v>
      </c>
      <c r="K28" s="61">
        <v>6813</v>
      </c>
      <c r="L28" s="61">
        <v>6871</v>
      </c>
      <c r="M28" s="61">
        <v>6949</v>
      </c>
      <c r="N28" s="61">
        <v>6936</v>
      </c>
      <c r="O28" s="182">
        <v>6914</v>
      </c>
      <c r="P28" s="182">
        <v>6791</v>
      </c>
      <c r="Q28" s="182">
        <v>6472</v>
      </c>
      <c r="R28" s="182">
        <v>6315</v>
      </c>
      <c r="S28" s="182">
        <v>6120</v>
      </c>
      <c r="T28" s="182">
        <v>6063</v>
      </c>
      <c r="U28" s="182">
        <v>6101</v>
      </c>
      <c r="V28" s="62">
        <v>6117</v>
      </c>
    </row>
    <row r="29" spans="3:22" ht="13.5" thickBot="1">
      <c r="C29" s="26"/>
      <c r="D29" s="16"/>
      <c r="E29" s="94"/>
      <c r="F29" s="95" t="s">
        <v>63</v>
      </c>
      <c r="G29" s="95"/>
      <c r="H29" s="96" t="s">
        <v>141</v>
      </c>
      <c r="I29" s="97"/>
      <c r="J29" s="106">
        <v>18325</v>
      </c>
      <c r="K29" s="106">
        <v>18362</v>
      </c>
      <c r="L29" s="106">
        <v>18294</v>
      </c>
      <c r="M29" s="106">
        <v>18307</v>
      </c>
      <c r="N29" s="106">
        <v>18043</v>
      </c>
      <c r="O29" s="331">
        <v>17911</v>
      </c>
      <c r="P29" s="331">
        <v>17503</v>
      </c>
      <c r="Q29" s="331">
        <v>16851</v>
      </c>
      <c r="R29" s="331">
        <v>16278</v>
      </c>
      <c r="S29" s="331">
        <v>15584</v>
      </c>
      <c r="T29" s="331">
        <v>15153</v>
      </c>
      <c r="U29" s="331">
        <v>15041</v>
      </c>
      <c r="V29" s="107">
        <v>15146</v>
      </c>
    </row>
    <row r="30" spans="3:22" ht="12.75">
      <c r="C30" s="26"/>
      <c r="D30" s="20"/>
      <c r="E30" s="101" t="s">
        <v>64</v>
      </c>
      <c r="F30" s="101"/>
      <c r="G30" s="101"/>
      <c r="H30" s="102" t="s">
        <v>65</v>
      </c>
      <c r="I30" s="103"/>
      <c r="J30" s="104">
        <v>17269</v>
      </c>
      <c r="K30" s="104">
        <v>17421</v>
      </c>
      <c r="L30" s="104">
        <v>17807</v>
      </c>
      <c r="M30" s="104">
        <v>18117</v>
      </c>
      <c r="N30" s="104">
        <v>18250</v>
      </c>
      <c r="O30" s="325">
        <v>18199</v>
      </c>
      <c r="P30" s="325">
        <v>17854</v>
      </c>
      <c r="Q30" s="325">
        <v>17183</v>
      </c>
      <c r="R30" s="325">
        <v>16607</v>
      </c>
      <c r="S30" s="325">
        <v>16056</v>
      </c>
      <c r="T30" s="325">
        <v>15656</v>
      </c>
      <c r="U30" s="325">
        <v>15443</v>
      </c>
      <c r="V30" s="105">
        <v>15361</v>
      </c>
    </row>
    <row r="31" spans="3:22" ht="12.75">
      <c r="C31" s="26"/>
      <c r="D31" s="16"/>
      <c r="E31" s="95"/>
      <c r="F31" s="95" t="s">
        <v>66</v>
      </c>
      <c r="G31" s="95"/>
      <c r="H31" s="96" t="s">
        <v>67</v>
      </c>
      <c r="I31" s="97"/>
      <c r="J31" s="61">
        <v>9684</v>
      </c>
      <c r="K31" s="61">
        <v>9695</v>
      </c>
      <c r="L31" s="61">
        <v>9937</v>
      </c>
      <c r="M31" s="61">
        <v>10027</v>
      </c>
      <c r="N31" s="61">
        <v>10081</v>
      </c>
      <c r="O31" s="182">
        <v>10011</v>
      </c>
      <c r="P31" s="182">
        <v>9751</v>
      </c>
      <c r="Q31" s="182">
        <v>9345</v>
      </c>
      <c r="R31" s="182">
        <v>8974</v>
      </c>
      <c r="S31" s="182">
        <v>8679</v>
      </c>
      <c r="T31" s="182">
        <v>8462</v>
      </c>
      <c r="U31" s="182">
        <v>8334</v>
      </c>
      <c r="V31" s="62">
        <v>8277</v>
      </c>
    </row>
    <row r="32" spans="3:22" ht="13.5" thickBot="1">
      <c r="C32" s="26"/>
      <c r="D32" s="16"/>
      <c r="E32" s="95"/>
      <c r="F32" s="95" t="s">
        <v>68</v>
      </c>
      <c r="G32" s="95"/>
      <c r="H32" s="96" t="s">
        <v>69</v>
      </c>
      <c r="I32" s="97"/>
      <c r="J32" s="106">
        <v>7585</v>
      </c>
      <c r="K32" s="106">
        <v>7726</v>
      </c>
      <c r="L32" s="106">
        <v>7870</v>
      </c>
      <c r="M32" s="106">
        <v>8090</v>
      </c>
      <c r="N32" s="106">
        <v>8169</v>
      </c>
      <c r="O32" s="331">
        <v>8188</v>
      </c>
      <c r="P32" s="331">
        <v>8103</v>
      </c>
      <c r="Q32" s="331">
        <v>7838</v>
      </c>
      <c r="R32" s="331">
        <v>7633</v>
      </c>
      <c r="S32" s="331">
        <v>7377</v>
      </c>
      <c r="T32" s="331">
        <v>7194</v>
      </c>
      <c r="U32" s="331">
        <v>7109</v>
      </c>
      <c r="V32" s="107">
        <v>7084</v>
      </c>
    </row>
    <row r="33" spans="3:22" ht="12.75">
      <c r="C33" s="26"/>
      <c r="D33" s="20"/>
      <c r="E33" s="101" t="s">
        <v>70</v>
      </c>
      <c r="F33" s="101"/>
      <c r="G33" s="101"/>
      <c r="H33" s="102" t="s">
        <v>71</v>
      </c>
      <c r="I33" s="103"/>
      <c r="J33" s="104">
        <v>16142</v>
      </c>
      <c r="K33" s="104">
        <v>16449</v>
      </c>
      <c r="L33" s="104">
        <v>16705</v>
      </c>
      <c r="M33" s="104">
        <v>17074</v>
      </c>
      <c r="N33" s="104">
        <v>17137</v>
      </c>
      <c r="O33" s="325">
        <v>17113</v>
      </c>
      <c r="P33" s="325">
        <v>16732</v>
      </c>
      <c r="Q33" s="325">
        <v>15957</v>
      </c>
      <c r="R33" s="325">
        <v>15254</v>
      </c>
      <c r="S33" s="325">
        <v>14708</v>
      </c>
      <c r="T33" s="325">
        <v>14084</v>
      </c>
      <c r="U33" s="325">
        <v>13802</v>
      </c>
      <c r="V33" s="105">
        <v>13640</v>
      </c>
    </row>
    <row r="34" spans="3:22" ht="13.5" thickBot="1">
      <c r="C34" s="26"/>
      <c r="D34" s="151"/>
      <c r="E34" s="152"/>
      <c r="F34" s="119" t="s">
        <v>72</v>
      </c>
      <c r="G34" s="119"/>
      <c r="H34" s="120" t="s">
        <v>73</v>
      </c>
      <c r="I34" s="121"/>
      <c r="J34" s="106">
        <v>16142</v>
      </c>
      <c r="K34" s="106">
        <v>16449</v>
      </c>
      <c r="L34" s="106">
        <v>16705</v>
      </c>
      <c r="M34" s="106">
        <v>17074</v>
      </c>
      <c r="N34" s="106">
        <v>17137</v>
      </c>
      <c r="O34" s="331">
        <v>17113</v>
      </c>
      <c r="P34" s="331">
        <v>16732</v>
      </c>
      <c r="Q34" s="331">
        <v>15957</v>
      </c>
      <c r="R34" s="331">
        <v>15254</v>
      </c>
      <c r="S34" s="331">
        <v>14708</v>
      </c>
      <c r="T34" s="331">
        <v>14084</v>
      </c>
      <c r="U34" s="331">
        <v>13802</v>
      </c>
      <c r="V34" s="107">
        <v>13640</v>
      </c>
    </row>
    <row r="35" spans="4:22" ht="13.5">
      <c r="D35" s="82"/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69" t="s">
        <v>239</v>
      </c>
    </row>
    <row r="37" ht="23.25" customHeight="1"/>
  </sheetData>
  <sheetProtection/>
  <mergeCells count="14">
    <mergeCell ref="D7:I11"/>
    <mergeCell ref="M7:M10"/>
    <mergeCell ref="N7:N10"/>
    <mergeCell ref="S7:S10"/>
    <mergeCell ref="V7:V10"/>
    <mergeCell ref="J7:J10"/>
    <mergeCell ref="K7:K10"/>
    <mergeCell ref="L7:L10"/>
    <mergeCell ref="O7:O10"/>
    <mergeCell ref="P7:P10"/>
    <mergeCell ref="Q7:Q10"/>
    <mergeCell ref="R7:R10"/>
    <mergeCell ref="T7:T10"/>
    <mergeCell ref="U7:U10"/>
  </mergeCells>
  <conditionalFormatting sqref="V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/>
  <dimension ref="B3:X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1" width="6.75390625" style="73" hidden="1" customWidth="1"/>
    <col min="12" max="22" width="6.75390625" style="73" customWidth="1"/>
    <col min="23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1</v>
      </c>
      <c r="E4" s="75"/>
      <c r="F4" s="75"/>
      <c r="G4" s="75"/>
      <c r="H4" s="21" t="s">
        <v>185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0</v>
      </c>
      <c r="D5" s="274" t="s">
        <v>263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2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</row>
    <row r="7" spans="3:22" ht="6" customHeight="1">
      <c r="C7" s="26"/>
      <c r="D7" s="467" t="s">
        <v>30</v>
      </c>
      <c r="E7" s="468"/>
      <c r="F7" s="468"/>
      <c r="G7" s="468"/>
      <c r="H7" s="468"/>
      <c r="I7" s="469"/>
      <c r="J7" s="476" t="s">
        <v>112</v>
      </c>
      <c r="K7" s="476" t="s">
        <v>113</v>
      </c>
      <c r="L7" s="476" t="s">
        <v>114</v>
      </c>
      <c r="M7" s="464" t="s">
        <v>115</v>
      </c>
      <c r="N7" s="464" t="s">
        <v>123</v>
      </c>
      <c r="O7" s="464" t="s">
        <v>128</v>
      </c>
      <c r="P7" s="464" t="s">
        <v>175</v>
      </c>
      <c r="Q7" s="464" t="s">
        <v>193</v>
      </c>
      <c r="R7" s="464" t="s">
        <v>233</v>
      </c>
      <c r="S7" s="464" t="s">
        <v>241</v>
      </c>
      <c r="T7" s="464" t="s">
        <v>245</v>
      </c>
      <c r="U7" s="464" t="s">
        <v>253</v>
      </c>
      <c r="V7" s="479" t="s">
        <v>266</v>
      </c>
    </row>
    <row r="8" spans="3:22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77"/>
      <c r="M8" s="465"/>
      <c r="N8" s="465"/>
      <c r="O8" s="465"/>
      <c r="P8" s="465"/>
      <c r="Q8" s="465"/>
      <c r="R8" s="465"/>
      <c r="S8" s="465"/>
      <c r="T8" s="465"/>
      <c r="U8" s="465"/>
      <c r="V8" s="480"/>
    </row>
    <row r="9" spans="3:22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77"/>
      <c r="M9" s="465"/>
      <c r="N9" s="465"/>
      <c r="O9" s="465"/>
      <c r="P9" s="465"/>
      <c r="Q9" s="465"/>
      <c r="R9" s="465"/>
      <c r="S9" s="465"/>
      <c r="T9" s="465"/>
      <c r="U9" s="465"/>
      <c r="V9" s="480"/>
    </row>
    <row r="10" spans="3:22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77"/>
      <c r="M10" s="465"/>
      <c r="N10" s="465"/>
      <c r="O10" s="465"/>
      <c r="P10" s="465"/>
      <c r="Q10" s="465"/>
      <c r="R10" s="465"/>
      <c r="S10" s="465"/>
      <c r="T10" s="465"/>
      <c r="U10" s="465"/>
      <c r="V10" s="480"/>
    </row>
    <row r="11" spans="3:22" ht="15" customHeight="1" thickBot="1">
      <c r="C11" s="26"/>
      <c r="D11" s="473"/>
      <c r="E11" s="474"/>
      <c r="F11" s="474"/>
      <c r="G11" s="474"/>
      <c r="H11" s="474"/>
      <c r="I11" s="475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25"/>
    </row>
    <row r="12" spans="3:24" ht="14.25" thickBot="1" thickTop="1">
      <c r="C12" s="26"/>
      <c r="D12" s="14"/>
      <c r="E12" s="84" t="s">
        <v>31</v>
      </c>
      <c r="F12" s="84"/>
      <c r="G12" s="84"/>
      <c r="H12" s="85" t="s">
        <v>32</v>
      </c>
      <c r="I12" s="86"/>
      <c r="J12" s="87">
        <v>14603</v>
      </c>
      <c r="K12" s="87">
        <v>14776</v>
      </c>
      <c r="L12" s="87">
        <v>15123</v>
      </c>
      <c r="M12" s="87">
        <v>15830</v>
      </c>
      <c r="N12" s="87">
        <v>14664</v>
      </c>
      <c r="O12" s="329">
        <v>14688</v>
      </c>
      <c r="P12" s="329">
        <v>13472</v>
      </c>
      <c r="Q12" s="329">
        <v>12262</v>
      </c>
      <c r="R12" s="329">
        <v>11740</v>
      </c>
      <c r="S12" s="329">
        <v>11713</v>
      </c>
      <c r="T12" s="329">
        <v>11877</v>
      </c>
      <c r="U12" s="329">
        <v>11745</v>
      </c>
      <c r="V12" s="88">
        <v>12125</v>
      </c>
      <c r="X12" s="260"/>
    </row>
    <row r="13" spans="3:24" ht="13.5" thickTop="1">
      <c r="C13" s="26"/>
      <c r="D13" s="15"/>
      <c r="E13" s="89" t="s">
        <v>33</v>
      </c>
      <c r="F13" s="89"/>
      <c r="G13" s="89"/>
      <c r="H13" s="90" t="s">
        <v>34</v>
      </c>
      <c r="I13" s="91"/>
      <c r="J13" s="92">
        <v>2241</v>
      </c>
      <c r="K13" s="92">
        <v>2224</v>
      </c>
      <c r="L13" s="92">
        <v>2308</v>
      </c>
      <c r="M13" s="92">
        <v>2370</v>
      </c>
      <c r="N13" s="92">
        <v>2105</v>
      </c>
      <c r="O13" s="330">
        <v>2126</v>
      </c>
      <c r="P13" s="330">
        <v>2077</v>
      </c>
      <c r="Q13" s="330">
        <v>1814</v>
      </c>
      <c r="R13" s="330">
        <v>1751</v>
      </c>
      <c r="S13" s="330">
        <v>1631</v>
      </c>
      <c r="T13" s="330">
        <v>1721</v>
      </c>
      <c r="U13" s="330">
        <v>1651</v>
      </c>
      <c r="V13" s="93">
        <v>1788</v>
      </c>
      <c r="X13" s="260"/>
    </row>
    <row r="14" spans="3:24" ht="13.5" thickBot="1">
      <c r="C14" s="26"/>
      <c r="D14" s="118"/>
      <c r="E14" s="95"/>
      <c r="F14" s="95" t="s">
        <v>35</v>
      </c>
      <c r="G14" s="95"/>
      <c r="H14" s="96" t="s">
        <v>36</v>
      </c>
      <c r="I14" s="97"/>
      <c r="J14" s="61">
        <v>2241</v>
      </c>
      <c r="K14" s="61">
        <v>2224</v>
      </c>
      <c r="L14" s="61">
        <v>2308</v>
      </c>
      <c r="M14" s="61">
        <v>2370</v>
      </c>
      <c r="N14" s="61">
        <v>2105</v>
      </c>
      <c r="O14" s="182">
        <v>2126</v>
      </c>
      <c r="P14" s="182">
        <v>2077</v>
      </c>
      <c r="Q14" s="182">
        <v>1814</v>
      </c>
      <c r="R14" s="182">
        <v>1751</v>
      </c>
      <c r="S14" s="182">
        <v>1631</v>
      </c>
      <c r="T14" s="182">
        <v>1721</v>
      </c>
      <c r="U14" s="182">
        <v>1651</v>
      </c>
      <c r="V14" s="62">
        <v>1788</v>
      </c>
      <c r="X14" s="260"/>
    </row>
    <row r="15" spans="3:24" ht="12.75">
      <c r="C15" s="26"/>
      <c r="D15" s="20"/>
      <c r="E15" s="101" t="s">
        <v>37</v>
      </c>
      <c r="F15" s="101"/>
      <c r="G15" s="101"/>
      <c r="H15" s="102" t="s">
        <v>38</v>
      </c>
      <c r="I15" s="103"/>
      <c r="J15" s="104">
        <v>1325</v>
      </c>
      <c r="K15" s="104">
        <v>1345</v>
      </c>
      <c r="L15" s="104">
        <v>1418</v>
      </c>
      <c r="M15" s="104">
        <v>1343</v>
      </c>
      <c r="N15" s="104">
        <v>1316</v>
      </c>
      <c r="O15" s="325">
        <v>1355</v>
      </c>
      <c r="P15" s="325">
        <v>1236</v>
      </c>
      <c r="Q15" s="325">
        <v>1109</v>
      </c>
      <c r="R15" s="325">
        <v>1082</v>
      </c>
      <c r="S15" s="325">
        <v>1068</v>
      </c>
      <c r="T15" s="325">
        <v>1156</v>
      </c>
      <c r="U15" s="325">
        <v>1100</v>
      </c>
      <c r="V15" s="105">
        <v>1080</v>
      </c>
      <c r="X15" s="260"/>
    </row>
    <row r="16" spans="3:24" ht="13.5" thickBot="1">
      <c r="C16" s="26"/>
      <c r="D16" s="16"/>
      <c r="E16" s="95"/>
      <c r="F16" s="95" t="s">
        <v>39</v>
      </c>
      <c r="G16" s="95"/>
      <c r="H16" s="96" t="s">
        <v>40</v>
      </c>
      <c r="I16" s="97"/>
      <c r="J16" s="106">
        <v>1325</v>
      </c>
      <c r="K16" s="106">
        <v>1345</v>
      </c>
      <c r="L16" s="106">
        <v>1418</v>
      </c>
      <c r="M16" s="106">
        <v>1343</v>
      </c>
      <c r="N16" s="106">
        <v>1316</v>
      </c>
      <c r="O16" s="331">
        <v>1355</v>
      </c>
      <c r="P16" s="331">
        <v>1236</v>
      </c>
      <c r="Q16" s="331">
        <v>1109</v>
      </c>
      <c r="R16" s="331">
        <v>1082</v>
      </c>
      <c r="S16" s="331">
        <v>1068</v>
      </c>
      <c r="T16" s="331">
        <v>1156</v>
      </c>
      <c r="U16" s="331">
        <v>1100</v>
      </c>
      <c r="V16" s="107">
        <v>1080</v>
      </c>
      <c r="X16" s="260"/>
    </row>
    <row r="17" spans="3:24" ht="12.75">
      <c r="C17" s="26"/>
      <c r="D17" s="20"/>
      <c r="E17" s="101" t="s">
        <v>41</v>
      </c>
      <c r="F17" s="101"/>
      <c r="G17" s="101"/>
      <c r="H17" s="102" t="s">
        <v>42</v>
      </c>
      <c r="I17" s="103"/>
      <c r="J17" s="104">
        <v>1334</v>
      </c>
      <c r="K17" s="104">
        <v>1386</v>
      </c>
      <c r="L17" s="104">
        <v>1420</v>
      </c>
      <c r="M17" s="104">
        <v>1426</v>
      </c>
      <c r="N17" s="104">
        <v>1362</v>
      </c>
      <c r="O17" s="325">
        <v>1412</v>
      </c>
      <c r="P17" s="325">
        <v>1263</v>
      </c>
      <c r="Q17" s="325">
        <v>1170</v>
      </c>
      <c r="R17" s="325">
        <v>1096</v>
      </c>
      <c r="S17" s="325">
        <v>1082</v>
      </c>
      <c r="T17" s="325">
        <v>1083</v>
      </c>
      <c r="U17" s="325">
        <v>1083</v>
      </c>
      <c r="V17" s="105">
        <v>1089</v>
      </c>
      <c r="X17" s="260"/>
    </row>
    <row r="18" spans="3:24" ht="12.75">
      <c r="C18" s="26"/>
      <c r="D18" s="118"/>
      <c r="E18" s="95"/>
      <c r="F18" s="95" t="s">
        <v>43</v>
      </c>
      <c r="G18" s="95"/>
      <c r="H18" s="96" t="s">
        <v>44</v>
      </c>
      <c r="I18" s="97"/>
      <c r="J18" s="61">
        <v>902</v>
      </c>
      <c r="K18" s="61">
        <v>905</v>
      </c>
      <c r="L18" s="61">
        <v>938</v>
      </c>
      <c r="M18" s="61">
        <v>914</v>
      </c>
      <c r="N18" s="61">
        <v>879</v>
      </c>
      <c r="O18" s="182">
        <v>946</v>
      </c>
      <c r="P18" s="182">
        <v>842</v>
      </c>
      <c r="Q18" s="182">
        <v>797</v>
      </c>
      <c r="R18" s="182">
        <v>722</v>
      </c>
      <c r="S18" s="182">
        <v>713</v>
      </c>
      <c r="T18" s="182">
        <v>702</v>
      </c>
      <c r="U18" s="182">
        <v>677</v>
      </c>
      <c r="V18" s="62">
        <v>676</v>
      </c>
      <c r="X18" s="260"/>
    </row>
    <row r="19" spans="3:24" ht="13.5" thickBot="1">
      <c r="C19" s="26"/>
      <c r="D19" s="118"/>
      <c r="E19" s="95"/>
      <c r="F19" s="95" t="s">
        <v>45</v>
      </c>
      <c r="G19" s="95"/>
      <c r="H19" s="96" t="s">
        <v>46</v>
      </c>
      <c r="I19" s="97"/>
      <c r="J19" s="106">
        <v>432</v>
      </c>
      <c r="K19" s="106">
        <v>481</v>
      </c>
      <c r="L19" s="106">
        <v>482</v>
      </c>
      <c r="M19" s="106">
        <v>512</v>
      </c>
      <c r="N19" s="106">
        <v>483</v>
      </c>
      <c r="O19" s="331">
        <v>466</v>
      </c>
      <c r="P19" s="331">
        <v>421</v>
      </c>
      <c r="Q19" s="331">
        <v>373</v>
      </c>
      <c r="R19" s="331">
        <v>374</v>
      </c>
      <c r="S19" s="331">
        <v>369</v>
      </c>
      <c r="T19" s="331">
        <v>381</v>
      </c>
      <c r="U19" s="331">
        <v>406</v>
      </c>
      <c r="V19" s="107">
        <v>413</v>
      </c>
      <c r="X19" s="260"/>
    </row>
    <row r="20" spans="3:24" ht="12.75">
      <c r="C20" s="26"/>
      <c r="D20" s="20"/>
      <c r="E20" s="101" t="s">
        <v>47</v>
      </c>
      <c r="F20" s="101"/>
      <c r="G20" s="101"/>
      <c r="H20" s="102" t="s">
        <v>48</v>
      </c>
      <c r="I20" s="103"/>
      <c r="J20" s="104">
        <v>1266</v>
      </c>
      <c r="K20" s="104">
        <v>1257</v>
      </c>
      <c r="L20" s="104">
        <v>1350</v>
      </c>
      <c r="M20" s="104">
        <v>1473</v>
      </c>
      <c r="N20" s="104">
        <v>1290</v>
      </c>
      <c r="O20" s="325">
        <v>1339</v>
      </c>
      <c r="P20" s="325">
        <v>1151</v>
      </c>
      <c r="Q20" s="325">
        <v>1133</v>
      </c>
      <c r="R20" s="325">
        <v>999</v>
      </c>
      <c r="S20" s="325">
        <v>1043</v>
      </c>
      <c r="T20" s="325">
        <v>1073</v>
      </c>
      <c r="U20" s="325">
        <v>1110</v>
      </c>
      <c r="V20" s="105">
        <v>1126</v>
      </c>
      <c r="X20" s="260"/>
    </row>
    <row r="21" spans="3:24" ht="12.75">
      <c r="C21" s="26"/>
      <c r="D21" s="16"/>
      <c r="E21" s="95"/>
      <c r="F21" s="95" t="s">
        <v>49</v>
      </c>
      <c r="G21" s="95"/>
      <c r="H21" s="96" t="s">
        <v>50</v>
      </c>
      <c r="I21" s="97"/>
      <c r="J21" s="61">
        <v>314</v>
      </c>
      <c r="K21" s="61">
        <v>320</v>
      </c>
      <c r="L21" s="61">
        <v>332</v>
      </c>
      <c r="M21" s="61">
        <v>405</v>
      </c>
      <c r="N21" s="61">
        <v>366</v>
      </c>
      <c r="O21" s="182">
        <v>315</v>
      </c>
      <c r="P21" s="182">
        <v>261</v>
      </c>
      <c r="Q21" s="182">
        <v>255</v>
      </c>
      <c r="R21" s="182">
        <v>209</v>
      </c>
      <c r="S21" s="182">
        <v>209</v>
      </c>
      <c r="T21" s="182">
        <v>226</v>
      </c>
      <c r="U21" s="182">
        <v>223</v>
      </c>
      <c r="V21" s="62">
        <v>228</v>
      </c>
      <c r="X21" s="260"/>
    </row>
    <row r="22" spans="3:24" ht="13.5" thickBot="1">
      <c r="C22" s="26"/>
      <c r="D22" s="16"/>
      <c r="E22" s="95"/>
      <c r="F22" s="95" t="s">
        <v>51</v>
      </c>
      <c r="G22" s="95"/>
      <c r="H22" s="96" t="s">
        <v>52</v>
      </c>
      <c r="I22" s="97"/>
      <c r="J22" s="106">
        <v>952</v>
      </c>
      <c r="K22" s="106">
        <v>937</v>
      </c>
      <c r="L22" s="106">
        <v>1018</v>
      </c>
      <c r="M22" s="106">
        <v>1068</v>
      </c>
      <c r="N22" s="106">
        <v>924</v>
      </c>
      <c r="O22" s="331">
        <v>1024</v>
      </c>
      <c r="P22" s="331">
        <v>890</v>
      </c>
      <c r="Q22" s="331">
        <v>878</v>
      </c>
      <c r="R22" s="331">
        <v>790</v>
      </c>
      <c r="S22" s="331">
        <v>834</v>
      </c>
      <c r="T22" s="331">
        <v>847</v>
      </c>
      <c r="U22" s="331">
        <v>887</v>
      </c>
      <c r="V22" s="107">
        <v>898</v>
      </c>
      <c r="X22" s="260"/>
    </row>
    <row r="23" spans="3:24" ht="12.75">
      <c r="C23" s="26"/>
      <c r="D23" s="20"/>
      <c r="E23" s="101" t="s">
        <v>53</v>
      </c>
      <c r="F23" s="101"/>
      <c r="G23" s="101"/>
      <c r="H23" s="102" t="s">
        <v>54</v>
      </c>
      <c r="I23" s="103"/>
      <c r="J23" s="104">
        <v>1965</v>
      </c>
      <c r="K23" s="104">
        <v>1926</v>
      </c>
      <c r="L23" s="104">
        <v>1895</v>
      </c>
      <c r="M23" s="104">
        <v>2010</v>
      </c>
      <c r="N23" s="104">
        <v>1966</v>
      </c>
      <c r="O23" s="325">
        <v>1964</v>
      </c>
      <c r="P23" s="325">
        <v>1788</v>
      </c>
      <c r="Q23" s="325">
        <v>1672</v>
      </c>
      <c r="R23" s="325">
        <v>1521</v>
      </c>
      <c r="S23" s="325">
        <v>1531</v>
      </c>
      <c r="T23" s="325">
        <v>1626</v>
      </c>
      <c r="U23" s="325">
        <v>1568</v>
      </c>
      <c r="V23" s="105">
        <v>1641</v>
      </c>
      <c r="X23" s="260"/>
    </row>
    <row r="24" spans="3:24" ht="12.75">
      <c r="C24" s="26"/>
      <c r="D24" s="16"/>
      <c r="E24" s="95"/>
      <c r="F24" s="95" t="s">
        <v>55</v>
      </c>
      <c r="G24" s="95"/>
      <c r="H24" s="96" t="s">
        <v>56</v>
      </c>
      <c r="I24" s="97"/>
      <c r="J24" s="61">
        <v>458</v>
      </c>
      <c r="K24" s="61">
        <v>413</v>
      </c>
      <c r="L24" s="61">
        <v>402</v>
      </c>
      <c r="M24" s="61">
        <v>454</v>
      </c>
      <c r="N24" s="61">
        <v>437</v>
      </c>
      <c r="O24" s="182">
        <v>424</v>
      </c>
      <c r="P24" s="182">
        <v>403</v>
      </c>
      <c r="Q24" s="182">
        <v>383</v>
      </c>
      <c r="R24" s="182">
        <v>373</v>
      </c>
      <c r="S24" s="182">
        <v>358</v>
      </c>
      <c r="T24" s="182">
        <v>378</v>
      </c>
      <c r="U24" s="182">
        <v>329</v>
      </c>
      <c r="V24" s="62">
        <v>371</v>
      </c>
      <c r="X24" s="260"/>
    </row>
    <row r="25" spans="3:24" ht="12.75">
      <c r="C25" s="26"/>
      <c r="D25" s="16"/>
      <c r="E25" s="95"/>
      <c r="F25" s="95" t="s">
        <v>57</v>
      </c>
      <c r="G25" s="95"/>
      <c r="H25" s="96" t="s">
        <v>58</v>
      </c>
      <c r="I25" s="97"/>
      <c r="J25" s="61">
        <v>792</v>
      </c>
      <c r="K25" s="61">
        <v>793</v>
      </c>
      <c r="L25" s="61">
        <v>750</v>
      </c>
      <c r="M25" s="61">
        <v>793</v>
      </c>
      <c r="N25" s="61">
        <v>787</v>
      </c>
      <c r="O25" s="182">
        <v>788</v>
      </c>
      <c r="P25" s="182">
        <v>713</v>
      </c>
      <c r="Q25" s="182">
        <v>671</v>
      </c>
      <c r="R25" s="182">
        <v>623</v>
      </c>
      <c r="S25" s="182">
        <v>608</v>
      </c>
      <c r="T25" s="182">
        <v>617</v>
      </c>
      <c r="U25" s="182">
        <v>659</v>
      </c>
      <c r="V25" s="62">
        <v>624</v>
      </c>
      <c r="X25" s="260"/>
    </row>
    <row r="26" spans="3:24" ht="13.5" thickBot="1">
      <c r="C26" s="26"/>
      <c r="D26" s="16"/>
      <c r="E26" s="95"/>
      <c r="F26" s="95" t="s">
        <v>59</v>
      </c>
      <c r="G26" s="95"/>
      <c r="H26" s="96" t="s">
        <v>60</v>
      </c>
      <c r="I26" s="97"/>
      <c r="J26" s="106">
        <v>715</v>
      </c>
      <c r="K26" s="106">
        <v>720</v>
      </c>
      <c r="L26" s="106">
        <v>743</v>
      </c>
      <c r="M26" s="106">
        <v>763</v>
      </c>
      <c r="N26" s="106">
        <v>742</v>
      </c>
      <c r="O26" s="331">
        <v>752</v>
      </c>
      <c r="P26" s="331">
        <v>672</v>
      </c>
      <c r="Q26" s="331">
        <v>618</v>
      </c>
      <c r="R26" s="331">
        <v>525</v>
      </c>
      <c r="S26" s="331">
        <v>565</v>
      </c>
      <c r="T26" s="331">
        <v>631</v>
      </c>
      <c r="U26" s="331">
        <v>580</v>
      </c>
      <c r="V26" s="107">
        <v>646</v>
      </c>
      <c r="X26" s="260"/>
    </row>
    <row r="27" spans="3:24" ht="12.75">
      <c r="C27" s="26"/>
      <c r="D27" s="20"/>
      <c r="E27" s="101" t="s">
        <v>61</v>
      </c>
      <c r="F27" s="101"/>
      <c r="G27" s="101"/>
      <c r="H27" s="102" t="s">
        <v>62</v>
      </c>
      <c r="I27" s="103"/>
      <c r="J27" s="104">
        <v>2539</v>
      </c>
      <c r="K27" s="104">
        <v>2474</v>
      </c>
      <c r="L27" s="104">
        <v>2519</v>
      </c>
      <c r="M27" s="104">
        <v>2736</v>
      </c>
      <c r="N27" s="104">
        <v>2501</v>
      </c>
      <c r="O27" s="325">
        <v>2475</v>
      </c>
      <c r="P27" s="325">
        <v>2264</v>
      </c>
      <c r="Q27" s="325">
        <v>2161</v>
      </c>
      <c r="R27" s="325">
        <v>2089</v>
      </c>
      <c r="S27" s="325">
        <v>2018</v>
      </c>
      <c r="T27" s="325">
        <v>2056</v>
      </c>
      <c r="U27" s="325">
        <v>2106</v>
      </c>
      <c r="V27" s="105">
        <v>2164</v>
      </c>
      <c r="X27" s="260"/>
    </row>
    <row r="28" spans="3:24" ht="12.75">
      <c r="C28" s="26"/>
      <c r="D28" s="118"/>
      <c r="E28" s="95"/>
      <c r="F28" s="95" t="s">
        <v>244</v>
      </c>
      <c r="G28" s="95"/>
      <c r="H28" s="96" t="s">
        <v>140</v>
      </c>
      <c r="I28" s="97"/>
      <c r="J28" s="61">
        <v>695</v>
      </c>
      <c r="K28" s="61">
        <v>700</v>
      </c>
      <c r="L28" s="61">
        <v>696</v>
      </c>
      <c r="M28" s="61">
        <v>766</v>
      </c>
      <c r="N28" s="61">
        <v>724</v>
      </c>
      <c r="O28" s="182">
        <v>690</v>
      </c>
      <c r="P28" s="182">
        <v>646</v>
      </c>
      <c r="Q28" s="182">
        <v>564</v>
      </c>
      <c r="R28" s="182">
        <v>607</v>
      </c>
      <c r="S28" s="182">
        <v>604</v>
      </c>
      <c r="T28" s="182">
        <v>615</v>
      </c>
      <c r="U28" s="182">
        <v>619</v>
      </c>
      <c r="V28" s="62">
        <v>657</v>
      </c>
      <c r="X28" s="260"/>
    </row>
    <row r="29" spans="3:24" ht="13.5" thickBot="1">
      <c r="C29" s="26"/>
      <c r="D29" s="118"/>
      <c r="E29" s="95"/>
      <c r="F29" s="95" t="s">
        <v>63</v>
      </c>
      <c r="G29" s="95"/>
      <c r="H29" s="96" t="s">
        <v>141</v>
      </c>
      <c r="I29" s="97"/>
      <c r="J29" s="106">
        <v>1844</v>
      </c>
      <c r="K29" s="106">
        <v>1774</v>
      </c>
      <c r="L29" s="106">
        <v>1823</v>
      </c>
      <c r="M29" s="106">
        <v>1970</v>
      </c>
      <c r="N29" s="106">
        <v>1777</v>
      </c>
      <c r="O29" s="331">
        <v>1785</v>
      </c>
      <c r="P29" s="331">
        <v>1618</v>
      </c>
      <c r="Q29" s="331">
        <v>1597</v>
      </c>
      <c r="R29" s="331">
        <v>1482</v>
      </c>
      <c r="S29" s="331">
        <v>1414</v>
      </c>
      <c r="T29" s="331">
        <v>1441</v>
      </c>
      <c r="U29" s="331">
        <v>1487</v>
      </c>
      <c r="V29" s="107">
        <v>1507</v>
      </c>
      <c r="X29" s="260"/>
    </row>
    <row r="30" spans="3:24" ht="12.75">
      <c r="C30" s="26"/>
      <c r="D30" s="20"/>
      <c r="E30" s="101" t="s">
        <v>64</v>
      </c>
      <c r="F30" s="101"/>
      <c r="G30" s="101"/>
      <c r="H30" s="102" t="s">
        <v>65</v>
      </c>
      <c r="I30" s="103"/>
      <c r="J30" s="104">
        <v>1962</v>
      </c>
      <c r="K30" s="104">
        <v>2050</v>
      </c>
      <c r="L30" s="104">
        <v>2115</v>
      </c>
      <c r="M30" s="104">
        <v>2210</v>
      </c>
      <c r="N30" s="104">
        <v>2056</v>
      </c>
      <c r="O30" s="325">
        <v>2041</v>
      </c>
      <c r="P30" s="325">
        <v>1841</v>
      </c>
      <c r="Q30" s="325">
        <v>1692</v>
      </c>
      <c r="R30" s="325">
        <v>1649</v>
      </c>
      <c r="S30" s="325">
        <v>1685</v>
      </c>
      <c r="T30" s="325">
        <v>1651</v>
      </c>
      <c r="U30" s="325">
        <v>1629</v>
      </c>
      <c r="V30" s="105">
        <v>1733</v>
      </c>
      <c r="X30" s="260"/>
    </row>
    <row r="31" spans="3:24" ht="12.75">
      <c r="C31" s="26"/>
      <c r="D31" s="16"/>
      <c r="E31" s="94"/>
      <c r="F31" s="95" t="s">
        <v>66</v>
      </c>
      <c r="G31" s="95"/>
      <c r="H31" s="96" t="s">
        <v>67</v>
      </c>
      <c r="I31" s="97"/>
      <c r="J31" s="61">
        <v>961</v>
      </c>
      <c r="K31" s="61">
        <v>994</v>
      </c>
      <c r="L31" s="61">
        <v>1046</v>
      </c>
      <c r="M31" s="61">
        <v>1018</v>
      </c>
      <c r="N31" s="61">
        <v>988</v>
      </c>
      <c r="O31" s="182">
        <v>967</v>
      </c>
      <c r="P31" s="182">
        <v>833</v>
      </c>
      <c r="Q31" s="182">
        <v>765</v>
      </c>
      <c r="R31" s="182">
        <v>707</v>
      </c>
      <c r="S31" s="182">
        <v>763</v>
      </c>
      <c r="T31" s="182">
        <v>690</v>
      </c>
      <c r="U31" s="182">
        <v>684</v>
      </c>
      <c r="V31" s="62">
        <v>746</v>
      </c>
      <c r="X31" s="260"/>
    </row>
    <row r="32" spans="3:24" ht="13.5" thickBot="1">
      <c r="C32" s="26"/>
      <c r="D32" s="16"/>
      <c r="E32" s="94"/>
      <c r="F32" s="95" t="s">
        <v>68</v>
      </c>
      <c r="G32" s="95"/>
      <c r="H32" s="96" t="s">
        <v>69</v>
      </c>
      <c r="I32" s="97"/>
      <c r="J32" s="106">
        <v>1001</v>
      </c>
      <c r="K32" s="106">
        <v>1056</v>
      </c>
      <c r="L32" s="106">
        <v>1069</v>
      </c>
      <c r="M32" s="106">
        <v>1192</v>
      </c>
      <c r="N32" s="106">
        <v>1068</v>
      </c>
      <c r="O32" s="331">
        <v>1074</v>
      </c>
      <c r="P32" s="331">
        <v>1008</v>
      </c>
      <c r="Q32" s="331">
        <v>927</v>
      </c>
      <c r="R32" s="331">
        <v>942</v>
      </c>
      <c r="S32" s="331">
        <v>922</v>
      </c>
      <c r="T32" s="331">
        <v>961</v>
      </c>
      <c r="U32" s="331">
        <v>945</v>
      </c>
      <c r="V32" s="107">
        <v>987</v>
      </c>
      <c r="X32" s="260"/>
    </row>
    <row r="33" spans="3:24" ht="12.75">
      <c r="C33" s="26"/>
      <c r="D33" s="20"/>
      <c r="E33" s="101" t="s">
        <v>70</v>
      </c>
      <c r="F33" s="101"/>
      <c r="G33" s="101"/>
      <c r="H33" s="102" t="s">
        <v>71</v>
      </c>
      <c r="I33" s="103"/>
      <c r="J33" s="104">
        <v>1971</v>
      </c>
      <c r="K33" s="104">
        <v>2114</v>
      </c>
      <c r="L33" s="104">
        <v>2098</v>
      </c>
      <c r="M33" s="104">
        <v>2262</v>
      </c>
      <c r="N33" s="104">
        <v>2068</v>
      </c>
      <c r="O33" s="325">
        <v>1976</v>
      </c>
      <c r="P33" s="325">
        <v>1852</v>
      </c>
      <c r="Q33" s="325">
        <v>1511</v>
      </c>
      <c r="R33" s="325">
        <v>1553</v>
      </c>
      <c r="S33" s="325">
        <v>1655</v>
      </c>
      <c r="T33" s="325">
        <v>1511</v>
      </c>
      <c r="U33" s="325">
        <v>1498</v>
      </c>
      <c r="V33" s="105">
        <v>1504</v>
      </c>
      <c r="X33" s="260"/>
    </row>
    <row r="34" spans="3:24" ht="13.5" thickBot="1">
      <c r="C34" s="26"/>
      <c r="D34" s="16"/>
      <c r="E34" s="95"/>
      <c r="F34" s="95" t="s">
        <v>72</v>
      </c>
      <c r="G34" s="95"/>
      <c r="H34" s="96" t="s">
        <v>73</v>
      </c>
      <c r="I34" s="97"/>
      <c r="J34" s="106">
        <v>1971</v>
      </c>
      <c r="K34" s="106">
        <v>2114</v>
      </c>
      <c r="L34" s="106">
        <v>2098</v>
      </c>
      <c r="M34" s="106">
        <v>2262</v>
      </c>
      <c r="N34" s="106">
        <v>2068</v>
      </c>
      <c r="O34" s="331">
        <v>1976</v>
      </c>
      <c r="P34" s="331">
        <v>1852</v>
      </c>
      <c r="Q34" s="331">
        <v>1511</v>
      </c>
      <c r="R34" s="331">
        <v>1553</v>
      </c>
      <c r="S34" s="331">
        <v>1655</v>
      </c>
      <c r="T34" s="331">
        <v>1511</v>
      </c>
      <c r="U34" s="331">
        <v>1498</v>
      </c>
      <c r="V34" s="107">
        <v>1504</v>
      </c>
      <c r="X34" s="260"/>
    </row>
    <row r="35" spans="4:22" ht="13.5">
      <c r="D35" s="82" t="s">
        <v>89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69" t="s">
        <v>239</v>
      </c>
    </row>
    <row r="37" ht="23.25" customHeight="1"/>
  </sheetData>
  <sheetProtection/>
  <mergeCells count="14">
    <mergeCell ref="D7:I11"/>
    <mergeCell ref="M7:M10"/>
    <mergeCell ref="N7:N10"/>
    <mergeCell ref="S7:S10"/>
    <mergeCell ref="V7:V10"/>
    <mergeCell ref="J7:J10"/>
    <mergeCell ref="K7:K10"/>
    <mergeCell ref="L7:L10"/>
    <mergeCell ref="O7:O10"/>
    <mergeCell ref="P7:P10"/>
    <mergeCell ref="Q7:Q10"/>
    <mergeCell ref="R7:R10"/>
    <mergeCell ref="T7:T10"/>
    <mergeCell ref="U7:U10"/>
  </mergeCells>
  <conditionalFormatting sqref="V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/>
  <dimension ref="B3:V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1" width="6.75390625" style="73" hidden="1" customWidth="1"/>
    <col min="12" max="22" width="6.75390625" style="73" customWidth="1"/>
    <col min="23" max="28" width="9.00390625" style="73" customWidth="1"/>
    <col min="29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2</v>
      </c>
      <c r="E4" s="75"/>
      <c r="F4" s="75"/>
      <c r="G4" s="75"/>
      <c r="H4" s="21" t="s">
        <v>92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0</v>
      </c>
      <c r="D5" s="274" t="s">
        <v>263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2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</row>
    <row r="7" spans="3:22" ht="6" customHeight="1">
      <c r="C7" s="26"/>
      <c r="D7" s="467" t="s">
        <v>30</v>
      </c>
      <c r="E7" s="468"/>
      <c r="F7" s="468"/>
      <c r="G7" s="468"/>
      <c r="H7" s="468"/>
      <c r="I7" s="469"/>
      <c r="J7" s="476" t="s">
        <v>112</v>
      </c>
      <c r="K7" s="476" t="s">
        <v>113</v>
      </c>
      <c r="L7" s="476" t="s">
        <v>114</v>
      </c>
      <c r="M7" s="464" t="s">
        <v>115</v>
      </c>
      <c r="N7" s="464" t="s">
        <v>123</v>
      </c>
      <c r="O7" s="464" t="s">
        <v>128</v>
      </c>
      <c r="P7" s="464" t="s">
        <v>175</v>
      </c>
      <c r="Q7" s="464" t="s">
        <v>193</v>
      </c>
      <c r="R7" s="464" t="s">
        <v>233</v>
      </c>
      <c r="S7" s="464" t="s">
        <v>241</v>
      </c>
      <c r="T7" s="464" t="s">
        <v>245</v>
      </c>
      <c r="U7" s="464" t="s">
        <v>253</v>
      </c>
      <c r="V7" s="479" t="s">
        <v>266</v>
      </c>
    </row>
    <row r="8" spans="3:22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77"/>
      <c r="M8" s="465"/>
      <c r="N8" s="465"/>
      <c r="O8" s="465"/>
      <c r="P8" s="465"/>
      <c r="Q8" s="465"/>
      <c r="R8" s="465"/>
      <c r="S8" s="465"/>
      <c r="T8" s="465"/>
      <c r="U8" s="465"/>
      <c r="V8" s="480"/>
    </row>
    <row r="9" spans="3:22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77"/>
      <c r="M9" s="465"/>
      <c r="N9" s="465"/>
      <c r="O9" s="465"/>
      <c r="P9" s="465"/>
      <c r="Q9" s="465"/>
      <c r="R9" s="465"/>
      <c r="S9" s="465"/>
      <c r="T9" s="465"/>
      <c r="U9" s="465"/>
      <c r="V9" s="480"/>
    </row>
    <row r="10" spans="3:22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77"/>
      <c r="M10" s="465"/>
      <c r="N10" s="465"/>
      <c r="O10" s="465"/>
      <c r="P10" s="465"/>
      <c r="Q10" s="465"/>
      <c r="R10" s="465"/>
      <c r="S10" s="465"/>
      <c r="T10" s="465"/>
      <c r="U10" s="465"/>
      <c r="V10" s="480"/>
    </row>
    <row r="11" spans="3:22" ht="15" customHeight="1" thickBot="1">
      <c r="C11" s="26"/>
      <c r="D11" s="473"/>
      <c r="E11" s="474"/>
      <c r="F11" s="474"/>
      <c r="G11" s="474"/>
      <c r="H11" s="474"/>
      <c r="I11" s="475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25"/>
    </row>
    <row r="12" spans="3:22" ht="14.25" thickBot="1" thickTop="1">
      <c r="C12" s="26"/>
      <c r="D12" s="14"/>
      <c r="E12" s="84" t="s">
        <v>31</v>
      </c>
      <c r="F12" s="84"/>
      <c r="G12" s="84"/>
      <c r="H12" s="85" t="s">
        <v>32</v>
      </c>
      <c r="I12" s="86"/>
      <c r="J12" s="87">
        <v>11700</v>
      </c>
      <c r="K12" s="87">
        <v>11781</v>
      </c>
      <c r="L12" s="87">
        <v>12131</v>
      </c>
      <c r="M12" s="87">
        <v>11625</v>
      </c>
      <c r="N12" s="87">
        <v>11808</v>
      </c>
      <c r="O12" s="329">
        <v>11570</v>
      </c>
      <c r="P12" s="329">
        <v>11563</v>
      </c>
      <c r="Q12" s="329">
        <v>11257</v>
      </c>
      <c r="R12" s="329">
        <v>11398</v>
      </c>
      <c r="S12" s="329">
        <v>11098</v>
      </c>
      <c r="T12" s="329">
        <v>11264</v>
      </c>
      <c r="U12" s="329">
        <v>11190</v>
      </c>
      <c r="V12" s="88">
        <v>11397</v>
      </c>
    </row>
    <row r="13" spans="3:22" ht="13.5" thickTop="1">
      <c r="C13" s="26"/>
      <c r="D13" s="15"/>
      <c r="E13" s="89" t="s">
        <v>33</v>
      </c>
      <c r="F13" s="89"/>
      <c r="G13" s="89"/>
      <c r="H13" s="90" t="s">
        <v>34</v>
      </c>
      <c r="I13" s="91"/>
      <c r="J13" s="92">
        <v>2165</v>
      </c>
      <c r="K13" s="92">
        <v>2105</v>
      </c>
      <c r="L13" s="92">
        <v>2304</v>
      </c>
      <c r="M13" s="92">
        <v>2324</v>
      </c>
      <c r="N13" s="92">
        <v>2377</v>
      </c>
      <c r="O13" s="330">
        <v>2311</v>
      </c>
      <c r="P13" s="330">
        <v>2406</v>
      </c>
      <c r="Q13" s="330">
        <v>2298</v>
      </c>
      <c r="R13" s="330">
        <v>2406</v>
      </c>
      <c r="S13" s="330">
        <v>2401</v>
      </c>
      <c r="T13" s="330">
        <v>2370</v>
      </c>
      <c r="U13" s="330">
        <v>2384</v>
      </c>
      <c r="V13" s="93">
        <v>2508</v>
      </c>
    </row>
    <row r="14" spans="3:22" ht="13.5" thickBot="1">
      <c r="C14" s="26"/>
      <c r="D14" s="16"/>
      <c r="E14" s="95"/>
      <c r="F14" s="95" t="s">
        <v>35</v>
      </c>
      <c r="G14" s="95"/>
      <c r="H14" s="96" t="s">
        <v>36</v>
      </c>
      <c r="I14" s="97"/>
      <c r="J14" s="61">
        <v>2165</v>
      </c>
      <c r="K14" s="61">
        <v>2105</v>
      </c>
      <c r="L14" s="61">
        <v>2304</v>
      </c>
      <c r="M14" s="61">
        <v>2324</v>
      </c>
      <c r="N14" s="61">
        <v>2377</v>
      </c>
      <c r="O14" s="182">
        <v>2311</v>
      </c>
      <c r="P14" s="182">
        <v>2406</v>
      </c>
      <c r="Q14" s="182">
        <v>2298</v>
      </c>
      <c r="R14" s="182">
        <v>2406</v>
      </c>
      <c r="S14" s="182">
        <v>2401</v>
      </c>
      <c r="T14" s="182">
        <v>2370</v>
      </c>
      <c r="U14" s="182">
        <v>2384</v>
      </c>
      <c r="V14" s="62">
        <v>2508</v>
      </c>
    </row>
    <row r="15" spans="3:22" ht="12.75">
      <c r="C15" s="26"/>
      <c r="D15" s="20"/>
      <c r="E15" s="101" t="s">
        <v>37</v>
      </c>
      <c r="F15" s="101"/>
      <c r="G15" s="101"/>
      <c r="H15" s="102" t="s">
        <v>38</v>
      </c>
      <c r="I15" s="103"/>
      <c r="J15" s="104">
        <v>993</v>
      </c>
      <c r="K15" s="104">
        <v>988</v>
      </c>
      <c r="L15" s="104">
        <v>1038</v>
      </c>
      <c r="M15" s="104">
        <v>1021</v>
      </c>
      <c r="N15" s="104">
        <v>979</v>
      </c>
      <c r="O15" s="325">
        <v>979</v>
      </c>
      <c r="P15" s="325">
        <v>1010</v>
      </c>
      <c r="Q15" s="325">
        <v>1026</v>
      </c>
      <c r="R15" s="325">
        <v>1019</v>
      </c>
      <c r="S15" s="325">
        <v>1054</v>
      </c>
      <c r="T15" s="325">
        <v>1133</v>
      </c>
      <c r="U15" s="325">
        <v>1120</v>
      </c>
      <c r="V15" s="105">
        <v>1067</v>
      </c>
    </row>
    <row r="16" spans="3:22" ht="13.5" thickBot="1">
      <c r="C16" s="26"/>
      <c r="D16" s="118"/>
      <c r="E16" s="95"/>
      <c r="F16" s="95" t="s">
        <v>39</v>
      </c>
      <c r="G16" s="95"/>
      <c r="H16" s="96" t="s">
        <v>40</v>
      </c>
      <c r="I16" s="97"/>
      <c r="J16" s="106">
        <v>993</v>
      </c>
      <c r="K16" s="106">
        <v>988</v>
      </c>
      <c r="L16" s="106">
        <v>1038</v>
      </c>
      <c r="M16" s="106">
        <v>1021</v>
      </c>
      <c r="N16" s="106">
        <v>979</v>
      </c>
      <c r="O16" s="331">
        <v>979</v>
      </c>
      <c r="P16" s="331">
        <v>1010</v>
      </c>
      <c r="Q16" s="331">
        <v>1026</v>
      </c>
      <c r="R16" s="331">
        <v>1019</v>
      </c>
      <c r="S16" s="331">
        <v>1054</v>
      </c>
      <c r="T16" s="331">
        <v>1133</v>
      </c>
      <c r="U16" s="331">
        <v>1120</v>
      </c>
      <c r="V16" s="107">
        <v>1067</v>
      </c>
    </row>
    <row r="17" spans="3:22" ht="12.75">
      <c r="C17" s="26"/>
      <c r="D17" s="20"/>
      <c r="E17" s="101" t="s">
        <v>41</v>
      </c>
      <c r="F17" s="101"/>
      <c r="G17" s="101"/>
      <c r="H17" s="102" t="s">
        <v>42</v>
      </c>
      <c r="I17" s="103"/>
      <c r="J17" s="104">
        <v>1350</v>
      </c>
      <c r="K17" s="104">
        <v>1369</v>
      </c>
      <c r="L17" s="104">
        <v>1373</v>
      </c>
      <c r="M17" s="104">
        <v>1352</v>
      </c>
      <c r="N17" s="104">
        <v>1374</v>
      </c>
      <c r="O17" s="325">
        <v>1362</v>
      </c>
      <c r="P17" s="325">
        <v>1344</v>
      </c>
      <c r="Q17" s="325">
        <v>1316</v>
      </c>
      <c r="R17" s="325">
        <v>1348</v>
      </c>
      <c r="S17" s="325">
        <v>1367</v>
      </c>
      <c r="T17" s="325">
        <v>1343</v>
      </c>
      <c r="U17" s="325">
        <v>1376</v>
      </c>
      <c r="V17" s="105">
        <v>1355</v>
      </c>
    </row>
    <row r="18" spans="3:22" ht="12.75">
      <c r="C18" s="26"/>
      <c r="D18" s="118"/>
      <c r="E18" s="95"/>
      <c r="F18" s="95" t="s">
        <v>43</v>
      </c>
      <c r="G18" s="95"/>
      <c r="H18" s="96" t="s">
        <v>44</v>
      </c>
      <c r="I18" s="97"/>
      <c r="J18" s="61">
        <v>709</v>
      </c>
      <c r="K18" s="61">
        <v>689</v>
      </c>
      <c r="L18" s="61">
        <v>721</v>
      </c>
      <c r="M18" s="61">
        <v>693</v>
      </c>
      <c r="N18" s="61">
        <v>721</v>
      </c>
      <c r="O18" s="182">
        <v>734</v>
      </c>
      <c r="P18" s="182">
        <v>693</v>
      </c>
      <c r="Q18" s="182">
        <v>683</v>
      </c>
      <c r="R18" s="182">
        <v>704</v>
      </c>
      <c r="S18" s="182">
        <v>725</v>
      </c>
      <c r="T18" s="182">
        <v>708</v>
      </c>
      <c r="U18" s="182">
        <v>733</v>
      </c>
      <c r="V18" s="62">
        <v>712</v>
      </c>
    </row>
    <row r="19" spans="3:22" ht="13.5" thickBot="1">
      <c r="C19" s="26"/>
      <c r="D19" s="118"/>
      <c r="E19" s="95"/>
      <c r="F19" s="95" t="s">
        <v>45</v>
      </c>
      <c r="G19" s="95"/>
      <c r="H19" s="96" t="s">
        <v>46</v>
      </c>
      <c r="I19" s="97"/>
      <c r="J19" s="106">
        <v>641</v>
      </c>
      <c r="K19" s="106">
        <v>680</v>
      </c>
      <c r="L19" s="106">
        <v>652</v>
      </c>
      <c r="M19" s="106">
        <v>659</v>
      </c>
      <c r="N19" s="106">
        <v>653</v>
      </c>
      <c r="O19" s="331">
        <v>628</v>
      </c>
      <c r="P19" s="331">
        <v>651</v>
      </c>
      <c r="Q19" s="331">
        <v>633</v>
      </c>
      <c r="R19" s="331">
        <v>644</v>
      </c>
      <c r="S19" s="331">
        <v>642</v>
      </c>
      <c r="T19" s="331">
        <v>635</v>
      </c>
      <c r="U19" s="331">
        <v>643</v>
      </c>
      <c r="V19" s="107">
        <v>643</v>
      </c>
    </row>
    <row r="20" spans="3:22" ht="12.75">
      <c r="C20" s="26"/>
      <c r="D20" s="20"/>
      <c r="E20" s="101" t="s">
        <v>47</v>
      </c>
      <c r="F20" s="101"/>
      <c r="G20" s="101"/>
      <c r="H20" s="102" t="s">
        <v>48</v>
      </c>
      <c r="I20" s="103"/>
      <c r="J20" s="104">
        <v>961</v>
      </c>
      <c r="K20" s="104">
        <v>1009</v>
      </c>
      <c r="L20" s="104">
        <v>1042</v>
      </c>
      <c r="M20" s="104">
        <v>992</v>
      </c>
      <c r="N20" s="104">
        <v>1015</v>
      </c>
      <c r="O20" s="325">
        <v>999</v>
      </c>
      <c r="P20" s="325">
        <v>1027</v>
      </c>
      <c r="Q20" s="325">
        <v>978</v>
      </c>
      <c r="R20" s="325">
        <v>975</v>
      </c>
      <c r="S20" s="325">
        <v>924</v>
      </c>
      <c r="T20" s="325">
        <v>978</v>
      </c>
      <c r="U20" s="325">
        <v>945</v>
      </c>
      <c r="V20" s="105">
        <v>957</v>
      </c>
    </row>
    <row r="21" spans="3:22" ht="12.75">
      <c r="C21" s="26"/>
      <c r="D21" s="118"/>
      <c r="E21" s="95"/>
      <c r="F21" s="95" t="s">
        <v>49</v>
      </c>
      <c r="G21" s="95"/>
      <c r="H21" s="96" t="s">
        <v>50</v>
      </c>
      <c r="I21" s="97"/>
      <c r="J21" s="61">
        <v>282</v>
      </c>
      <c r="K21" s="61">
        <v>338</v>
      </c>
      <c r="L21" s="61">
        <v>348</v>
      </c>
      <c r="M21" s="61">
        <v>335</v>
      </c>
      <c r="N21" s="61">
        <v>337</v>
      </c>
      <c r="O21" s="182">
        <v>328</v>
      </c>
      <c r="P21" s="182">
        <v>341</v>
      </c>
      <c r="Q21" s="182">
        <v>342</v>
      </c>
      <c r="R21" s="182">
        <v>337</v>
      </c>
      <c r="S21" s="182">
        <v>318</v>
      </c>
      <c r="T21" s="182">
        <v>320</v>
      </c>
      <c r="U21" s="182">
        <v>342</v>
      </c>
      <c r="V21" s="62">
        <v>340</v>
      </c>
    </row>
    <row r="22" spans="3:22" ht="13.5" thickBot="1">
      <c r="C22" s="26"/>
      <c r="D22" s="118"/>
      <c r="E22" s="95"/>
      <c r="F22" s="95" t="s">
        <v>51</v>
      </c>
      <c r="G22" s="95"/>
      <c r="H22" s="96" t="s">
        <v>52</v>
      </c>
      <c r="I22" s="97"/>
      <c r="J22" s="106">
        <v>679</v>
      </c>
      <c r="K22" s="106">
        <v>671</v>
      </c>
      <c r="L22" s="106">
        <v>694</v>
      </c>
      <c r="M22" s="106">
        <v>657</v>
      </c>
      <c r="N22" s="106">
        <v>678</v>
      </c>
      <c r="O22" s="331">
        <v>671</v>
      </c>
      <c r="P22" s="331">
        <v>686</v>
      </c>
      <c r="Q22" s="331">
        <v>636</v>
      </c>
      <c r="R22" s="331">
        <v>638</v>
      </c>
      <c r="S22" s="331">
        <v>606</v>
      </c>
      <c r="T22" s="331">
        <v>658</v>
      </c>
      <c r="U22" s="331">
        <v>603</v>
      </c>
      <c r="V22" s="107">
        <v>617</v>
      </c>
    </row>
    <row r="23" spans="3:22" ht="12.75">
      <c r="C23" s="26"/>
      <c r="D23" s="20"/>
      <c r="E23" s="101" t="s">
        <v>53</v>
      </c>
      <c r="F23" s="101"/>
      <c r="G23" s="101"/>
      <c r="H23" s="102" t="s">
        <v>54</v>
      </c>
      <c r="I23" s="103"/>
      <c r="J23" s="104">
        <v>1580</v>
      </c>
      <c r="K23" s="104">
        <v>1607</v>
      </c>
      <c r="L23" s="104">
        <v>1577</v>
      </c>
      <c r="M23" s="104">
        <v>1459</v>
      </c>
      <c r="N23" s="104">
        <v>1538</v>
      </c>
      <c r="O23" s="325">
        <v>1457</v>
      </c>
      <c r="P23" s="325">
        <v>1506</v>
      </c>
      <c r="Q23" s="325">
        <v>1425</v>
      </c>
      <c r="R23" s="325">
        <v>1416</v>
      </c>
      <c r="S23" s="325">
        <v>1366</v>
      </c>
      <c r="T23" s="325">
        <v>1385</v>
      </c>
      <c r="U23" s="325">
        <v>1381</v>
      </c>
      <c r="V23" s="105">
        <v>1386</v>
      </c>
    </row>
    <row r="24" spans="3:22" ht="12.75">
      <c r="C24" s="26"/>
      <c r="D24" s="16"/>
      <c r="E24" s="95"/>
      <c r="F24" s="95" t="s">
        <v>55</v>
      </c>
      <c r="G24" s="95"/>
      <c r="H24" s="96" t="s">
        <v>56</v>
      </c>
      <c r="I24" s="97"/>
      <c r="J24" s="61">
        <v>425</v>
      </c>
      <c r="K24" s="61">
        <v>445</v>
      </c>
      <c r="L24" s="61">
        <v>441</v>
      </c>
      <c r="M24" s="61">
        <v>403</v>
      </c>
      <c r="N24" s="61">
        <v>412</v>
      </c>
      <c r="O24" s="182">
        <v>410</v>
      </c>
      <c r="P24" s="182">
        <v>391</v>
      </c>
      <c r="Q24" s="182">
        <v>398</v>
      </c>
      <c r="R24" s="182">
        <v>369</v>
      </c>
      <c r="S24" s="182">
        <v>322</v>
      </c>
      <c r="T24" s="182">
        <v>321</v>
      </c>
      <c r="U24" s="182">
        <v>315</v>
      </c>
      <c r="V24" s="62">
        <v>306</v>
      </c>
    </row>
    <row r="25" spans="3:22" ht="12.75">
      <c r="C25" s="26"/>
      <c r="D25" s="16"/>
      <c r="E25" s="95"/>
      <c r="F25" s="95" t="s">
        <v>57</v>
      </c>
      <c r="G25" s="95"/>
      <c r="H25" s="96" t="s">
        <v>58</v>
      </c>
      <c r="I25" s="97"/>
      <c r="J25" s="61">
        <v>590</v>
      </c>
      <c r="K25" s="61">
        <v>595</v>
      </c>
      <c r="L25" s="61">
        <v>598</v>
      </c>
      <c r="M25" s="61">
        <v>571</v>
      </c>
      <c r="N25" s="61">
        <v>608</v>
      </c>
      <c r="O25" s="182">
        <v>568</v>
      </c>
      <c r="P25" s="182">
        <v>620</v>
      </c>
      <c r="Q25" s="182">
        <v>575</v>
      </c>
      <c r="R25" s="182">
        <v>591</v>
      </c>
      <c r="S25" s="182">
        <v>595</v>
      </c>
      <c r="T25" s="182">
        <v>596</v>
      </c>
      <c r="U25" s="182">
        <v>589</v>
      </c>
      <c r="V25" s="62">
        <v>607</v>
      </c>
    </row>
    <row r="26" spans="3:22" ht="13.5" thickBot="1">
      <c r="C26" s="26"/>
      <c r="D26" s="16"/>
      <c r="E26" s="95"/>
      <c r="F26" s="95" t="s">
        <v>59</v>
      </c>
      <c r="G26" s="95"/>
      <c r="H26" s="96" t="s">
        <v>60</v>
      </c>
      <c r="I26" s="97"/>
      <c r="J26" s="106">
        <v>565</v>
      </c>
      <c r="K26" s="106">
        <v>567</v>
      </c>
      <c r="L26" s="106">
        <v>538</v>
      </c>
      <c r="M26" s="106">
        <v>485</v>
      </c>
      <c r="N26" s="106">
        <v>518</v>
      </c>
      <c r="O26" s="331">
        <v>479</v>
      </c>
      <c r="P26" s="331">
        <v>495</v>
      </c>
      <c r="Q26" s="331">
        <v>452</v>
      </c>
      <c r="R26" s="331">
        <v>456</v>
      </c>
      <c r="S26" s="331">
        <v>449</v>
      </c>
      <c r="T26" s="331">
        <v>468</v>
      </c>
      <c r="U26" s="331">
        <v>477</v>
      </c>
      <c r="V26" s="107">
        <v>473</v>
      </c>
    </row>
    <row r="27" spans="3:22" ht="12.75">
      <c r="C27" s="26"/>
      <c r="D27" s="20"/>
      <c r="E27" s="101" t="s">
        <v>61</v>
      </c>
      <c r="F27" s="101"/>
      <c r="G27" s="101"/>
      <c r="H27" s="102" t="s">
        <v>62</v>
      </c>
      <c r="I27" s="103"/>
      <c r="J27" s="104">
        <v>2079</v>
      </c>
      <c r="K27" s="104">
        <v>2076</v>
      </c>
      <c r="L27" s="104">
        <v>2065</v>
      </c>
      <c r="M27" s="104">
        <v>1850</v>
      </c>
      <c r="N27" s="104">
        <v>1883</v>
      </c>
      <c r="O27" s="325">
        <v>1891</v>
      </c>
      <c r="P27" s="325">
        <v>1862</v>
      </c>
      <c r="Q27" s="325">
        <v>1784</v>
      </c>
      <c r="R27" s="325">
        <v>1875</v>
      </c>
      <c r="S27" s="325">
        <v>1724</v>
      </c>
      <c r="T27" s="325">
        <v>1797</v>
      </c>
      <c r="U27" s="325">
        <v>1835</v>
      </c>
      <c r="V27" s="105">
        <v>1864</v>
      </c>
    </row>
    <row r="28" spans="3:22" ht="12.75">
      <c r="C28" s="26"/>
      <c r="D28" s="16"/>
      <c r="E28" s="95"/>
      <c r="F28" s="95" t="s">
        <v>244</v>
      </c>
      <c r="G28" s="95"/>
      <c r="H28" s="96" t="s">
        <v>140</v>
      </c>
      <c r="I28" s="97"/>
      <c r="J28" s="61">
        <v>551</v>
      </c>
      <c r="K28" s="61">
        <v>547</v>
      </c>
      <c r="L28" s="61">
        <v>551</v>
      </c>
      <c r="M28" s="61">
        <v>517</v>
      </c>
      <c r="N28" s="61">
        <v>508</v>
      </c>
      <c r="O28" s="182">
        <v>521</v>
      </c>
      <c r="P28" s="182">
        <v>510</v>
      </c>
      <c r="Q28" s="182">
        <v>473</v>
      </c>
      <c r="R28" s="182">
        <v>506</v>
      </c>
      <c r="S28" s="182">
        <v>481</v>
      </c>
      <c r="T28" s="182">
        <v>503</v>
      </c>
      <c r="U28" s="182">
        <v>509</v>
      </c>
      <c r="V28" s="62">
        <v>485</v>
      </c>
    </row>
    <row r="29" spans="3:22" ht="13.5" thickBot="1">
      <c r="C29" s="26"/>
      <c r="D29" s="16"/>
      <c r="E29" s="95"/>
      <c r="F29" s="95" t="s">
        <v>63</v>
      </c>
      <c r="G29" s="95"/>
      <c r="H29" s="96" t="s">
        <v>141</v>
      </c>
      <c r="I29" s="97"/>
      <c r="J29" s="106">
        <v>1528</v>
      </c>
      <c r="K29" s="106">
        <v>1529</v>
      </c>
      <c r="L29" s="106">
        <v>1514</v>
      </c>
      <c r="M29" s="106">
        <v>1333</v>
      </c>
      <c r="N29" s="106">
        <v>1375</v>
      </c>
      <c r="O29" s="331">
        <v>1370</v>
      </c>
      <c r="P29" s="331">
        <v>1352</v>
      </c>
      <c r="Q29" s="331">
        <v>1311</v>
      </c>
      <c r="R29" s="331">
        <v>1369</v>
      </c>
      <c r="S29" s="331">
        <v>1243</v>
      </c>
      <c r="T29" s="331">
        <v>1294</v>
      </c>
      <c r="U29" s="331">
        <v>1326</v>
      </c>
      <c r="V29" s="107">
        <v>1379</v>
      </c>
    </row>
    <row r="30" spans="3:22" ht="12.75">
      <c r="C30" s="26"/>
      <c r="D30" s="20"/>
      <c r="E30" s="101" t="s">
        <v>64</v>
      </c>
      <c r="F30" s="101"/>
      <c r="G30" s="101"/>
      <c r="H30" s="102" t="s">
        <v>65</v>
      </c>
      <c r="I30" s="103"/>
      <c r="J30" s="104">
        <v>1348</v>
      </c>
      <c r="K30" s="104">
        <v>1374</v>
      </c>
      <c r="L30" s="104">
        <v>1420</v>
      </c>
      <c r="M30" s="104">
        <v>1409</v>
      </c>
      <c r="N30" s="104">
        <v>1406</v>
      </c>
      <c r="O30" s="325">
        <v>1341</v>
      </c>
      <c r="P30" s="325">
        <v>1265</v>
      </c>
      <c r="Q30" s="325">
        <v>1266</v>
      </c>
      <c r="R30" s="325">
        <v>1243</v>
      </c>
      <c r="S30" s="325">
        <v>1195</v>
      </c>
      <c r="T30" s="325">
        <v>1222</v>
      </c>
      <c r="U30" s="325">
        <v>1165</v>
      </c>
      <c r="V30" s="105">
        <v>1171</v>
      </c>
    </row>
    <row r="31" spans="3:22" ht="12.75">
      <c r="C31" s="26"/>
      <c r="D31" s="16"/>
      <c r="E31" s="95"/>
      <c r="F31" s="95" t="s">
        <v>66</v>
      </c>
      <c r="G31" s="95"/>
      <c r="H31" s="96" t="s">
        <v>67</v>
      </c>
      <c r="I31" s="97"/>
      <c r="J31" s="61">
        <v>821</v>
      </c>
      <c r="K31" s="61">
        <v>843</v>
      </c>
      <c r="L31" s="61">
        <v>887</v>
      </c>
      <c r="M31" s="61">
        <v>871</v>
      </c>
      <c r="N31" s="61">
        <v>845</v>
      </c>
      <c r="O31" s="182">
        <v>822</v>
      </c>
      <c r="P31" s="182">
        <v>788</v>
      </c>
      <c r="Q31" s="182">
        <v>781</v>
      </c>
      <c r="R31" s="182">
        <v>803</v>
      </c>
      <c r="S31" s="182">
        <v>773</v>
      </c>
      <c r="T31" s="182">
        <v>792</v>
      </c>
      <c r="U31" s="182">
        <v>744</v>
      </c>
      <c r="V31" s="62">
        <v>732</v>
      </c>
    </row>
    <row r="32" spans="3:22" ht="13.5" thickBot="1">
      <c r="C32" s="26"/>
      <c r="D32" s="16"/>
      <c r="E32" s="95"/>
      <c r="F32" s="95" t="s">
        <v>68</v>
      </c>
      <c r="G32" s="95"/>
      <c r="H32" s="96" t="s">
        <v>69</v>
      </c>
      <c r="I32" s="97"/>
      <c r="J32" s="106">
        <v>527</v>
      </c>
      <c r="K32" s="106">
        <v>531</v>
      </c>
      <c r="L32" s="106">
        <v>533</v>
      </c>
      <c r="M32" s="106">
        <v>538</v>
      </c>
      <c r="N32" s="106">
        <v>561</v>
      </c>
      <c r="O32" s="331">
        <v>519</v>
      </c>
      <c r="P32" s="331">
        <v>477</v>
      </c>
      <c r="Q32" s="331">
        <v>485</v>
      </c>
      <c r="R32" s="331">
        <v>440</v>
      </c>
      <c r="S32" s="331">
        <v>422</v>
      </c>
      <c r="T32" s="331">
        <v>430</v>
      </c>
      <c r="U32" s="331">
        <v>421</v>
      </c>
      <c r="V32" s="107">
        <v>439</v>
      </c>
    </row>
    <row r="33" spans="3:22" ht="12.75">
      <c r="C33" s="26"/>
      <c r="D33" s="20"/>
      <c r="E33" s="101" t="s">
        <v>70</v>
      </c>
      <c r="F33" s="101"/>
      <c r="G33" s="101"/>
      <c r="H33" s="102" t="s">
        <v>71</v>
      </c>
      <c r="I33" s="103"/>
      <c r="J33" s="104">
        <v>1224</v>
      </c>
      <c r="K33" s="104">
        <v>1253</v>
      </c>
      <c r="L33" s="104">
        <v>1312</v>
      </c>
      <c r="M33" s="104">
        <v>1218</v>
      </c>
      <c r="N33" s="104">
        <v>1236</v>
      </c>
      <c r="O33" s="325">
        <v>1230</v>
      </c>
      <c r="P33" s="325">
        <v>1143</v>
      </c>
      <c r="Q33" s="325">
        <v>1164</v>
      </c>
      <c r="R33" s="325">
        <v>1116</v>
      </c>
      <c r="S33" s="325">
        <v>1067</v>
      </c>
      <c r="T33" s="325">
        <v>1036</v>
      </c>
      <c r="U33" s="325">
        <v>984</v>
      </c>
      <c r="V33" s="105">
        <v>1089</v>
      </c>
    </row>
    <row r="34" spans="3:22" ht="13.5" thickBot="1">
      <c r="C34" s="26"/>
      <c r="D34" s="16"/>
      <c r="E34" s="95"/>
      <c r="F34" s="95" t="s">
        <v>72</v>
      </c>
      <c r="G34" s="95"/>
      <c r="H34" s="96" t="s">
        <v>73</v>
      </c>
      <c r="I34" s="97"/>
      <c r="J34" s="106">
        <v>1224</v>
      </c>
      <c r="K34" s="106">
        <v>1253</v>
      </c>
      <c r="L34" s="106">
        <v>1312</v>
      </c>
      <c r="M34" s="106">
        <v>1218</v>
      </c>
      <c r="N34" s="106">
        <v>1236</v>
      </c>
      <c r="O34" s="331">
        <v>1230</v>
      </c>
      <c r="P34" s="331">
        <v>1143</v>
      </c>
      <c r="Q34" s="331">
        <v>1164</v>
      </c>
      <c r="R34" s="331">
        <v>1116</v>
      </c>
      <c r="S34" s="331">
        <v>1067</v>
      </c>
      <c r="T34" s="331">
        <v>1036</v>
      </c>
      <c r="U34" s="331">
        <v>984</v>
      </c>
      <c r="V34" s="107">
        <v>1089</v>
      </c>
    </row>
    <row r="35" spans="4:22" ht="13.5">
      <c r="D35" s="82" t="s">
        <v>89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69" t="s">
        <v>239</v>
      </c>
    </row>
    <row r="37" ht="23.25" customHeight="1"/>
  </sheetData>
  <sheetProtection/>
  <mergeCells count="14">
    <mergeCell ref="D7:I11"/>
    <mergeCell ref="M7:M10"/>
    <mergeCell ref="N7:N10"/>
    <mergeCell ref="S7:S10"/>
    <mergeCell ref="V7:V10"/>
    <mergeCell ref="J7:J10"/>
    <mergeCell ref="K7:K10"/>
    <mergeCell ref="L7:L10"/>
    <mergeCell ref="O7:O10"/>
    <mergeCell ref="P7:P10"/>
    <mergeCell ref="Q7:Q10"/>
    <mergeCell ref="R7:R10"/>
    <mergeCell ref="T7:T10"/>
    <mergeCell ref="U7:U10"/>
  </mergeCells>
  <conditionalFormatting sqref="V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6"/>
  <dimension ref="B3:V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1" width="6.75390625" style="73" hidden="1" customWidth="1"/>
    <col min="12" max="22" width="6.75390625" style="73" customWidth="1"/>
    <col min="23" max="28" width="9.00390625" style="73" customWidth="1"/>
    <col min="29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3</v>
      </c>
      <c r="E4" s="75"/>
      <c r="F4" s="75"/>
      <c r="G4" s="75"/>
      <c r="H4" s="21" t="s">
        <v>187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0</v>
      </c>
      <c r="D5" s="274" t="s">
        <v>263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2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</row>
    <row r="7" spans="3:22" ht="6" customHeight="1">
      <c r="C7" s="26"/>
      <c r="D7" s="467" t="s">
        <v>30</v>
      </c>
      <c r="E7" s="468"/>
      <c r="F7" s="468"/>
      <c r="G7" s="468"/>
      <c r="H7" s="468"/>
      <c r="I7" s="469"/>
      <c r="J7" s="476" t="s">
        <v>112</v>
      </c>
      <c r="K7" s="476" t="s">
        <v>113</v>
      </c>
      <c r="L7" s="476" t="s">
        <v>114</v>
      </c>
      <c r="M7" s="464" t="s">
        <v>115</v>
      </c>
      <c r="N7" s="464" t="s">
        <v>123</v>
      </c>
      <c r="O7" s="464" t="s">
        <v>128</v>
      </c>
      <c r="P7" s="464" t="s">
        <v>175</v>
      </c>
      <c r="Q7" s="464" t="s">
        <v>193</v>
      </c>
      <c r="R7" s="464" t="s">
        <v>233</v>
      </c>
      <c r="S7" s="464" t="s">
        <v>241</v>
      </c>
      <c r="T7" s="464" t="s">
        <v>245</v>
      </c>
      <c r="U7" s="464" t="s">
        <v>253</v>
      </c>
      <c r="V7" s="479" t="s">
        <v>266</v>
      </c>
    </row>
    <row r="8" spans="3:22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77"/>
      <c r="M8" s="465"/>
      <c r="N8" s="465"/>
      <c r="O8" s="465"/>
      <c r="P8" s="465"/>
      <c r="Q8" s="465"/>
      <c r="R8" s="465"/>
      <c r="S8" s="465"/>
      <c r="T8" s="465"/>
      <c r="U8" s="465"/>
      <c r="V8" s="480"/>
    </row>
    <row r="9" spans="3:22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77"/>
      <c r="M9" s="465"/>
      <c r="N9" s="465"/>
      <c r="O9" s="465"/>
      <c r="P9" s="465"/>
      <c r="Q9" s="465"/>
      <c r="R9" s="465"/>
      <c r="S9" s="465"/>
      <c r="T9" s="465"/>
      <c r="U9" s="465"/>
      <c r="V9" s="480"/>
    </row>
    <row r="10" spans="3:22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77"/>
      <c r="M10" s="465"/>
      <c r="N10" s="465"/>
      <c r="O10" s="465"/>
      <c r="P10" s="465"/>
      <c r="Q10" s="465"/>
      <c r="R10" s="465"/>
      <c r="S10" s="465"/>
      <c r="T10" s="465"/>
      <c r="U10" s="465"/>
      <c r="V10" s="480"/>
    </row>
    <row r="11" spans="3:22" ht="15" customHeight="1" thickBot="1">
      <c r="C11" s="26"/>
      <c r="D11" s="473"/>
      <c r="E11" s="474"/>
      <c r="F11" s="474"/>
      <c r="G11" s="474"/>
      <c r="H11" s="474"/>
      <c r="I11" s="475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25"/>
    </row>
    <row r="12" spans="3:22" ht="14.25" thickBot="1" thickTop="1">
      <c r="C12" s="26"/>
      <c r="D12" s="14"/>
      <c r="E12" s="84" t="s">
        <v>31</v>
      </c>
      <c r="F12" s="84"/>
      <c r="G12" s="84"/>
      <c r="H12" s="85" t="s">
        <v>32</v>
      </c>
      <c r="I12" s="86"/>
      <c r="J12" s="87">
        <v>24694</v>
      </c>
      <c r="K12" s="87">
        <v>25309</v>
      </c>
      <c r="L12" s="87">
        <v>24001</v>
      </c>
      <c r="M12" s="87">
        <v>24193</v>
      </c>
      <c r="N12" s="87">
        <v>24284</v>
      </c>
      <c r="O12" s="329">
        <v>24499</v>
      </c>
      <c r="P12" s="329">
        <v>24198</v>
      </c>
      <c r="Q12" s="329">
        <v>23862</v>
      </c>
      <c r="R12" s="329">
        <v>23805</v>
      </c>
      <c r="S12" s="329">
        <v>22686</v>
      </c>
      <c r="T12" s="329">
        <v>21138</v>
      </c>
      <c r="U12" s="329">
        <v>20533</v>
      </c>
      <c r="V12" s="372" t="s">
        <v>23</v>
      </c>
    </row>
    <row r="13" spans="3:22" ht="13.5" thickTop="1">
      <c r="C13" s="26"/>
      <c r="D13" s="15"/>
      <c r="E13" s="89" t="s">
        <v>33</v>
      </c>
      <c r="F13" s="89"/>
      <c r="G13" s="89"/>
      <c r="H13" s="90" t="s">
        <v>34</v>
      </c>
      <c r="I13" s="91"/>
      <c r="J13" s="92">
        <v>3899</v>
      </c>
      <c r="K13" s="92">
        <v>4001</v>
      </c>
      <c r="L13" s="92">
        <v>3872</v>
      </c>
      <c r="M13" s="92">
        <v>3854</v>
      </c>
      <c r="N13" s="92">
        <v>3914</v>
      </c>
      <c r="O13" s="330">
        <v>4061</v>
      </c>
      <c r="P13" s="330">
        <v>3779</v>
      </c>
      <c r="Q13" s="330">
        <v>3639</v>
      </c>
      <c r="R13" s="330">
        <v>3718</v>
      </c>
      <c r="S13" s="330">
        <v>3662</v>
      </c>
      <c r="T13" s="330">
        <v>3411</v>
      </c>
      <c r="U13" s="330">
        <v>3377</v>
      </c>
      <c r="V13" s="373" t="s">
        <v>23</v>
      </c>
    </row>
    <row r="14" spans="3:22" ht="13.5" thickBot="1">
      <c r="C14" s="26"/>
      <c r="D14" s="16"/>
      <c r="E14" s="95"/>
      <c r="F14" s="95" t="s">
        <v>35</v>
      </c>
      <c r="G14" s="95"/>
      <c r="H14" s="96" t="s">
        <v>36</v>
      </c>
      <c r="I14" s="97"/>
      <c r="J14" s="61">
        <v>3899</v>
      </c>
      <c r="K14" s="61">
        <v>4001</v>
      </c>
      <c r="L14" s="61">
        <v>3872</v>
      </c>
      <c r="M14" s="61">
        <v>3854</v>
      </c>
      <c r="N14" s="61">
        <v>3914</v>
      </c>
      <c r="O14" s="182">
        <v>4061</v>
      </c>
      <c r="P14" s="182">
        <v>3779</v>
      </c>
      <c r="Q14" s="434">
        <v>3639</v>
      </c>
      <c r="R14" s="434">
        <v>3718</v>
      </c>
      <c r="S14" s="434">
        <v>3662</v>
      </c>
      <c r="T14" s="434">
        <v>3411</v>
      </c>
      <c r="U14" s="434">
        <v>3377</v>
      </c>
      <c r="V14" s="289" t="s">
        <v>23</v>
      </c>
    </row>
    <row r="15" spans="3:22" ht="12.75">
      <c r="C15" s="26"/>
      <c r="D15" s="20"/>
      <c r="E15" s="101" t="s">
        <v>37</v>
      </c>
      <c r="F15" s="101"/>
      <c r="G15" s="101"/>
      <c r="H15" s="102" t="s">
        <v>38</v>
      </c>
      <c r="I15" s="103"/>
      <c r="J15" s="104">
        <v>2295</v>
      </c>
      <c r="K15" s="104">
        <v>2506</v>
      </c>
      <c r="L15" s="104">
        <v>2127</v>
      </c>
      <c r="M15" s="104">
        <v>2128</v>
      </c>
      <c r="N15" s="104">
        <v>2115</v>
      </c>
      <c r="O15" s="325">
        <v>2144</v>
      </c>
      <c r="P15" s="325">
        <v>2047</v>
      </c>
      <c r="Q15" s="325">
        <v>2107</v>
      </c>
      <c r="R15" s="325">
        <v>2031</v>
      </c>
      <c r="S15" s="325">
        <v>2028</v>
      </c>
      <c r="T15" s="325">
        <v>1872</v>
      </c>
      <c r="U15" s="325">
        <v>1812</v>
      </c>
      <c r="V15" s="276" t="s">
        <v>23</v>
      </c>
    </row>
    <row r="16" spans="3:22" ht="13.5" thickBot="1">
      <c r="C16" s="26"/>
      <c r="D16" s="118"/>
      <c r="E16" s="95"/>
      <c r="F16" s="95" t="s">
        <v>39</v>
      </c>
      <c r="G16" s="95"/>
      <c r="H16" s="96" t="s">
        <v>40</v>
      </c>
      <c r="I16" s="97"/>
      <c r="J16" s="106">
        <v>2295</v>
      </c>
      <c r="K16" s="106">
        <v>2506</v>
      </c>
      <c r="L16" s="106">
        <v>2127</v>
      </c>
      <c r="M16" s="106">
        <v>2128</v>
      </c>
      <c r="N16" s="106">
        <v>2115</v>
      </c>
      <c r="O16" s="331">
        <v>2144</v>
      </c>
      <c r="P16" s="331">
        <v>2047</v>
      </c>
      <c r="Q16" s="331">
        <v>2107</v>
      </c>
      <c r="R16" s="331">
        <v>2031</v>
      </c>
      <c r="S16" s="331">
        <v>2028</v>
      </c>
      <c r="T16" s="331">
        <v>1872</v>
      </c>
      <c r="U16" s="331">
        <v>1812</v>
      </c>
      <c r="V16" s="370" t="s">
        <v>23</v>
      </c>
    </row>
    <row r="17" spans="3:22" ht="12.75">
      <c r="C17" s="26"/>
      <c r="D17" s="20"/>
      <c r="E17" s="101" t="s">
        <v>41</v>
      </c>
      <c r="F17" s="101"/>
      <c r="G17" s="101"/>
      <c r="H17" s="102" t="s">
        <v>42</v>
      </c>
      <c r="I17" s="103"/>
      <c r="J17" s="104">
        <v>2667</v>
      </c>
      <c r="K17" s="104">
        <v>2883</v>
      </c>
      <c r="L17" s="104">
        <v>2505</v>
      </c>
      <c r="M17" s="104">
        <v>2529</v>
      </c>
      <c r="N17" s="104">
        <v>2577</v>
      </c>
      <c r="O17" s="325">
        <v>2541</v>
      </c>
      <c r="P17" s="325">
        <v>2585</v>
      </c>
      <c r="Q17" s="325">
        <v>2473</v>
      </c>
      <c r="R17" s="325">
        <v>2519</v>
      </c>
      <c r="S17" s="325">
        <v>2366</v>
      </c>
      <c r="T17" s="325">
        <v>2293</v>
      </c>
      <c r="U17" s="325">
        <v>2126</v>
      </c>
      <c r="V17" s="276" t="s">
        <v>23</v>
      </c>
    </row>
    <row r="18" spans="3:22" ht="12.75">
      <c r="C18" s="26"/>
      <c r="D18" s="118"/>
      <c r="E18" s="95"/>
      <c r="F18" s="95" t="s">
        <v>43</v>
      </c>
      <c r="G18" s="95"/>
      <c r="H18" s="96" t="s">
        <v>44</v>
      </c>
      <c r="I18" s="97"/>
      <c r="J18" s="61">
        <v>1561</v>
      </c>
      <c r="K18" s="61">
        <v>1809</v>
      </c>
      <c r="L18" s="61">
        <v>1555</v>
      </c>
      <c r="M18" s="61">
        <v>1546</v>
      </c>
      <c r="N18" s="61">
        <v>1578</v>
      </c>
      <c r="O18" s="182">
        <v>1556</v>
      </c>
      <c r="P18" s="182">
        <v>1540</v>
      </c>
      <c r="Q18" s="182">
        <v>1510</v>
      </c>
      <c r="R18" s="182">
        <v>1522</v>
      </c>
      <c r="S18" s="182">
        <v>1431</v>
      </c>
      <c r="T18" s="182">
        <v>1355</v>
      </c>
      <c r="U18" s="182">
        <v>1228</v>
      </c>
      <c r="V18" s="368" t="s">
        <v>23</v>
      </c>
    </row>
    <row r="19" spans="3:22" ht="13.5" thickBot="1">
      <c r="C19" s="26"/>
      <c r="D19" s="118"/>
      <c r="E19" s="95"/>
      <c r="F19" s="95" t="s">
        <v>45</v>
      </c>
      <c r="G19" s="95"/>
      <c r="H19" s="96" t="s">
        <v>46</v>
      </c>
      <c r="I19" s="97"/>
      <c r="J19" s="106">
        <v>1106</v>
      </c>
      <c r="K19" s="106">
        <v>1074</v>
      </c>
      <c r="L19" s="106">
        <v>950</v>
      </c>
      <c r="M19" s="106">
        <v>983</v>
      </c>
      <c r="N19" s="106">
        <v>999</v>
      </c>
      <c r="O19" s="331">
        <v>985</v>
      </c>
      <c r="P19" s="331">
        <v>1045</v>
      </c>
      <c r="Q19" s="331">
        <v>963</v>
      </c>
      <c r="R19" s="331">
        <v>997</v>
      </c>
      <c r="S19" s="331">
        <v>935</v>
      </c>
      <c r="T19" s="331">
        <v>938</v>
      </c>
      <c r="U19" s="331">
        <v>898</v>
      </c>
      <c r="V19" s="370" t="s">
        <v>23</v>
      </c>
    </row>
    <row r="20" spans="3:22" ht="12.75">
      <c r="C20" s="26"/>
      <c r="D20" s="20"/>
      <c r="E20" s="101" t="s">
        <v>47</v>
      </c>
      <c r="F20" s="101"/>
      <c r="G20" s="101"/>
      <c r="H20" s="102" t="s">
        <v>48</v>
      </c>
      <c r="I20" s="103"/>
      <c r="J20" s="104">
        <v>2023</v>
      </c>
      <c r="K20" s="104">
        <v>1970</v>
      </c>
      <c r="L20" s="104">
        <v>2007</v>
      </c>
      <c r="M20" s="104">
        <v>2019</v>
      </c>
      <c r="N20" s="104">
        <v>1907</v>
      </c>
      <c r="O20" s="325">
        <v>2008</v>
      </c>
      <c r="P20" s="325">
        <v>2129</v>
      </c>
      <c r="Q20" s="325">
        <v>2015</v>
      </c>
      <c r="R20" s="325">
        <v>2053</v>
      </c>
      <c r="S20" s="325">
        <v>1868</v>
      </c>
      <c r="T20" s="325">
        <v>1828</v>
      </c>
      <c r="U20" s="325">
        <v>1692</v>
      </c>
      <c r="V20" s="276" t="s">
        <v>23</v>
      </c>
    </row>
    <row r="21" spans="3:22" ht="12.75">
      <c r="C21" s="26"/>
      <c r="D21" s="118"/>
      <c r="E21" s="95"/>
      <c r="F21" s="95" t="s">
        <v>49</v>
      </c>
      <c r="G21" s="95"/>
      <c r="H21" s="96" t="s">
        <v>50</v>
      </c>
      <c r="I21" s="97"/>
      <c r="J21" s="61">
        <v>522</v>
      </c>
      <c r="K21" s="61">
        <v>542</v>
      </c>
      <c r="L21" s="61">
        <v>547</v>
      </c>
      <c r="M21" s="61">
        <v>517</v>
      </c>
      <c r="N21" s="61">
        <v>530</v>
      </c>
      <c r="O21" s="182">
        <v>505</v>
      </c>
      <c r="P21" s="182">
        <v>576</v>
      </c>
      <c r="Q21" s="182">
        <v>559</v>
      </c>
      <c r="R21" s="182">
        <v>547</v>
      </c>
      <c r="S21" s="182">
        <v>498</v>
      </c>
      <c r="T21" s="182">
        <v>487</v>
      </c>
      <c r="U21" s="182">
        <v>457</v>
      </c>
      <c r="V21" s="368" t="s">
        <v>23</v>
      </c>
    </row>
    <row r="22" spans="3:22" ht="13.5" thickBot="1">
      <c r="C22" s="26"/>
      <c r="D22" s="118"/>
      <c r="E22" s="95"/>
      <c r="F22" s="95" t="s">
        <v>51</v>
      </c>
      <c r="G22" s="95"/>
      <c r="H22" s="96" t="s">
        <v>52</v>
      </c>
      <c r="I22" s="97"/>
      <c r="J22" s="106">
        <v>1501</v>
      </c>
      <c r="K22" s="106">
        <v>1428</v>
      </c>
      <c r="L22" s="106">
        <v>1460</v>
      </c>
      <c r="M22" s="106">
        <v>1502</v>
      </c>
      <c r="N22" s="106">
        <v>1377</v>
      </c>
      <c r="O22" s="331">
        <v>1503</v>
      </c>
      <c r="P22" s="331">
        <v>1553</v>
      </c>
      <c r="Q22" s="434">
        <v>1456</v>
      </c>
      <c r="R22" s="434">
        <v>1506</v>
      </c>
      <c r="S22" s="434">
        <v>1370</v>
      </c>
      <c r="T22" s="434">
        <v>1341</v>
      </c>
      <c r="U22" s="434">
        <v>1235</v>
      </c>
      <c r="V22" s="371" t="s">
        <v>23</v>
      </c>
    </row>
    <row r="23" spans="3:22" ht="12.75">
      <c r="C23" s="26"/>
      <c r="D23" s="20"/>
      <c r="E23" s="101" t="s">
        <v>53</v>
      </c>
      <c r="F23" s="101"/>
      <c r="G23" s="101"/>
      <c r="H23" s="102" t="s">
        <v>54</v>
      </c>
      <c r="I23" s="103"/>
      <c r="J23" s="104">
        <v>3426</v>
      </c>
      <c r="K23" s="104">
        <v>3370</v>
      </c>
      <c r="L23" s="104">
        <v>3257</v>
      </c>
      <c r="M23" s="104">
        <v>3319</v>
      </c>
      <c r="N23" s="104">
        <v>3402</v>
      </c>
      <c r="O23" s="325">
        <v>3220</v>
      </c>
      <c r="P23" s="325">
        <v>3292</v>
      </c>
      <c r="Q23" s="325">
        <v>3213</v>
      </c>
      <c r="R23" s="325">
        <v>3227</v>
      </c>
      <c r="S23" s="325">
        <v>3039</v>
      </c>
      <c r="T23" s="325">
        <v>2895</v>
      </c>
      <c r="U23" s="325">
        <v>2764</v>
      </c>
      <c r="V23" s="276" t="s">
        <v>23</v>
      </c>
    </row>
    <row r="24" spans="3:22" ht="12.75">
      <c r="C24" s="26"/>
      <c r="D24" s="16"/>
      <c r="E24" s="95"/>
      <c r="F24" s="95" t="s">
        <v>55</v>
      </c>
      <c r="G24" s="95"/>
      <c r="H24" s="96" t="s">
        <v>56</v>
      </c>
      <c r="I24" s="97"/>
      <c r="J24" s="61">
        <v>841</v>
      </c>
      <c r="K24" s="61">
        <v>792</v>
      </c>
      <c r="L24" s="61">
        <v>728</v>
      </c>
      <c r="M24" s="61">
        <v>814</v>
      </c>
      <c r="N24" s="61">
        <v>727</v>
      </c>
      <c r="O24" s="182">
        <v>759</v>
      </c>
      <c r="P24" s="182">
        <v>778</v>
      </c>
      <c r="Q24" s="182">
        <v>741</v>
      </c>
      <c r="R24" s="182">
        <v>733</v>
      </c>
      <c r="S24" s="182">
        <v>730</v>
      </c>
      <c r="T24" s="182">
        <v>703</v>
      </c>
      <c r="U24" s="182">
        <v>658</v>
      </c>
      <c r="V24" s="368" t="s">
        <v>23</v>
      </c>
    </row>
    <row r="25" spans="3:22" ht="12.75">
      <c r="C25" s="26"/>
      <c r="D25" s="16"/>
      <c r="E25" s="95"/>
      <c r="F25" s="95" t="s">
        <v>57</v>
      </c>
      <c r="G25" s="95"/>
      <c r="H25" s="96" t="s">
        <v>58</v>
      </c>
      <c r="I25" s="97"/>
      <c r="J25" s="61">
        <v>1339</v>
      </c>
      <c r="K25" s="61">
        <v>1324</v>
      </c>
      <c r="L25" s="61">
        <v>1320</v>
      </c>
      <c r="M25" s="61">
        <v>1321</v>
      </c>
      <c r="N25" s="61">
        <v>1494</v>
      </c>
      <c r="O25" s="182">
        <v>1230</v>
      </c>
      <c r="P25" s="182">
        <v>1276</v>
      </c>
      <c r="Q25" s="182">
        <v>1266</v>
      </c>
      <c r="R25" s="182">
        <v>1266</v>
      </c>
      <c r="S25" s="182">
        <v>1246</v>
      </c>
      <c r="T25" s="182">
        <v>1176</v>
      </c>
      <c r="U25" s="182">
        <v>1145</v>
      </c>
      <c r="V25" s="368" t="s">
        <v>23</v>
      </c>
    </row>
    <row r="26" spans="3:22" ht="13.5" thickBot="1">
      <c r="C26" s="26"/>
      <c r="D26" s="16"/>
      <c r="E26" s="95"/>
      <c r="F26" s="95" t="s">
        <v>59</v>
      </c>
      <c r="G26" s="95"/>
      <c r="H26" s="96" t="s">
        <v>60</v>
      </c>
      <c r="I26" s="97"/>
      <c r="J26" s="106">
        <v>1246</v>
      </c>
      <c r="K26" s="106">
        <v>1254</v>
      </c>
      <c r="L26" s="106">
        <v>1209</v>
      </c>
      <c r="M26" s="106">
        <v>1184</v>
      </c>
      <c r="N26" s="106">
        <v>1181</v>
      </c>
      <c r="O26" s="331">
        <v>1231</v>
      </c>
      <c r="P26" s="331">
        <v>1238</v>
      </c>
      <c r="Q26" s="331">
        <v>1206</v>
      </c>
      <c r="R26" s="331">
        <v>1228</v>
      </c>
      <c r="S26" s="331">
        <v>1063</v>
      </c>
      <c r="T26" s="331">
        <v>1016</v>
      </c>
      <c r="U26" s="331">
        <v>961</v>
      </c>
      <c r="V26" s="370" t="s">
        <v>23</v>
      </c>
    </row>
    <row r="27" spans="3:22" ht="12.75">
      <c r="C27" s="26"/>
      <c r="D27" s="20"/>
      <c r="E27" s="101" t="s">
        <v>61</v>
      </c>
      <c r="F27" s="101"/>
      <c r="G27" s="101"/>
      <c r="H27" s="102" t="s">
        <v>62</v>
      </c>
      <c r="I27" s="103"/>
      <c r="J27" s="104">
        <v>4263</v>
      </c>
      <c r="K27" s="104">
        <v>4647</v>
      </c>
      <c r="L27" s="104">
        <v>4269</v>
      </c>
      <c r="M27" s="104">
        <v>4283</v>
      </c>
      <c r="N27" s="104">
        <v>4179</v>
      </c>
      <c r="O27" s="325">
        <v>4292</v>
      </c>
      <c r="P27" s="325">
        <v>4418</v>
      </c>
      <c r="Q27" s="325">
        <v>4214</v>
      </c>
      <c r="R27" s="325">
        <v>4167</v>
      </c>
      <c r="S27" s="325">
        <v>3892</v>
      </c>
      <c r="T27" s="325">
        <v>3574</v>
      </c>
      <c r="U27" s="325">
        <v>3563</v>
      </c>
      <c r="V27" s="276" t="s">
        <v>23</v>
      </c>
    </row>
    <row r="28" spans="3:22" ht="12.75">
      <c r="C28" s="26"/>
      <c r="D28" s="16"/>
      <c r="E28" s="95"/>
      <c r="F28" s="95" t="s">
        <v>244</v>
      </c>
      <c r="G28" s="95"/>
      <c r="H28" s="96" t="s">
        <v>140</v>
      </c>
      <c r="I28" s="97"/>
      <c r="J28" s="61">
        <v>1224</v>
      </c>
      <c r="K28" s="61">
        <v>1130</v>
      </c>
      <c r="L28" s="61">
        <v>1162</v>
      </c>
      <c r="M28" s="61">
        <v>1186</v>
      </c>
      <c r="N28" s="61">
        <v>1164</v>
      </c>
      <c r="O28" s="182">
        <v>1187</v>
      </c>
      <c r="P28" s="182">
        <v>1241</v>
      </c>
      <c r="Q28" s="182">
        <v>1185</v>
      </c>
      <c r="R28" s="182">
        <v>1195</v>
      </c>
      <c r="S28" s="182">
        <v>1102</v>
      </c>
      <c r="T28" s="182">
        <v>1000</v>
      </c>
      <c r="U28" s="182">
        <v>1042</v>
      </c>
      <c r="V28" s="368" t="s">
        <v>23</v>
      </c>
    </row>
    <row r="29" spans="3:22" ht="13.5" thickBot="1">
      <c r="C29" s="26"/>
      <c r="D29" s="16"/>
      <c r="E29" s="95"/>
      <c r="F29" s="95" t="s">
        <v>63</v>
      </c>
      <c r="G29" s="95"/>
      <c r="H29" s="96" t="s">
        <v>141</v>
      </c>
      <c r="I29" s="97"/>
      <c r="J29" s="106">
        <v>3039</v>
      </c>
      <c r="K29" s="106">
        <v>3517</v>
      </c>
      <c r="L29" s="106">
        <v>3107</v>
      </c>
      <c r="M29" s="106">
        <v>3097</v>
      </c>
      <c r="N29" s="106">
        <v>3015</v>
      </c>
      <c r="O29" s="331">
        <v>3105</v>
      </c>
      <c r="P29" s="331">
        <v>3177</v>
      </c>
      <c r="Q29" s="331">
        <v>3029</v>
      </c>
      <c r="R29" s="331">
        <v>2972</v>
      </c>
      <c r="S29" s="331">
        <v>2790</v>
      </c>
      <c r="T29" s="331">
        <v>2574</v>
      </c>
      <c r="U29" s="331">
        <v>2521</v>
      </c>
      <c r="V29" s="370" t="s">
        <v>23</v>
      </c>
    </row>
    <row r="30" spans="3:22" ht="12.75">
      <c r="C30" s="26"/>
      <c r="D30" s="20"/>
      <c r="E30" s="101" t="s">
        <v>64</v>
      </c>
      <c r="F30" s="101"/>
      <c r="G30" s="101"/>
      <c r="H30" s="102" t="s">
        <v>65</v>
      </c>
      <c r="I30" s="103"/>
      <c r="J30" s="104">
        <v>3068</v>
      </c>
      <c r="K30" s="104">
        <v>3020</v>
      </c>
      <c r="L30" s="104">
        <v>3091</v>
      </c>
      <c r="M30" s="104">
        <v>3053</v>
      </c>
      <c r="N30" s="104">
        <v>3183</v>
      </c>
      <c r="O30" s="325">
        <v>3164</v>
      </c>
      <c r="P30" s="325">
        <v>2823</v>
      </c>
      <c r="Q30" s="325">
        <v>3131</v>
      </c>
      <c r="R30" s="325">
        <v>3153</v>
      </c>
      <c r="S30" s="325">
        <v>2963</v>
      </c>
      <c r="T30" s="325">
        <v>2765</v>
      </c>
      <c r="U30" s="325">
        <v>2732</v>
      </c>
      <c r="V30" s="276" t="s">
        <v>23</v>
      </c>
    </row>
    <row r="31" spans="3:22" ht="12.75">
      <c r="C31" s="26"/>
      <c r="D31" s="16"/>
      <c r="E31" s="95"/>
      <c r="F31" s="95" t="s">
        <v>66</v>
      </c>
      <c r="G31" s="95"/>
      <c r="H31" s="96" t="s">
        <v>67</v>
      </c>
      <c r="I31" s="97"/>
      <c r="J31" s="61">
        <v>1686</v>
      </c>
      <c r="K31" s="61">
        <v>1601</v>
      </c>
      <c r="L31" s="61">
        <v>1641</v>
      </c>
      <c r="M31" s="61">
        <v>1630</v>
      </c>
      <c r="N31" s="61">
        <v>1731</v>
      </c>
      <c r="O31" s="182">
        <v>1705</v>
      </c>
      <c r="P31" s="182">
        <v>1447</v>
      </c>
      <c r="Q31" s="182">
        <v>1690</v>
      </c>
      <c r="R31" s="182">
        <v>1662</v>
      </c>
      <c r="S31" s="182">
        <v>1519</v>
      </c>
      <c r="T31" s="182">
        <v>1403</v>
      </c>
      <c r="U31" s="182">
        <v>1364</v>
      </c>
      <c r="V31" s="368" t="s">
        <v>23</v>
      </c>
    </row>
    <row r="32" spans="3:22" ht="13.5" thickBot="1">
      <c r="C32" s="26"/>
      <c r="D32" s="16"/>
      <c r="E32" s="95"/>
      <c r="F32" s="95" t="s">
        <v>68</v>
      </c>
      <c r="G32" s="95"/>
      <c r="H32" s="96" t="s">
        <v>69</v>
      </c>
      <c r="I32" s="97"/>
      <c r="J32" s="106">
        <v>1382</v>
      </c>
      <c r="K32" s="106">
        <v>1419</v>
      </c>
      <c r="L32" s="106">
        <v>1450</v>
      </c>
      <c r="M32" s="106">
        <v>1423</v>
      </c>
      <c r="N32" s="106">
        <v>1452</v>
      </c>
      <c r="O32" s="331">
        <v>1459</v>
      </c>
      <c r="P32" s="331">
        <v>1376</v>
      </c>
      <c r="Q32" s="331">
        <v>1441</v>
      </c>
      <c r="R32" s="331">
        <v>1491</v>
      </c>
      <c r="S32" s="331">
        <v>1444</v>
      </c>
      <c r="T32" s="331">
        <v>1362</v>
      </c>
      <c r="U32" s="331">
        <v>1368</v>
      </c>
      <c r="V32" s="370" t="s">
        <v>23</v>
      </c>
    </row>
    <row r="33" spans="3:22" ht="12.75">
      <c r="C33" s="26"/>
      <c r="D33" s="20"/>
      <c r="E33" s="101" t="s">
        <v>70</v>
      </c>
      <c r="F33" s="101"/>
      <c r="G33" s="101"/>
      <c r="H33" s="102" t="s">
        <v>71</v>
      </c>
      <c r="I33" s="103"/>
      <c r="J33" s="104">
        <v>3053</v>
      </c>
      <c r="K33" s="104">
        <v>2912</v>
      </c>
      <c r="L33" s="104">
        <v>2873</v>
      </c>
      <c r="M33" s="104">
        <v>3008</v>
      </c>
      <c r="N33" s="104">
        <v>3007</v>
      </c>
      <c r="O33" s="325">
        <v>3069</v>
      </c>
      <c r="P33" s="325">
        <v>3125</v>
      </c>
      <c r="Q33" s="325">
        <v>3070</v>
      </c>
      <c r="R33" s="325">
        <v>2937</v>
      </c>
      <c r="S33" s="325">
        <v>2868</v>
      </c>
      <c r="T33" s="325">
        <v>2500</v>
      </c>
      <c r="U33" s="325">
        <v>2467</v>
      </c>
      <c r="V33" s="276" t="s">
        <v>23</v>
      </c>
    </row>
    <row r="34" spans="3:22" ht="13.5" thickBot="1">
      <c r="C34" s="26"/>
      <c r="D34" s="16"/>
      <c r="E34" s="95"/>
      <c r="F34" s="95" t="s">
        <v>72</v>
      </c>
      <c r="G34" s="95"/>
      <c r="H34" s="96" t="s">
        <v>73</v>
      </c>
      <c r="I34" s="97"/>
      <c r="J34" s="106">
        <v>3053</v>
      </c>
      <c r="K34" s="106">
        <v>2912</v>
      </c>
      <c r="L34" s="106">
        <v>2873</v>
      </c>
      <c r="M34" s="106">
        <v>3008</v>
      </c>
      <c r="N34" s="106">
        <v>3007</v>
      </c>
      <c r="O34" s="331">
        <v>3069</v>
      </c>
      <c r="P34" s="331">
        <v>3125</v>
      </c>
      <c r="Q34" s="331">
        <v>3070</v>
      </c>
      <c r="R34" s="331">
        <v>2937</v>
      </c>
      <c r="S34" s="331">
        <v>2868</v>
      </c>
      <c r="T34" s="331">
        <v>2500</v>
      </c>
      <c r="U34" s="331">
        <v>2467</v>
      </c>
      <c r="V34" s="370" t="s">
        <v>23</v>
      </c>
    </row>
    <row r="35" spans="4:22" ht="13.5">
      <c r="D35" s="82" t="s">
        <v>89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69" t="s">
        <v>239</v>
      </c>
    </row>
    <row r="37" ht="23.25" customHeight="1"/>
  </sheetData>
  <sheetProtection/>
  <mergeCells count="14">
    <mergeCell ref="D7:I11"/>
    <mergeCell ref="M7:M10"/>
    <mergeCell ref="N7:N10"/>
    <mergeCell ref="S7:S10"/>
    <mergeCell ref="V7:V10"/>
    <mergeCell ref="J7:J10"/>
    <mergeCell ref="K7:K10"/>
    <mergeCell ref="L7:L10"/>
    <mergeCell ref="O7:O10"/>
    <mergeCell ref="P7:P10"/>
    <mergeCell ref="Q7:Q10"/>
    <mergeCell ref="R7:R10"/>
    <mergeCell ref="T7:T10"/>
    <mergeCell ref="U7:U10"/>
  </mergeCells>
  <conditionalFormatting sqref="V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/>
  <dimension ref="C3:BC6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25390625" style="73" customWidth="1"/>
    <col min="8" max="8" width="12.25390625" style="73" customWidth="1"/>
    <col min="9" max="9" width="1.12109375" style="73" customWidth="1"/>
    <col min="10" max="11" width="8.25390625" style="73" hidden="1" customWidth="1"/>
    <col min="12" max="21" width="8.25390625" style="73" customWidth="1"/>
    <col min="22" max="22" width="8.625" style="73" customWidth="1"/>
    <col min="23" max="46" width="1.75390625" style="73" customWidth="1"/>
    <col min="47" max="48" width="9.125" style="73" customWidth="1"/>
    <col min="49" max="49" width="9.75390625" style="73" bestFit="1" customWidth="1"/>
    <col min="50" max="16384" width="9.125" style="73" customWidth="1"/>
  </cols>
  <sheetData>
    <row r="1" ht="12.75" hidden="1"/>
    <row r="2" ht="12.75" hidden="1"/>
    <row r="3" ht="9" customHeight="1">
      <c r="C3" s="72"/>
    </row>
    <row r="4" spans="4:49" s="74" customFormat="1" ht="15.75">
      <c r="D4" s="21" t="s">
        <v>154</v>
      </c>
      <c r="E4" s="75"/>
      <c r="F4" s="75"/>
      <c r="G4" s="75"/>
      <c r="H4" s="21" t="s">
        <v>264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AW4" s="362"/>
    </row>
    <row r="5" spans="4:22" s="74" customFormat="1" ht="15.75"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3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 t="s">
        <v>93</v>
      </c>
      <c r="W6" s="71" t="s">
        <v>89</v>
      </c>
    </row>
    <row r="7" spans="3:23" ht="6" customHeight="1">
      <c r="C7" s="26"/>
      <c r="D7" s="467"/>
      <c r="E7" s="468"/>
      <c r="F7" s="468"/>
      <c r="G7" s="468"/>
      <c r="H7" s="468"/>
      <c r="I7" s="469"/>
      <c r="J7" s="476">
        <v>2003</v>
      </c>
      <c r="K7" s="476">
        <v>2004</v>
      </c>
      <c r="L7" s="476">
        <v>2005</v>
      </c>
      <c r="M7" s="476">
        <v>2006</v>
      </c>
      <c r="N7" s="464">
        <v>2007</v>
      </c>
      <c r="O7" s="464">
        <v>2008</v>
      </c>
      <c r="P7" s="464">
        <v>2009</v>
      </c>
      <c r="Q7" s="464">
        <v>2010</v>
      </c>
      <c r="R7" s="464">
        <v>2011</v>
      </c>
      <c r="S7" s="464">
        <v>2012</v>
      </c>
      <c r="T7" s="464">
        <v>2013</v>
      </c>
      <c r="U7" s="464">
        <v>2014</v>
      </c>
      <c r="V7" s="479">
        <v>2015</v>
      </c>
      <c r="W7" s="81"/>
    </row>
    <row r="8" spans="3:23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77"/>
      <c r="M8" s="477"/>
      <c r="N8" s="465"/>
      <c r="O8" s="465"/>
      <c r="P8" s="465"/>
      <c r="Q8" s="465"/>
      <c r="R8" s="465"/>
      <c r="S8" s="465"/>
      <c r="T8" s="465"/>
      <c r="U8" s="465"/>
      <c r="V8" s="480"/>
      <c r="W8" s="81"/>
    </row>
    <row r="9" spans="3:23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77"/>
      <c r="M9" s="477"/>
      <c r="N9" s="465"/>
      <c r="O9" s="465"/>
      <c r="P9" s="465"/>
      <c r="Q9" s="465"/>
      <c r="R9" s="465"/>
      <c r="S9" s="465"/>
      <c r="T9" s="465"/>
      <c r="U9" s="465"/>
      <c r="V9" s="480"/>
      <c r="W9" s="81"/>
    </row>
    <row r="10" spans="3:23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77"/>
      <c r="M10" s="477"/>
      <c r="N10" s="465"/>
      <c r="O10" s="465"/>
      <c r="P10" s="465"/>
      <c r="Q10" s="465"/>
      <c r="R10" s="465"/>
      <c r="S10" s="465"/>
      <c r="T10" s="465"/>
      <c r="U10" s="465"/>
      <c r="V10" s="480"/>
      <c r="W10" s="81"/>
    </row>
    <row r="11" spans="3:23" ht="15" customHeight="1" thickBot="1">
      <c r="C11" s="26"/>
      <c r="D11" s="473"/>
      <c r="E11" s="474"/>
      <c r="F11" s="474"/>
      <c r="G11" s="474"/>
      <c r="H11" s="474"/>
      <c r="I11" s="475"/>
      <c r="J11" s="24"/>
      <c r="K11" s="24"/>
      <c r="L11" s="24"/>
      <c r="M11" s="24"/>
      <c r="N11" s="24"/>
      <c r="O11" s="122"/>
      <c r="P11" s="122"/>
      <c r="Q11" s="122"/>
      <c r="R11" s="122"/>
      <c r="S11" s="122"/>
      <c r="T11" s="122"/>
      <c r="U11" s="122"/>
      <c r="V11" s="25"/>
      <c r="W11" s="81"/>
    </row>
    <row r="12" spans="3:23" ht="14.25" thickBot="1" thickTop="1">
      <c r="C12" s="26"/>
      <c r="D12" s="108" t="s">
        <v>20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49"/>
      <c r="W12" s="81"/>
    </row>
    <row r="13" spans="3:55" ht="12.75">
      <c r="C13" s="26"/>
      <c r="D13" s="153"/>
      <c r="E13" s="154" t="s">
        <v>22</v>
      </c>
      <c r="F13" s="154"/>
      <c r="G13" s="154"/>
      <c r="H13" s="155"/>
      <c r="I13" s="156"/>
      <c r="J13" s="104">
        <v>5319711.19</v>
      </c>
      <c r="K13" s="104">
        <v>5732578.88</v>
      </c>
      <c r="L13" s="104">
        <v>6115290.149999999</v>
      </c>
      <c r="M13" s="104">
        <v>6764190.870000002</v>
      </c>
      <c r="N13" s="104">
        <v>7068867.2299999995</v>
      </c>
      <c r="O13" s="325">
        <v>7552198.3100000005</v>
      </c>
      <c r="P13" s="325">
        <v>7789675.51</v>
      </c>
      <c r="Q13" s="325">
        <v>7512373.449999999</v>
      </c>
      <c r="R13" s="325">
        <v>7556382.929710002</v>
      </c>
      <c r="S13" s="325">
        <v>7539864.8119399985</v>
      </c>
      <c r="T13" s="325">
        <f>T25+T37</f>
        <v>7601572.531810001</v>
      </c>
      <c r="U13" s="325">
        <f>U14+U15</f>
        <v>7725997.550700001</v>
      </c>
      <c r="V13" s="105">
        <f>V14+V15</f>
        <v>7970890.805839999</v>
      </c>
      <c r="W13" s="81"/>
      <c r="AU13" s="260"/>
      <c r="AV13" s="260"/>
      <c r="AW13" s="260"/>
      <c r="AX13" s="260"/>
      <c r="AY13" s="260"/>
      <c r="AZ13" s="260"/>
      <c r="BA13" s="260"/>
      <c r="BB13" s="260"/>
      <c r="BC13" s="260"/>
    </row>
    <row r="14" spans="3:53" ht="12.75">
      <c r="C14" s="26"/>
      <c r="D14" s="39"/>
      <c r="E14" s="461" t="s">
        <v>24</v>
      </c>
      <c r="F14" s="40" t="s">
        <v>94</v>
      </c>
      <c r="G14" s="40"/>
      <c r="H14" s="41"/>
      <c r="I14" s="42"/>
      <c r="J14" s="43">
        <v>5037665.35</v>
      </c>
      <c r="K14" s="43">
        <v>5347951.64</v>
      </c>
      <c r="L14" s="43">
        <v>5740863.9399999995</v>
      </c>
      <c r="M14" s="43">
        <v>6245103.700000002</v>
      </c>
      <c r="N14" s="43">
        <v>6614330.52</v>
      </c>
      <c r="O14" s="142">
        <v>6940341.7700000005</v>
      </c>
      <c r="P14" s="142">
        <v>7169230.58</v>
      </c>
      <c r="Q14" s="142">
        <v>6967578.47</v>
      </c>
      <c r="R14" s="142">
        <v>7042469.409710002</v>
      </c>
      <c r="S14" s="142">
        <v>7217208.721939999</v>
      </c>
      <c r="T14" s="142">
        <f>T26+T38</f>
        <v>7216893.0010400005</v>
      </c>
      <c r="U14" s="142">
        <f>U26+U38</f>
        <v>7155030.536210001</v>
      </c>
      <c r="V14" s="44">
        <f>V26+V38</f>
        <v>7187381.012779999</v>
      </c>
      <c r="W14" s="81"/>
      <c r="AU14" s="260"/>
      <c r="AV14" s="260"/>
      <c r="AW14" s="260"/>
      <c r="AX14" s="260"/>
      <c r="AY14" s="260"/>
      <c r="AZ14" s="260"/>
      <c r="BA14" s="260"/>
    </row>
    <row r="15" spans="3:53" ht="12.75">
      <c r="C15" s="26"/>
      <c r="D15" s="51"/>
      <c r="E15" s="463"/>
      <c r="F15" s="52" t="s">
        <v>95</v>
      </c>
      <c r="G15" s="52"/>
      <c r="H15" s="53"/>
      <c r="I15" s="54"/>
      <c r="J15" s="55">
        <v>282045.84</v>
      </c>
      <c r="K15" s="55">
        <v>384627.24</v>
      </c>
      <c r="L15" s="55">
        <v>374426.21</v>
      </c>
      <c r="M15" s="55">
        <v>519087.17</v>
      </c>
      <c r="N15" s="55">
        <v>454536.71</v>
      </c>
      <c r="O15" s="148">
        <v>611856.54</v>
      </c>
      <c r="P15" s="148">
        <v>620444.93</v>
      </c>
      <c r="Q15" s="148">
        <v>544794.98</v>
      </c>
      <c r="R15" s="148">
        <v>513913.52</v>
      </c>
      <c r="S15" s="148">
        <v>322656.09</v>
      </c>
      <c r="T15" s="148">
        <f>T27+T39</f>
        <v>384679.53077</v>
      </c>
      <c r="U15" s="148">
        <f>U27+U39</f>
        <v>570967.0144899999</v>
      </c>
      <c r="V15" s="56">
        <f>V27+V39</f>
        <v>783509.79306</v>
      </c>
      <c r="W15" s="81"/>
      <c r="AU15" s="260"/>
      <c r="AV15" s="260"/>
      <c r="AW15" s="260"/>
      <c r="AX15" s="260"/>
      <c r="AY15" s="260"/>
      <c r="AZ15" s="260"/>
      <c r="BA15" s="260"/>
    </row>
    <row r="16" spans="3:23" ht="12.75">
      <c r="C16" s="26"/>
      <c r="D16" s="39"/>
      <c r="E16" s="461" t="s">
        <v>96</v>
      </c>
      <c r="F16" s="40" t="s">
        <v>94</v>
      </c>
      <c r="G16" s="40"/>
      <c r="H16" s="41"/>
      <c r="I16" s="42"/>
      <c r="J16" s="136">
        <v>0.9469809863869697</v>
      </c>
      <c r="K16" s="136">
        <v>0.9329050244137242</v>
      </c>
      <c r="L16" s="136">
        <v>0.9387721267812615</v>
      </c>
      <c r="M16" s="136">
        <v>0.9232595324442701</v>
      </c>
      <c r="N16" s="136">
        <v>0.935698790879681</v>
      </c>
      <c r="O16" s="190">
        <v>0.9189829881466659</v>
      </c>
      <c r="P16" s="190">
        <v>0.9203503497413335</v>
      </c>
      <c r="Q16" s="190">
        <v>0.9274803118314093</v>
      </c>
      <c r="R16" s="190">
        <v>0.9319894816368547</v>
      </c>
      <c r="S16" s="190">
        <v>0.9572066478580561</v>
      </c>
      <c r="T16" s="190">
        <v>0.9493947431060814</v>
      </c>
      <c r="U16" s="190">
        <f>U14/U13</f>
        <v>0.9260979555399589</v>
      </c>
      <c r="V16" s="137">
        <f>V14/V13</f>
        <v>0.9017036097789787</v>
      </c>
      <c r="W16" s="81"/>
    </row>
    <row r="17" spans="3:23" ht="13.5" thickBot="1">
      <c r="C17" s="26"/>
      <c r="D17" s="63"/>
      <c r="E17" s="483"/>
      <c r="F17" s="159" t="s">
        <v>95</v>
      </c>
      <c r="G17" s="159"/>
      <c r="H17" s="160"/>
      <c r="I17" s="161"/>
      <c r="J17" s="140">
        <v>0.05301901361303038</v>
      </c>
      <c r="K17" s="140">
        <v>0.06709497558627575</v>
      </c>
      <c r="L17" s="140">
        <v>0.061227873218738446</v>
      </c>
      <c r="M17" s="140">
        <v>0.07674046755572997</v>
      </c>
      <c r="N17" s="140">
        <v>0.06430120912031899</v>
      </c>
      <c r="O17" s="192">
        <v>0.08101701185333413</v>
      </c>
      <c r="P17" s="192">
        <v>0.07964965025866656</v>
      </c>
      <c r="Q17" s="192">
        <v>0.07251968816859072</v>
      </c>
      <c r="R17" s="192">
        <v>0.06801051836314534</v>
      </c>
      <c r="S17" s="192">
        <v>0.04279335214194391</v>
      </c>
      <c r="T17" s="192">
        <v>0.050605256893918565</v>
      </c>
      <c r="U17" s="192">
        <f>U15/U13</f>
        <v>0.07390204446004106</v>
      </c>
      <c r="V17" s="141">
        <f>V15/V13</f>
        <v>0.09829639022102138</v>
      </c>
      <c r="W17" s="81"/>
    </row>
    <row r="18" spans="3:23" ht="13.5" thickBot="1">
      <c r="C18" s="26"/>
      <c r="D18" s="162" t="s">
        <v>97</v>
      </c>
      <c r="E18" s="163"/>
      <c r="F18" s="163"/>
      <c r="G18" s="163"/>
      <c r="H18" s="163"/>
      <c r="I18" s="163"/>
      <c r="J18" s="164"/>
      <c r="K18" s="164"/>
      <c r="L18" s="164"/>
      <c r="M18" s="164"/>
      <c r="N18" s="165"/>
      <c r="O18" s="165"/>
      <c r="P18" s="165"/>
      <c r="Q18" s="165"/>
      <c r="R18" s="165"/>
      <c r="S18" s="165"/>
      <c r="T18" s="165"/>
      <c r="U18" s="165"/>
      <c r="V18" s="165"/>
      <c r="W18" s="81"/>
    </row>
    <row r="19" spans="3:23" ht="12.75">
      <c r="C19" s="26"/>
      <c r="D19" s="153"/>
      <c r="E19" s="154" t="s">
        <v>98</v>
      </c>
      <c r="F19" s="154"/>
      <c r="G19" s="154"/>
      <c r="H19" s="155"/>
      <c r="I19" s="156"/>
      <c r="J19" s="104">
        <v>86428.74</v>
      </c>
      <c r="K19" s="104">
        <v>83387</v>
      </c>
      <c r="L19" s="104">
        <v>88598.07</v>
      </c>
      <c r="M19" s="104">
        <v>138357.29</v>
      </c>
      <c r="N19" s="104">
        <v>158856.64</v>
      </c>
      <c r="O19" s="325">
        <v>122539.93</v>
      </c>
      <c r="P19" s="325">
        <v>83555.17</v>
      </c>
      <c r="Q19" s="325">
        <v>85980.65</v>
      </c>
      <c r="R19" s="325">
        <v>77214.19</v>
      </c>
      <c r="S19" s="325">
        <v>81022.62</v>
      </c>
      <c r="T19" s="325">
        <f>T31+T43</f>
        <v>88530.7116</v>
      </c>
      <c r="U19" s="325">
        <f>U20+U21</f>
        <v>87460.36093</v>
      </c>
      <c r="V19" s="105">
        <f>V20+V21</f>
        <v>97931.74435</v>
      </c>
      <c r="W19" s="81"/>
    </row>
    <row r="20" spans="3:23" ht="12.75">
      <c r="C20" s="26"/>
      <c r="D20" s="39"/>
      <c r="E20" s="461" t="s">
        <v>24</v>
      </c>
      <c r="F20" s="40" t="s">
        <v>94</v>
      </c>
      <c r="G20" s="40"/>
      <c r="H20" s="41"/>
      <c r="I20" s="42"/>
      <c r="J20" s="43">
        <v>84829.3</v>
      </c>
      <c r="K20" s="43">
        <v>82979</v>
      </c>
      <c r="L20" s="43">
        <v>87572.27</v>
      </c>
      <c r="M20" s="43">
        <v>134938.29</v>
      </c>
      <c r="N20" s="43">
        <v>121796.04</v>
      </c>
      <c r="O20" s="142">
        <v>120020.94</v>
      </c>
      <c r="P20" s="142">
        <v>78297.15</v>
      </c>
      <c r="Q20" s="142">
        <v>77027.14</v>
      </c>
      <c r="R20" s="142">
        <v>75268.19</v>
      </c>
      <c r="S20" s="142">
        <v>80903.82</v>
      </c>
      <c r="T20" s="142">
        <f>T32+T44</f>
        <v>81030.7116</v>
      </c>
      <c r="U20" s="142">
        <f>U32+U44</f>
        <v>80327.65</v>
      </c>
      <c r="V20" s="44">
        <f>V32+V44</f>
        <v>86764.60444</v>
      </c>
      <c r="W20" s="81"/>
    </row>
    <row r="21" spans="3:23" ht="12.75">
      <c r="C21" s="26"/>
      <c r="D21" s="51"/>
      <c r="E21" s="463"/>
      <c r="F21" s="52" t="s">
        <v>95</v>
      </c>
      <c r="G21" s="52"/>
      <c r="H21" s="53"/>
      <c r="I21" s="54"/>
      <c r="J21" s="55">
        <v>1599.44</v>
      </c>
      <c r="K21" s="55">
        <v>408</v>
      </c>
      <c r="L21" s="55">
        <v>1025.8</v>
      </c>
      <c r="M21" s="55">
        <v>3419</v>
      </c>
      <c r="N21" s="55">
        <v>37060.6</v>
      </c>
      <c r="O21" s="148">
        <v>2518.99</v>
      </c>
      <c r="P21" s="148">
        <v>5258.02</v>
      </c>
      <c r="Q21" s="148">
        <v>8953.51</v>
      </c>
      <c r="R21" s="148">
        <v>1946</v>
      </c>
      <c r="S21" s="148">
        <v>118.8</v>
      </c>
      <c r="T21" s="148">
        <f>T33+T45</f>
        <v>7500</v>
      </c>
      <c r="U21" s="148">
        <f>U33+U45</f>
        <v>7132.710929999999</v>
      </c>
      <c r="V21" s="56">
        <f>V33+V45</f>
        <v>11167.13991</v>
      </c>
      <c r="W21" s="81"/>
    </row>
    <row r="22" spans="3:23" ht="12.75" customHeight="1">
      <c r="C22" s="26"/>
      <c r="D22" s="39"/>
      <c r="E22" s="461" t="s">
        <v>96</v>
      </c>
      <c r="F22" s="40" t="s">
        <v>94</v>
      </c>
      <c r="G22" s="40"/>
      <c r="H22" s="41"/>
      <c r="I22" s="42"/>
      <c r="J22" s="136">
        <v>0.9814941187387436</v>
      </c>
      <c r="K22" s="136">
        <v>0.9951071509947593</v>
      </c>
      <c r="L22" s="136">
        <v>0.9884218696863261</v>
      </c>
      <c r="M22" s="136">
        <v>0.9752886168845891</v>
      </c>
      <c r="N22" s="136">
        <v>0.766704117624545</v>
      </c>
      <c r="O22" s="190">
        <v>0.9794435169009807</v>
      </c>
      <c r="P22" s="190">
        <v>0.937071278773055</v>
      </c>
      <c r="Q22" s="190">
        <v>0.8958659884520529</v>
      </c>
      <c r="R22" s="190">
        <v>0.9747973785647431</v>
      </c>
      <c r="S22" s="190">
        <v>0.9985337427992332</v>
      </c>
      <c r="T22" s="190">
        <f>T20/T19</f>
        <v>0.9152836358767051</v>
      </c>
      <c r="U22" s="190">
        <f>U20/U19</f>
        <v>0.9184463583941901</v>
      </c>
      <c r="V22" s="137">
        <f>V20/V19</f>
        <v>0.885970172551103</v>
      </c>
      <c r="W22" s="81"/>
    </row>
    <row r="23" spans="3:23" ht="13.5" thickBot="1">
      <c r="C23" s="26"/>
      <c r="D23" s="63"/>
      <c r="E23" s="516"/>
      <c r="F23" s="98" t="s">
        <v>95</v>
      </c>
      <c r="G23" s="98"/>
      <c r="H23" s="99"/>
      <c r="I23" s="100"/>
      <c r="J23" s="140">
        <v>0.018505881261256383</v>
      </c>
      <c r="K23" s="140">
        <v>0.004892849005240625</v>
      </c>
      <c r="L23" s="140">
        <v>0.011578130313673874</v>
      </c>
      <c r="M23" s="140">
        <v>0.02471138311541083</v>
      </c>
      <c r="N23" s="140">
        <v>0.233295882375455</v>
      </c>
      <c r="O23" s="192">
        <v>0.02055648309901923</v>
      </c>
      <c r="P23" s="192">
        <v>0.06292872122694503</v>
      </c>
      <c r="Q23" s="192">
        <v>0.10413401154794713</v>
      </c>
      <c r="R23" s="192">
        <v>0.025202621435256912</v>
      </c>
      <c r="S23" s="192">
        <v>0.001466257200766897</v>
      </c>
      <c r="T23" s="192">
        <f>T21/T19</f>
        <v>0.08471636412329482</v>
      </c>
      <c r="U23" s="192">
        <f>U21/U19</f>
        <v>0.08155364160580991</v>
      </c>
      <c r="V23" s="141">
        <f>V21/V19</f>
        <v>0.11402982744889707</v>
      </c>
      <c r="W23" s="81"/>
    </row>
    <row r="24" spans="3:23" ht="15.75" thickBot="1">
      <c r="C24" s="26"/>
      <c r="D24" s="162" t="s">
        <v>166</v>
      </c>
      <c r="E24" s="163"/>
      <c r="F24" s="163"/>
      <c r="G24" s="163"/>
      <c r="H24" s="163"/>
      <c r="I24" s="163"/>
      <c r="J24" s="164"/>
      <c r="K24" s="164"/>
      <c r="L24" s="164"/>
      <c r="M24" s="164"/>
      <c r="N24" s="165"/>
      <c r="O24" s="165"/>
      <c r="P24" s="165"/>
      <c r="Q24" s="165"/>
      <c r="R24" s="165"/>
      <c r="S24" s="165"/>
      <c r="T24" s="165"/>
      <c r="U24" s="165"/>
      <c r="V24" s="165"/>
      <c r="W24" s="81"/>
    </row>
    <row r="25" spans="3:52" ht="12.75">
      <c r="C25" s="26"/>
      <c r="D25" s="153"/>
      <c r="E25" s="154" t="s">
        <v>22</v>
      </c>
      <c r="F25" s="154"/>
      <c r="G25" s="154"/>
      <c r="H25" s="155"/>
      <c r="I25" s="156"/>
      <c r="J25" s="104">
        <v>196102</v>
      </c>
      <c r="K25" s="104">
        <v>259838.02</v>
      </c>
      <c r="L25" s="104">
        <v>273514.62</v>
      </c>
      <c r="M25" s="104">
        <v>312268.5</v>
      </c>
      <c r="N25" s="104">
        <v>330455.22</v>
      </c>
      <c r="O25" s="325">
        <v>357137</v>
      </c>
      <c r="P25" s="325">
        <v>358940.75</v>
      </c>
      <c r="Q25" s="325">
        <v>375063.43</v>
      </c>
      <c r="R25" s="325">
        <v>308485.75671999995</v>
      </c>
      <c r="S25" s="325">
        <v>613058.7166</v>
      </c>
      <c r="T25" s="325">
        <v>540908.3158100001</v>
      </c>
      <c r="U25" s="325">
        <f>U26+U27</f>
        <v>384369.77072</v>
      </c>
      <c r="V25" s="105">
        <f>V26+V27</f>
        <v>360912.39</v>
      </c>
      <c r="W25" s="81"/>
      <c r="AU25" s="260"/>
      <c r="AV25" s="260"/>
      <c r="AW25" s="260"/>
      <c r="AX25" s="260"/>
      <c r="AY25" s="260"/>
      <c r="AZ25" s="260"/>
    </row>
    <row r="26" spans="3:23" ht="12.75">
      <c r="C26" s="26"/>
      <c r="D26" s="39"/>
      <c r="E26" s="461" t="s">
        <v>24</v>
      </c>
      <c r="F26" s="40" t="s">
        <v>94</v>
      </c>
      <c r="G26" s="40"/>
      <c r="H26" s="41"/>
      <c r="I26" s="42"/>
      <c r="J26" s="43">
        <v>196102</v>
      </c>
      <c r="K26" s="43">
        <v>259838.02</v>
      </c>
      <c r="L26" s="43">
        <v>273514.62</v>
      </c>
      <c r="M26" s="43">
        <v>312268.5</v>
      </c>
      <c r="N26" s="43">
        <v>330455.22</v>
      </c>
      <c r="O26" s="142">
        <v>357137</v>
      </c>
      <c r="P26" s="142">
        <v>358940.75</v>
      </c>
      <c r="Q26" s="142">
        <v>373108.92</v>
      </c>
      <c r="R26" s="142">
        <v>308485.75671999995</v>
      </c>
      <c r="S26" s="142">
        <v>612936.7166</v>
      </c>
      <c r="T26" s="142">
        <v>540908.3158100001</v>
      </c>
      <c r="U26" s="142">
        <v>384369.77072</v>
      </c>
      <c r="V26" s="44">
        <v>360912.39</v>
      </c>
      <c r="W26" s="81"/>
    </row>
    <row r="27" spans="3:23" ht="12.75">
      <c r="C27" s="26"/>
      <c r="D27" s="51"/>
      <c r="E27" s="463"/>
      <c r="F27" s="52" t="s">
        <v>95</v>
      </c>
      <c r="G27" s="52"/>
      <c r="H27" s="53"/>
      <c r="I27" s="54"/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148">
        <v>0</v>
      </c>
      <c r="P27" s="148">
        <v>0</v>
      </c>
      <c r="Q27" s="148">
        <v>1954.51</v>
      </c>
      <c r="R27" s="148">
        <v>0</v>
      </c>
      <c r="S27" s="148">
        <v>122</v>
      </c>
      <c r="T27" s="148">
        <v>0</v>
      </c>
      <c r="U27" s="148">
        <v>0</v>
      </c>
      <c r="V27" s="56">
        <v>0</v>
      </c>
      <c r="W27" s="81"/>
    </row>
    <row r="28" spans="3:23" ht="12.75">
      <c r="C28" s="26"/>
      <c r="D28" s="39"/>
      <c r="E28" s="461" t="s">
        <v>96</v>
      </c>
      <c r="F28" s="40" t="s">
        <v>94</v>
      </c>
      <c r="G28" s="40"/>
      <c r="H28" s="41"/>
      <c r="I28" s="42"/>
      <c r="J28" s="136">
        <v>1</v>
      </c>
      <c r="K28" s="136">
        <v>1</v>
      </c>
      <c r="L28" s="136">
        <v>1</v>
      </c>
      <c r="M28" s="136">
        <v>1</v>
      </c>
      <c r="N28" s="136">
        <v>1</v>
      </c>
      <c r="O28" s="190">
        <v>1</v>
      </c>
      <c r="P28" s="190">
        <v>1</v>
      </c>
      <c r="Q28" s="190">
        <v>0.9947888547811766</v>
      </c>
      <c r="R28" s="190">
        <v>1</v>
      </c>
      <c r="S28" s="190">
        <v>0.9998009978543709</v>
      </c>
      <c r="T28" s="190">
        <v>1</v>
      </c>
      <c r="U28" s="190">
        <f>U26/U25</f>
        <v>1</v>
      </c>
      <c r="V28" s="137">
        <f>V26/V25</f>
        <v>1</v>
      </c>
      <c r="W28" s="81"/>
    </row>
    <row r="29" spans="3:23" ht="13.5" thickBot="1">
      <c r="C29" s="26"/>
      <c r="D29" s="63"/>
      <c r="E29" s="483"/>
      <c r="F29" s="159" t="s">
        <v>95</v>
      </c>
      <c r="G29" s="159"/>
      <c r="H29" s="160"/>
      <c r="I29" s="161"/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92">
        <v>0</v>
      </c>
      <c r="P29" s="192">
        <v>0</v>
      </c>
      <c r="Q29" s="192">
        <v>0.005211145218823387</v>
      </c>
      <c r="R29" s="192">
        <v>0</v>
      </c>
      <c r="S29" s="192">
        <v>0.00019900214562906354</v>
      </c>
      <c r="T29" s="192">
        <v>0</v>
      </c>
      <c r="U29" s="192">
        <f>U27/U25</f>
        <v>0</v>
      </c>
      <c r="V29" s="141">
        <f>V27/V25</f>
        <v>0</v>
      </c>
      <c r="W29" s="81"/>
    </row>
    <row r="30" spans="3:23" ht="15.75" thickBot="1">
      <c r="C30" s="26"/>
      <c r="D30" s="162" t="s">
        <v>272</v>
      </c>
      <c r="E30" s="163"/>
      <c r="F30" s="163"/>
      <c r="G30" s="163"/>
      <c r="H30" s="163"/>
      <c r="I30" s="163"/>
      <c r="J30" s="164"/>
      <c r="K30" s="164"/>
      <c r="L30" s="164"/>
      <c r="M30" s="164"/>
      <c r="N30" s="165"/>
      <c r="O30" s="165"/>
      <c r="P30" s="165"/>
      <c r="Q30" s="165"/>
      <c r="R30" s="165"/>
      <c r="S30" s="165"/>
      <c r="T30" s="165"/>
      <c r="U30" s="165"/>
      <c r="V30" s="165"/>
      <c r="W30" s="81"/>
    </row>
    <row r="31" spans="3:23" ht="12.75">
      <c r="C31" s="26"/>
      <c r="D31" s="153"/>
      <c r="E31" s="154" t="s">
        <v>98</v>
      </c>
      <c r="F31" s="154"/>
      <c r="G31" s="154"/>
      <c r="H31" s="155"/>
      <c r="I31" s="156"/>
      <c r="J31" s="104">
        <v>0</v>
      </c>
      <c r="K31" s="104">
        <v>49180.02</v>
      </c>
      <c r="L31" s="104">
        <v>51987.62</v>
      </c>
      <c r="M31" s="104">
        <v>69724.5</v>
      </c>
      <c r="N31" s="104">
        <v>65500</v>
      </c>
      <c r="O31" s="325">
        <v>63442</v>
      </c>
      <c r="P31" s="325">
        <v>63879</v>
      </c>
      <c r="Q31" s="325">
        <v>63879</v>
      </c>
      <c r="R31" s="325">
        <v>9379</v>
      </c>
      <c r="S31" s="325">
        <v>74681.4466</v>
      </c>
      <c r="T31" s="325">
        <v>73156.9644</v>
      </c>
      <c r="U31" s="325">
        <f>U32+U33</f>
        <v>70000</v>
      </c>
      <c r="V31" s="105">
        <f>V32+V33</f>
        <v>0</v>
      </c>
      <c r="W31" s="81"/>
    </row>
    <row r="32" spans="3:23" ht="12.75" customHeight="1">
      <c r="C32" s="26"/>
      <c r="D32" s="39"/>
      <c r="E32" s="461" t="s">
        <v>24</v>
      </c>
      <c r="F32" s="40" t="s">
        <v>94</v>
      </c>
      <c r="G32" s="40"/>
      <c r="H32" s="41"/>
      <c r="I32" s="42"/>
      <c r="J32" s="43">
        <v>0</v>
      </c>
      <c r="K32" s="43">
        <v>49180.02</v>
      </c>
      <c r="L32" s="43">
        <v>51987.62</v>
      </c>
      <c r="M32" s="43">
        <v>69724.5</v>
      </c>
      <c r="N32" s="43">
        <v>65500.01</v>
      </c>
      <c r="O32" s="142">
        <v>63442</v>
      </c>
      <c r="P32" s="142">
        <v>63879</v>
      </c>
      <c r="Q32" s="142">
        <v>63879</v>
      </c>
      <c r="R32" s="142">
        <v>9379</v>
      </c>
      <c r="S32" s="142">
        <v>74681.4466</v>
      </c>
      <c r="T32" s="142">
        <v>73156.9644</v>
      </c>
      <c r="U32" s="142">
        <v>70000</v>
      </c>
      <c r="V32" s="44">
        <v>0</v>
      </c>
      <c r="W32" s="81"/>
    </row>
    <row r="33" spans="3:23" ht="12.75">
      <c r="C33" s="26"/>
      <c r="D33" s="51"/>
      <c r="E33" s="517"/>
      <c r="F33" s="52" t="s">
        <v>95</v>
      </c>
      <c r="G33" s="52"/>
      <c r="H33" s="53"/>
      <c r="I33" s="54"/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148">
        <v>0</v>
      </c>
      <c r="P33" s="148">
        <v>0</v>
      </c>
      <c r="Q33" s="148">
        <v>0</v>
      </c>
      <c r="R33" s="148">
        <v>0</v>
      </c>
      <c r="S33" s="148">
        <v>0</v>
      </c>
      <c r="T33" s="148">
        <v>0</v>
      </c>
      <c r="U33" s="148">
        <v>0</v>
      </c>
      <c r="V33" s="56">
        <v>0</v>
      </c>
      <c r="W33" s="81"/>
    </row>
    <row r="34" spans="3:23" ht="12.75" customHeight="1">
      <c r="C34" s="26"/>
      <c r="D34" s="39"/>
      <c r="E34" s="461" t="s">
        <v>96</v>
      </c>
      <c r="F34" s="40" t="s">
        <v>94</v>
      </c>
      <c r="G34" s="40"/>
      <c r="H34" s="41"/>
      <c r="I34" s="42"/>
      <c r="J34" s="136">
        <v>0</v>
      </c>
      <c r="K34" s="136">
        <v>1</v>
      </c>
      <c r="L34" s="136">
        <v>1</v>
      </c>
      <c r="M34" s="136">
        <v>1</v>
      </c>
      <c r="N34" s="136">
        <v>1</v>
      </c>
      <c r="O34" s="190">
        <v>1</v>
      </c>
      <c r="P34" s="190">
        <v>1</v>
      </c>
      <c r="Q34" s="190">
        <v>1</v>
      </c>
      <c r="R34" s="190">
        <v>1</v>
      </c>
      <c r="S34" s="190">
        <v>1</v>
      </c>
      <c r="T34" s="190">
        <v>1</v>
      </c>
      <c r="U34" s="190">
        <f>U32/U31</f>
        <v>1</v>
      </c>
      <c r="V34" s="137">
        <v>0</v>
      </c>
      <c r="W34" s="81"/>
    </row>
    <row r="35" spans="3:47" ht="13.5" thickBot="1">
      <c r="C35" s="26"/>
      <c r="D35" s="63"/>
      <c r="E35" s="507"/>
      <c r="F35" s="98" t="s">
        <v>95</v>
      </c>
      <c r="G35" s="98"/>
      <c r="H35" s="99"/>
      <c r="I35" s="100"/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92">
        <v>0</v>
      </c>
      <c r="P35" s="192">
        <v>0</v>
      </c>
      <c r="Q35" s="192">
        <v>0</v>
      </c>
      <c r="R35" s="192">
        <v>0</v>
      </c>
      <c r="S35" s="192">
        <v>0</v>
      </c>
      <c r="T35" s="192">
        <v>0</v>
      </c>
      <c r="U35" s="192">
        <f>U33/U31</f>
        <v>0</v>
      </c>
      <c r="V35" s="141">
        <v>0</v>
      </c>
      <c r="W35" s="81"/>
      <c r="AU35" s="260"/>
    </row>
    <row r="36" spans="3:47" ht="13.5" thickBot="1">
      <c r="C36" s="26"/>
      <c r="D36" s="162" t="s">
        <v>99</v>
      </c>
      <c r="E36" s="163"/>
      <c r="F36" s="163"/>
      <c r="G36" s="163"/>
      <c r="H36" s="163"/>
      <c r="I36" s="163"/>
      <c r="J36" s="164"/>
      <c r="K36" s="164"/>
      <c r="L36" s="164"/>
      <c r="M36" s="164"/>
      <c r="N36" s="165"/>
      <c r="O36" s="165"/>
      <c r="P36" s="165"/>
      <c r="Q36" s="165"/>
      <c r="R36" s="165"/>
      <c r="S36" s="165"/>
      <c r="T36" s="165"/>
      <c r="U36" s="165"/>
      <c r="V36" s="165"/>
      <c r="W36" s="81"/>
      <c r="AU36" s="260"/>
    </row>
    <row r="37" spans="3:23" ht="17.25" customHeight="1">
      <c r="C37" s="26"/>
      <c r="D37" s="153"/>
      <c r="E37" s="154" t="s">
        <v>22</v>
      </c>
      <c r="F37" s="154"/>
      <c r="G37" s="154"/>
      <c r="H37" s="155"/>
      <c r="I37" s="156"/>
      <c r="J37" s="104">
        <v>5123609.19</v>
      </c>
      <c r="K37" s="104">
        <f>K38+K39</f>
        <v>5521920.88</v>
      </c>
      <c r="L37" s="104">
        <f>L38+L39</f>
        <v>5893763.18</v>
      </c>
      <c r="M37" s="104">
        <f>M38+M39</f>
        <v>6521646.88</v>
      </c>
      <c r="N37" s="104">
        <v>6803912.01</v>
      </c>
      <c r="O37" s="325">
        <v>7258503.3100000005</v>
      </c>
      <c r="P37" s="325">
        <v>7494613.76</v>
      </c>
      <c r="Q37" s="325">
        <v>7210778.67</v>
      </c>
      <c r="R37" s="325">
        <v>7257724.630000001</v>
      </c>
      <c r="S37" s="325">
        <v>7204733.339999999</v>
      </c>
      <c r="T37" s="325">
        <f>T38+T39</f>
        <v>7060664.216</v>
      </c>
      <c r="U37" s="325">
        <f>U38+U39</f>
        <v>7341627.779980001</v>
      </c>
      <c r="V37" s="105">
        <f>V38+V39</f>
        <v>7609978.415839999</v>
      </c>
      <c r="W37" s="81"/>
    </row>
    <row r="38" spans="3:55" ht="12.75">
      <c r="C38" s="26"/>
      <c r="D38" s="39"/>
      <c r="E38" s="461" t="s">
        <v>24</v>
      </c>
      <c r="F38" s="40" t="s">
        <v>94</v>
      </c>
      <c r="G38" s="40"/>
      <c r="H38" s="41"/>
      <c r="I38" s="42"/>
      <c r="J38" s="43">
        <v>4841563.35</v>
      </c>
      <c r="K38" s="43">
        <v>5137293.64</v>
      </c>
      <c r="L38" s="43">
        <v>5519336.97</v>
      </c>
      <c r="M38" s="43">
        <v>6002559.71</v>
      </c>
      <c r="N38" s="43">
        <v>6349375.3</v>
      </c>
      <c r="O38" s="142">
        <v>6646646.7700000005</v>
      </c>
      <c r="P38" s="142">
        <v>6874168.83</v>
      </c>
      <c r="Q38" s="142">
        <v>6665983.6899999995</v>
      </c>
      <c r="R38" s="142">
        <v>6743811.110000001</v>
      </c>
      <c r="S38" s="142">
        <v>6882077.249999999</v>
      </c>
      <c r="T38" s="142">
        <v>6675984.68523</v>
      </c>
      <c r="U38" s="142">
        <v>6770660.765490001</v>
      </c>
      <c r="V38" s="44">
        <v>6826468.622779999</v>
      </c>
      <c r="W38" s="81"/>
      <c r="AU38" s="260"/>
      <c r="AV38" s="260"/>
      <c r="AW38" s="260"/>
      <c r="AX38" s="260"/>
      <c r="AY38" s="260"/>
      <c r="AZ38" s="260"/>
      <c r="BA38" s="260"/>
      <c r="BB38" s="260"/>
      <c r="BC38" s="260"/>
    </row>
    <row r="39" spans="3:23" ht="12.75">
      <c r="C39" s="26"/>
      <c r="D39" s="51"/>
      <c r="E39" s="463"/>
      <c r="F39" s="52" t="s">
        <v>95</v>
      </c>
      <c r="G39" s="52"/>
      <c r="H39" s="53"/>
      <c r="I39" s="54"/>
      <c r="J39" s="55">
        <v>282045.84</v>
      </c>
      <c r="K39" s="55">
        <v>384627.24</v>
      </c>
      <c r="L39" s="55">
        <v>374426.21</v>
      </c>
      <c r="M39" s="55">
        <v>519087.17</v>
      </c>
      <c r="N39" s="55">
        <v>454536.71</v>
      </c>
      <c r="O39" s="148">
        <v>611856.54</v>
      </c>
      <c r="P39" s="148">
        <v>620444.93</v>
      </c>
      <c r="Q39" s="148">
        <v>544794.98</v>
      </c>
      <c r="R39" s="148">
        <v>513913.52</v>
      </c>
      <c r="S39" s="148">
        <v>322656.09</v>
      </c>
      <c r="T39" s="148">
        <v>384679.53077</v>
      </c>
      <c r="U39" s="148">
        <v>570967.0144899999</v>
      </c>
      <c r="V39" s="56">
        <v>783509.79306</v>
      </c>
      <c r="W39" s="81"/>
    </row>
    <row r="40" spans="3:51" ht="12.75">
      <c r="C40" s="26"/>
      <c r="D40" s="39"/>
      <c r="E40" s="461" t="s">
        <v>96</v>
      </c>
      <c r="F40" s="40" t="s">
        <v>94</v>
      </c>
      <c r="G40" s="40"/>
      <c r="H40" s="41"/>
      <c r="I40" s="42"/>
      <c r="J40" s="136">
        <v>0.9449517264996552</v>
      </c>
      <c r="K40" s="136">
        <f>K38/K37</f>
        <v>0.9303453909683689</v>
      </c>
      <c r="L40" s="136">
        <f>L38/L37</f>
        <v>0.9364707745179541</v>
      </c>
      <c r="M40" s="136">
        <f>M38/M37</f>
        <v>0.9204055080639386</v>
      </c>
      <c r="N40" s="136">
        <v>0.9331947989139265</v>
      </c>
      <c r="O40" s="190">
        <v>0.9157048617506245</v>
      </c>
      <c r="P40" s="190">
        <v>0.9172145556971305</v>
      </c>
      <c r="Q40" s="190">
        <v>0.9244471360261567</v>
      </c>
      <c r="R40" s="190">
        <v>0.9291908213387259</v>
      </c>
      <c r="S40" s="190">
        <v>0.9552160954786982</v>
      </c>
      <c r="T40" s="190">
        <f>T38/T37</f>
        <v>0.9455179400971531</v>
      </c>
      <c r="U40" s="190">
        <f>U38/U37</f>
        <v>0.9222288255954655</v>
      </c>
      <c r="V40" s="137">
        <f>V38/V37</f>
        <v>0.8970417851082019</v>
      </c>
      <c r="W40" s="81"/>
      <c r="AU40" s="260"/>
      <c r="AW40" s="260"/>
      <c r="AY40" s="260"/>
    </row>
    <row r="41" spans="3:23" ht="13.5" thickBot="1">
      <c r="C41" s="26"/>
      <c r="D41" s="63"/>
      <c r="E41" s="483"/>
      <c r="F41" s="159" t="s">
        <v>95</v>
      </c>
      <c r="G41" s="159"/>
      <c r="H41" s="160"/>
      <c r="I41" s="161"/>
      <c r="J41" s="140">
        <v>0.055048273500344795</v>
      </c>
      <c r="K41" s="140">
        <f>K39/K37</f>
        <v>0.06965460903163104</v>
      </c>
      <c r="L41" s="140">
        <f>L39/L37</f>
        <v>0.06352922548204593</v>
      </c>
      <c r="M41" s="140">
        <f>M39/M37</f>
        <v>0.0795944919360614</v>
      </c>
      <c r="N41" s="140">
        <v>0.06680520108607342</v>
      </c>
      <c r="O41" s="192">
        <v>0.08429513824937554</v>
      </c>
      <c r="P41" s="192">
        <v>0.08278544430286959</v>
      </c>
      <c r="Q41" s="192">
        <v>0.0755528639738432</v>
      </c>
      <c r="R41" s="192">
        <v>0.07080917866127417</v>
      </c>
      <c r="S41" s="192">
        <v>0.044783904521301834</v>
      </c>
      <c r="T41" s="192">
        <f>T39/T37</f>
        <v>0.05448205990284696</v>
      </c>
      <c r="U41" s="192">
        <f>U39/U37</f>
        <v>0.07777117440453446</v>
      </c>
      <c r="V41" s="141">
        <f>V39/V37</f>
        <v>0.10295821489179811</v>
      </c>
      <c r="W41" s="81"/>
    </row>
    <row r="42" spans="3:23" ht="13.5" thickBot="1">
      <c r="C42" s="26"/>
      <c r="D42" s="162" t="s">
        <v>97</v>
      </c>
      <c r="E42" s="163"/>
      <c r="F42" s="163"/>
      <c r="G42" s="163"/>
      <c r="H42" s="163"/>
      <c r="I42" s="163"/>
      <c r="J42" s="164"/>
      <c r="K42" s="164"/>
      <c r="L42" s="164"/>
      <c r="M42" s="164"/>
      <c r="N42" s="165"/>
      <c r="O42" s="165"/>
      <c r="P42" s="165"/>
      <c r="Q42" s="165"/>
      <c r="R42" s="165"/>
      <c r="S42" s="165"/>
      <c r="T42" s="165"/>
      <c r="U42" s="165"/>
      <c r="V42" s="165"/>
      <c r="W42" s="81"/>
    </row>
    <row r="43" spans="3:23" ht="12.75">
      <c r="C43" s="26"/>
      <c r="D43" s="153"/>
      <c r="E43" s="154" t="s">
        <v>98</v>
      </c>
      <c r="F43" s="154"/>
      <c r="G43" s="154"/>
      <c r="H43" s="155"/>
      <c r="I43" s="156"/>
      <c r="J43" s="104">
        <v>86428.74</v>
      </c>
      <c r="K43" s="104">
        <f>K44+K45</f>
        <v>83387</v>
      </c>
      <c r="L43" s="104">
        <f>L44+L45</f>
        <v>88598.07</v>
      </c>
      <c r="M43" s="104">
        <f>M44+M45</f>
        <v>138357.29</v>
      </c>
      <c r="N43" s="104">
        <v>158856.64</v>
      </c>
      <c r="O43" s="325">
        <v>122539.93</v>
      </c>
      <c r="P43" s="325">
        <v>83555.17</v>
      </c>
      <c r="Q43" s="325">
        <v>85980.65</v>
      </c>
      <c r="R43" s="325">
        <v>77214.19</v>
      </c>
      <c r="S43" s="325">
        <v>81022.62</v>
      </c>
      <c r="T43" s="325">
        <f>T44+T45</f>
        <v>15373.747199999998</v>
      </c>
      <c r="U43" s="325">
        <f>U44+U45</f>
        <v>17460.36093</v>
      </c>
      <c r="V43" s="105">
        <f>V44+V45</f>
        <v>97931.74435</v>
      </c>
      <c r="W43" s="81"/>
    </row>
    <row r="44" spans="3:23" ht="12.75">
      <c r="C44" s="26"/>
      <c r="D44" s="39"/>
      <c r="E44" s="461" t="s">
        <v>24</v>
      </c>
      <c r="F44" s="40" t="s">
        <v>94</v>
      </c>
      <c r="G44" s="40"/>
      <c r="H44" s="41"/>
      <c r="I44" s="42"/>
      <c r="J44" s="43">
        <v>84829.3</v>
      </c>
      <c r="K44" s="43">
        <v>82979</v>
      </c>
      <c r="L44" s="43">
        <v>87572.27</v>
      </c>
      <c r="M44" s="43">
        <v>134938.29</v>
      </c>
      <c r="N44" s="43">
        <v>121796.04</v>
      </c>
      <c r="O44" s="142">
        <v>120020.94</v>
      </c>
      <c r="P44" s="142">
        <v>78297.15</v>
      </c>
      <c r="Q44" s="142">
        <v>77027.14</v>
      </c>
      <c r="R44" s="142">
        <v>75268.19</v>
      </c>
      <c r="S44" s="142">
        <v>80903.82</v>
      </c>
      <c r="T44" s="142">
        <v>7873.747199999998</v>
      </c>
      <c r="U44" s="142">
        <v>10327.65</v>
      </c>
      <c r="V44" s="44">
        <v>86764.60444</v>
      </c>
      <c r="W44" s="81"/>
    </row>
    <row r="45" spans="3:23" ht="12.75">
      <c r="C45" s="26"/>
      <c r="D45" s="51"/>
      <c r="E45" s="463"/>
      <c r="F45" s="52" t="s">
        <v>95</v>
      </c>
      <c r="G45" s="52"/>
      <c r="H45" s="53"/>
      <c r="I45" s="54"/>
      <c r="J45" s="55">
        <v>1599.44</v>
      </c>
      <c r="K45" s="55">
        <v>408</v>
      </c>
      <c r="L45" s="55">
        <v>1025.8</v>
      </c>
      <c r="M45" s="55">
        <v>3419</v>
      </c>
      <c r="N45" s="55">
        <v>37060.6</v>
      </c>
      <c r="O45" s="148">
        <v>2518.99</v>
      </c>
      <c r="P45" s="148">
        <v>5258.02</v>
      </c>
      <c r="Q45" s="148">
        <v>8953.51</v>
      </c>
      <c r="R45" s="148">
        <v>1946</v>
      </c>
      <c r="S45" s="148">
        <v>118.8</v>
      </c>
      <c r="T45" s="148">
        <v>7500</v>
      </c>
      <c r="U45" s="148">
        <v>7132.710929999999</v>
      </c>
      <c r="V45" s="56">
        <v>11167.13991</v>
      </c>
      <c r="W45" s="81"/>
    </row>
    <row r="46" spans="3:23" ht="12.75" customHeight="1">
      <c r="C46" s="26"/>
      <c r="D46" s="39"/>
      <c r="E46" s="461" t="s">
        <v>96</v>
      </c>
      <c r="F46" s="40" t="s">
        <v>94</v>
      </c>
      <c r="G46" s="40"/>
      <c r="H46" s="41"/>
      <c r="I46" s="42"/>
      <c r="J46" s="366">
        <v>0.9814941187387436</v>
      </c>
      <c r="K46" s="136">
        <f>K44/K43</f>
        <v>0.9951071509947593</v>
      </c>
      <c r="L46" s="136">
        <f>L44/L43</f>
        <v>0.9884218696863261</v>
      </c>
      <c r="M46" s="136">
        <f>M44/M43</f>
        <v>0.9752886168845891</v>
      </c>
      <c r="N46" s="136">
        <f>N44/N43</f>
        <v>0.7667041176245449</v>
      </c>
      <c r="O46" s="136">
        <v>0.9794435169009807</v>
      </c>
      <c r="P46" s="190">
        <v>0.937071278773055</v>
      </c>
      <c r="Q46" s="190">
        <v>0.8958659884520529</v>
      </c>
      <c r="R46" s="190">
        <v>0.9747973785647431</v>
      </c>
      <c r="S46" s="190">
        <v>0.9985337427992332</v>
      </c>
      <c r="T46" s="190">
        <f>T44/T43</f>
        <v>0.5121553709430059</v>
      </c>
      <c r="U46" s="190">
        <f>U44/U43</f>
        <v>0.5914912092255358</v>
      </c>
      <c r="V46" s="137">
        <f>V44/V43</f>
        <v>0.885970172551103</v>
      </c>
      <c r="W46" s="81"/>
    </row>
    <row r="47" spans="3:23" ht="13.5" thickBot="1">
      <c r="C47" s="26"/>
      <c r="D47" s="63"/>
      <c r="E47" s="516"/>
      <c r="F47" s="98" t="s">
        <v>95</v>
      </c>
      <c r="G47" s="98"/>
      <c r="H47" s="99"/>
      <c r="I47" s="100"/>
      <c r="J47" s="367">
        <v>0.018505881261256383</v>
      </c>
      <c r="K47" s="140">
        <f>K45/K43</f>
        <v>0.004892849005240625</v>
      </c>
      <c r="L47" s="140">
        <f>L45/L43</f>
        <v>0.011578130313673874</v>
      </c>
      <c r="M47" s="140">
        <f>M45/M43</f>
        <v>0.02471138311541083</v>
      </c>
      <c r="N47" s="140">
        <f>N45/N43</f>
        <v>0.23329588237545498</v>
      </c>
      <c r="O47" s="140">
        <v>0.02055648309901923</v>
      </c>
      <c r="P47" s="192">
        <v>0.06292872122694503</v>
      </c>
      <c r="Q47" s="192">
        <v>0.10413401154794713</v>
      </c>
      <c r="R47" s="192">
        <v>0.025202621435256912</v>
      </c>
      <c r="S47" s="192">
        <v>0.001466257200766897</v>
      </c>
      <c r="T47" s="192">
        <f>T45/T43</f>
        <v>0.48784462905699405</v>
      </c>
      <c r="U47" s="192">
        <f>U45/U43</f>
        <v>0.4085087907744642</v>
      </c>
      <c r="V47" s="141">
        <f>V45/V43</f>
        <v>0.11402982744889707</v>
      </c>
      <c r="W47" s="81"/>
    </row>
    <row r="48" spans="3:48" ht="13.5" thickBot="1">
      <c r="C48" s="26"/>
      <c r="D48" s="162" t="s">
        <v>100</v>
      </c>
      <c r="E48" s="163"/>
      <c r="F48" s="163"/>
      <c r="G48" s="163"/>
      <c r="H48" s="163"/>
      <c r="I48" s="163"/>
      <c r="J48" s="164"/>
      <c r="K48" s="164"/>
      <c r="L48" s="164"/>
      <c r="M48" s="164"/>
      <c r="N48" s="165"/>
      <c r="O48" s="165"/>
      <c r="P48" s="165"/>
      <c r="Q48" s="165"/>
      <c r="R48" s="165"/>
      <c r="S48" s="165"/>
      <c r="T48" s="165"/>
      <c r="U48" s="165"/>
      <c r="V48" s="165"/>
      <c r="W48" s="81"/>
      <c r="AV48" s="260"/>
    </row>
    <row r="49" spans="3:47" ht="15">
      <c r="C49" s="26"/>
      <c r="D49" s="33"/>
      <c r="E49" s="34" t="s">
        <v>169</v>
      </c>
      <c r="F49" s="34"/>
      <c r="G49" s="34"/>
      <c r="H49" s="35"/>
      <c r="I49" s="36"/>
      <c r="J49" s="166">
        <v>114.24777249999998</v>
      </c>
      <c r="K49" s="166">
        <v>121.34803966999998</v>
      </c>
      <c r="L49" s="166">
        <v>128.55417447999997</v>
      </c>
      <c r="M49" s="166">
        <v>141.24843944</v>
      </c>
      <c r="N49" s="166">
        <v>151.58498969999997</v>
      </c>
      <c r="O49" s="327">
        <v>149.79972682000005</v>
      </c>
      <c r="P49" s="327">
        <v>162.80350399</v>
      </c>
      <c r="Q49" s="327">
        <v>161.87480193999997</v>
      </c>
      <c r="R49" s="327">
        <v>172.76879587426</v>
      </c>
      <c r="S49" s="327">
        <v>170.37426544439</v>
      </c>
      <c r="T49" s="327">
        <v>171.72496276016</v>
      </c>
      <c r="U49" s="327">
        <v>177.59063407748005</v>
      </c>
      <c r="V49" s="364">
        <v>181.60898122443</v>
      </c>
      <c r="W49" s="81"/>
      <c r="AU49" s="365"/>
    </row>
    <row r="50" spans="3:47" ht="12.75">
      <c r="C50" s="26"/>
      <c r="D50" s="17"/>
      <c r="E50" s="514" t="s">
        <v>101</v>
      </c>
      <c r="F50" s="515"/>
      <c r="G50" s="515"/>
      <c r="H50" s="515"/>
      <c r="I50" s="42"/>
      <c r="J50" s="157">
        <f aca="true" t="shared" si="0" ref="J50:V50">J13/J49/1000000</f>
        <v>0.0465629313691871</v>
      </c>
      <c r="K50" s="157">
        <f t="shared" si="0"/>
        <v>0.047240803358583015</v>
      </c>
      <c r="L50" s="157">
        <f t="shared" si="0"/>
        <v>0.047569751622117844</v>
      </c>
      <c r="M50" s="157">
        <f t="shared" si="0"/>
        <v>0.04788860603924278</v>
      </c>
      <c r="N50" s="157">
        <f t="shared" si="0"/>
        <v>0.046633029061715875</v>
      </c>
      <c r="O50" s="326">
        <f t="shared" si="0"/>
        <v>0.05041530095094734</v>
      </c>
      <c r="P50" s="326">
        <f t="shared" si="0"/>
        <v>0.047847099841772885</v>
      </c>
      <c r="Q50" s="326">
        <f t="shared" si="0"/>
        <v>0.0464085414157573</v>
      </c>
      <c r="R50" s="326">
        <f t="shared" si="0"/>
        <v>0.04373696587669389</v>
      </c>
      <c r="S50" s="326">
        <f t="shared" si="0"/>
        <v>0.044254716475364664</v>
      </c>
      <c r="T50" s="326">
        <f t="shared" si="0"/>
        <v>0.044265972806916555</v>
      </c>
      <c r="U50" s="326">
        <f t="shared" si="0"/>
        <v>0.043504532718371104</v>
      </c>
      <c r="V50" s="158">
        <f t="shared" si="0"/>
        <v>0.04389039986953991</v>
      </c>
      <c r="W50" s="81"/>
      <c r="AU50" s="365"/>
    </row>
    <row r="51" spans="3:23" ht="12.75">
      <c r="C51" s="26"/>
      <c r="D51" s="57"/>
      <c r="E51" s="58" t="s">
        <v>102</v>
      </c>
      <c r="F51" s="58"/>
      <c r="G51" s="58"/>
      <c r="H51" s="59"/>
      <c r="I51" s="60"/>
      <c r="J51" s="150">
        <v>2688.107</v>
      </c>
      <c r="K51" s="150">
        <v>3057.66</v>
      </c>
      <c r="L51" s="150">
        <v>3257.972</v>
      </c>
      <c r="M51" s="150">
        <v>3507.131</v>
      </c>
      <c r="N51" s="150">
        <v>3831.819</v>
      </c>
      <c r="O51" s="328">
        <v>4015.346</v>
      </c>
      <c r="P51" s="328">
        <v>3921.827</v>
      </c>
      <c r="Q51" s="328">
        <v>3953.651</v>
      </c>
      <c r="R51" s="328">
        <v>4022.511</v>
      </c>
      <c r="S51" s="328">
        <v>4041.61</v>
      </c>
      <c r="T51" s="328">
        <v>4077.109</v>
      </c>
      <c r="U51" s="328">
        <v>4260.886</v>
      </c>
      <c r="V51" s="167">
        <v>4472.324</v>
      </c>
      <c r="W51" s="81"/>
    </row>
    <row r="52" spans="3:23" ht="13.5" thickBot="1">
      <c r="C52" s="26"/>
      <c r="D52" s="17"/>
      <c r="E52" s="40" t="s">
        <v>103</v>
      </c>
      <c r="F52" s="40"/>
      <c r="G52" s="40"/>
      <c r="H52" s="41"/>
      <c r="I52" s="42"/>
      <c r="J52" s="157">
        <f aca="true" t="shared" si="1" ref="J52:V52">J13/J51/1000000</f>
        <v>0.001978980446090874</v>
      </c>
      <c r="K52" s="157">
        <f t="shared" si="1"/>
        <v>0.0018748254809233206</v>
      </c>
      <c r="L52" s="157">
        <f t="shared" si="1"/>
        <v>0.0018770235440943013</v>
      </c>
      <c r="M52" s="157">
        <f t="shared" si="1"/>
        <v>0.0019286963817433686</v>
      </c>
      <c r="N52" s="157">
        <f t="shared" si="1"/>
        <v>0.0018447810896078335</v>
      </c>
      <c r="O52" s="326">
        <f t="shared" si="1"/>
        <v>0.0018808337587844237</v>
      </c>
      <c r="P52" s="326">
        <f t="shared" si="1"/>
        <v>0.0019862363918653216</v>
      </c>
      <c r="Q52" s="326">
        <f t="shared" si="1"/>
        <v>0.0019001104169285553</v>
      </c>
      <c r="R52" s="326">
        <f t="shared" si="1"/>
        <v>0.0018785238697196856</v>
      </c>
      <c r="S52" s="326">
        <f t="shared" si="1"/>
        <v>0.001865559718018314</v>
      </c>
      <c r="T52" s="326">
        <f t="shared" si="1"/>
        <v>0.0018644516327157308</v>
      </c>
      <c r="U52" s="326">
        <f t="shared" si="1"/>
        <v>0.001813237329208057</v>
      </c>
      <c r="V52" s="158">
        <f t="shared" si="1"/>
        <v>0.001782270427151521</v>
      </c>
      <c r="W52" s="81"/>
    </row>
    <row r="53" spans="3:23" ht="13.5" thickBot="1">
      <c r="C53" s="26"/>
      <c r="D53" s="115" t="s">
        <v>122</v>
      </c>
      <c r="E53" s="163"/>
      <c r="F53" s="163"/>
      <c r="G53" s="163"/>
      <c r="H53" s="163"/>
      <c r="I53" s="163"/>
      <c r="J53" s="164"/>
      <c r="K53" s="164"/>
      <c r="L53" s="164"/>
      <c r="M53" s="164"/>
      <c r="N53" s="165"/>
      <c r="O53" s="165"/>
      <c r="P53" s="165"/>
      <c r="Q53" s="165"/>
      <c r="R53" s="165"/>
      <c r="S53" s="165"/>
      <c r="T53" s="165"/>
      <c r="U53" s="165"/>
      <c r="V53" s="165"/>
      <c r="W53" s="81"/>
    </row>
    <row r="54" spans="3:23" ht="12.75">
      <c r="C54" s="26"/>
      <c r="D54" s="153"/>
      <c r="E54" s="154" t="s">
        <v>104</v>
      </c>
      <c r="F54" s="154"/>
      <c r="G54" s="154"/>
      <c r="H54" s="155"/>
      <c r="I54" s="156"/>
      <c r="J54" s="104">
        <v>467069.939</v>
      </c>
      <c r="K54" s="104">
        <v>495648.238</v>
      </c>
      <c r="L54" s="104">
        <v>528622.773</v>
      </c>
      <c r="M54" s="104">
        <v>602723.275</v>
      </c>
      <c r="N54" s="104">
        <v>639721.473</v>
      </c>
      <c r="O54" s="332" t="s">
        <v>23</v>
      </c>
      <c r="P54" s="332" t="s">
        <v>143</v>
      </c>
      <c r="Q54" s="332" t="s">
        <v>143</v>
      </c>
      <c r="R54" s="332" t="s">
        <v>143</v>
      </c>
      <c r="S54" s="332" t="s">
        <v>143</v>
      </c>
      <c r="T54" s="332" t="s">
        <v>143</v>
      </c>
      <c r="U54" s="332" t="s">
        <v>143</v>
      </c>
      <c r="V54" s="276" t="s">
        <v>143</v>
      </c>
      <c r="W54" s="81"/>
    </row>
    <row r="55" spans="3:23" ht="13.5" customHeight="1">
      <c r="C55" s="26"/>
      <c r="D55" s="39"/>
      <c r="E55" s="461" t="s">
        <v>24</v>
      </c>
      <c r="F55" s="40" t="s">
        <v>252</v>
      </c>
      <c r="G55" s="40"/>
      <c r="H55" s="41"/>
      <c r="I55" s="42"/>
      <c r="J55" s="43">
        <v>271242.948</v>
      </c>
      <c r="K55" s="43">
        <v>285189.653</v>
      </c>
      <c r="L55" s="43">
        <v>307151.276</v>
      </c>
      <c r="M55" s="43">
        <v>360193.713</v>
      </c>
      <c r="N55" s="43">
        <v>374801.473</v>
      </c>
      <c r="O55" s="374" t="s">
        <v>23</v>
      </c>
      <c r="P55" s="374" t="s">
        <v>143</v>
      </c>
      <c r="Q55" s="374" t="s">
        <v>143</v>
      </c>
      <c r="R55" s="374" t="s">
        <v>143</v>
      </c>
      <c r="S55" s="374" t="s">
        <v>143</v>
      </c>
      <c r="T55" s="374" t="s">
        <v>143</v>
      </c>
      <c r="U55" s="374" t="s">
        <v>143</v>
      </c>
      <c r="V55" s="289" t="s">
        <v>143</v>
      </c>
      <c r="W55" s="81"/>
    </row>
    <row r="56" spans="3:23" ht="13.5" customHeight="1" thickBot="1">
      <c r="C56" s="26"/>
      <c r="D56" s="63"/>
      <c r="E56" s="483"/>
      <c r="F56" s="64" t="s">
        <v>105</v>
      </c>
      <c r="G56" s="64"/>
      <c r="H56" s="65"/>
      <c r="I56" s="66"/>
      <c r="J56" s="67">
        <v>195826.991</v>
      </c>
      <c r="K56" s="67">
        <v>210458.585</v>
      </c>
      <c r="L56" s="67">
        <v>221471.497</v>
      </c>
      <c r="M56" s="67">
        <v>242529.562</v>
      </c>
      <c r="N56" s="67">
        <v>264920</v>
      </c>
      <c r="O56" s="144">
        <v>293683.565</v>
      </c>
      <c r="P56" s="144">
        <v>294974.16558</v>
      </c>
      <c r="Q56" s="144">
        <v>298330</v>
      </c>
      <c r="R56" s="144">
        <v>297402</v>
      </c>
      <c r="S56" s="144">
        <v>304690</v>
      </c>
      <c r="T56" s="144">
        <v>309438</v>
      </c>
      <c r="U56" s="144">
        <v>312710</v>
      </c>
      <c r="V56" s="68">
        <v>320867</v>
      </c>
      <c r="W56" s="81"/>
    </row>
    <row r="57" spans="4:23" ht="13.5">
      <c r="D57" s="82" t="s">
        <v>118</v>
      </c>
      <c r="E57" s="83"/>
      <c r="F57" s="83"/>
      <c r="G57" s="83"/>
      <c r="H57" s="83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69" t="s">
        <v>167</v>
      </c>
      <c r="W57" s="73" t="s">
        <v>89</v>
      </c>
    </row>
    <row r="58" spans="4:22" ht="15" customHeight="1">
      <c r="D58" s="70" t="s">
        <v>81</v>
      </c>
      <c r="E58" s="478" t="s">
        <v>165</v>
      </c>
      <c r="F58" s="478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478"/>
      <c r="R58" s="478"/>
      <c r="S58" s="478"/>
      <c r="T58" s="478"/>
      <c r="U58" s="478"/>
      <c r="V58" s="478"/>
    </row>
    <row r="59" spans="4:22" ht="15.75" customHeight="1">
      <c r="D59" s="70" t="s">
        <v>90</v>
      </c>
      <c r="E59" s="478" t="s">
        <v>173</v>
      </c>
      <c r="F59" s="478"/>
      <c r="G59" s="478"/>
      <c r="H59" s="478"/>
      <c r="I59" s="478"/>
      <c r="J59" s="478"/>
      <c r="K59" s="478"/>
      <c r="L59" s="478"/>
      <c r="M59" s="478"/>
      <c r="N59" s="478"/>
      <c r="O59" s="478"/>
      <c r="P59" s="478"/>
      <c r="Q59" s="478"/>
      <c r="R59" s="478"/>
      <c r="S59" s="478"/>
      <c r="T59" s="478"/>
      <c r="U59" s="478"/>
      <c r="V59" s="478"/>
    </row>
    <row r="60" spans="4:22" ht="24.75" customHeight="1">
      <c r="D60" s="298" t="s">
        <v>168</v>
      </c>
      <c r="E60" s="513" t="s">
        <v>174</v>
      </c>
      <c r="F60" s="513"/>
      <c r="G60" s="513"/>
      <c r="H60" s="513"/>
      <c r="I60" s="513"/>
      <c r="J60" s="513"/>
      <c r="K60" s="513"/>
      <c r="L60" s="513"/>
      <c r="M60" s="513"/>
      <c r="N60" s="513"/>
      <c r="O60" s="513"/>
      <c r="P60" s="513"/>
      <c r="Q60" s="513"/>
      <c r="R60" s="513"/>
      <c r="S60" s="513"/>
      <c r="T60" s="513"/>
      <c r="U60" s="513"/>
      <c r="V60" s="513"/>
    </row>
    <row r="61" spans="4:22" ht="15.75" customHeight="1">
      <c r="D61" s="298" t="s">
        <v>170</v>
      </c>
      <c r="E61" s="478" t="s">
        <v>251</v>
      </c>
      <c r="F61" s="478"/>
      <c r="G61" s="478"/>
      <c r="H61" s="478"/>
      <c r="I61" s="478"/>
      <c r="J61" s="478"/>
      <c r="K61" s="478"/>
      <c r="L61" s="478"/>
      <c r="M61" s="478"/>
      <c r="N61" s="478"/>
      <c r="O61" s="478"/>
      <c r="P61" s="478"/>
      <c r="Q61" s="478"/>
      <c r="R61" s="478"/>
      <c r="S61" s="478"/>
      <c r="T61" s="478"/>
      <c r="U61" s="478"/>
      <c r="V61" s="478"/>
    </row>
    <row r="62" spans="4:22" ht="12.75">
      <c r="D62" s="298" t="s">
        <v>250</v>
      </c>
      <c r="E62" s="513" t="s">
        <v>180</v>
      </c>
      <c r="F62" s="513"/>
      <c r="G62" s="513"/>
      <c r="H62" s="513"/>
      <c r="I62" s="513"/>
      <c r="J62" s="513"/>
      <c r="K62" s="513"/>
      <c r="L62" s="513"/>
      <c r="M62" s="513"/>
      <c r="N62" s="513"/>
      <c r="O62" s="513"/>
      <c r="P62" s="513"/>
      <c r="Q62" s="513"/>
      <c r="R62" s="513"/>
      <c r="S62" s="513"/>
      <c r="T62" s="513"/>
      <c r="U62" s="513"/>
      <c r="V62" s="513"/>
    </row>
    <row r="63" spans="10:21" ht="12.75"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</row>
    <row r="64" spans="10:21" ht="12.75"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</row>
    <row r="66" spans="10:22" ht="12.75"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</row>
  </sheetData>
  <sheetProtection/>
  <mergeCells count="33">
    <mergeCell ref="S7:S10"/>
    <mergeCell ref="T7:T10"/>
    <mergeCell ref="U7:U10"/>
    <mergeCell ref="P7:P10"/>
    <mergeCell ref="E46:E47"/>
    <mergeCell ref="E61:V61"/>
    <mergeCell ref="E62:V62"/>
    <mergeCell ref="M7:M10"/>
    <mergeCell ref="N7:N10"/>
    <mergeCell ref="E59:V59"/>
    <mergeCell ref="E58:V58"/>
    <mergeCell ref="E55:E56"/>
    <mergeCell ref="E32:E33"/>
    <mergeCell ref="E16:E17"/>
    <mergeCell ref="E22:E23"/>
    <mergeCell ref="E28:E29"/>
    <mergeCell ref="Q7:Q10"/>
    <mergeCell ref="R7:R10"/>
    <mergeCell ref="O7:O10"/>
    <mergeCell ref="J7:J10"/>
    <mergeCell ref="D7:I11"/>
    <mergeCell ref="E20:E21"/>
    <mergeCell ref="E14:E15"/>
    <mergeCell ref="E60:V60"/>
    <mergeCell ref="L7:L10"/>
    <mergeCell ref="E38:E39"/>
    <mergeCell ref="E40:E41"/>
    <mergeCell ref="E44:E45"/>
    <mergeCell ref="E34:E35"/>
    <mergeCell ref="K7:K10"/>
    <mergeCell ref="E50:H50"/>
    <mergeCell ref="E26:E27"/>
    <mergeCell ref="V7:V10"/>
  </mergeCells>
  <conditionalFormatting sqref="G6">
    <cfRule type="expression" priority="1" dxfId="0" stopIfTrue="1">
      <formula>W6=" "</formula>
    </cfRule>
  </conditionalFormatting>
  <conditionalFormatting sqref="V57">
    <cfRule type="expression" priority="2" dxfId="0" stopIfTrue="1">
      <formula>W57="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39" right="0.35" top="0.7086614173228347" bottom="0.7086614173228347" header="0.5118110236220472" footer="0.5118110236220472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1"/>
  <dimension ref="B3:W21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22.625" style="73" customWidth="1"/>
    <col min="9" max="9" width="1.12109375" style="73" customWidth="1"/>
    <col min="10" max="11" width="6.375" style="73" hidden="1" customWidth="1"/>
    <col min="12" max="22" width="6.375" style="73" customWidth="1"/>
    <col min="23" max="46" width="1.75390625" style="73" customWidth="1"/>
    <col min="47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160</v>
      </c>
      <c r="E4" s="75"/>
      <c r="F4" s="75"/>
      <c r="G4" s="75"/>
      <c r="H4" s="21" t="s">
        <v>270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20</v>
      </c>
      <c r="D5" s="273" t="s">
        <v>265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3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  <c r="W6" s="71" t="s">
        <v>89</v>
      </c>
    </row>
    <row r="7" spans="3:23" ht="6" customHeight="1">
      <c r="C7" s="26"/>
      <c r="D7" s="467" t="s">
        <v>21</v>
      </c>
      <c r="E7" s="468"/>
      <c r="F7" s="468"/>
      <c r="G7" s="468"/>
      <c r="H7" s="468"/>
      <c r="I7" s="469"/>
      <c r="J7" s="476">
        <v>2003</v>
      </c>
      <c r="K7" s="476">
        <v>2004</v>
      </c>
      <c r="L7" s="476">
        <v>2005</v>
      </c>
      <c r="M7" s="476">
        <v>2006</v>
      </c>
      <c r="N7" s="464">
        <v>2007</v>
      </c>
      <c r="O7" s="464">
        <v>2008</v>
      </c>
      <c r="P7" s="464">
        <v>2009</v>
      </c>
      <c r="Q7" s="464">
        <v>2010</v>
      </c>
      <c r="R7" s="464">
        <v>2011</v>
      </c>
      <c r="S7" s="464">
        <v>2012</v>
      </c>
      <c r="T7" s="464">
        <v>2013</v>
      </c>
      <c r="U7" s="464">
        <v>2014</v>
      </c>
      <c r="V7" s="479">
        <v>2015</v>
      </c>
      <c r="W7" s="81"/>
    </row>
    <row r="8" spans="3:23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77"/>
      <c r="M8" s="477"/>
      <c r="N8" s="465"/>
      <c r="O8" s="465"/>
      <c r="P8" s="465"/>
      <c r="Q8" s="465"/>
      <c r="R8" s="465"/>
      <c r="S8" s="465"/>
      <c r="T8" s="465"/>
      <c r="U8" s="465"/>
      <c r="V8" s="480"/>
      <c r="W8" s="81"/>
    </row>
    <row r="9" spans="3:23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77"/>
      <c r="M9" s="477"/>
      <c r="N9" s="465"/>
      <c r="O9" s="465"/>
      <c r="P9" s="465"/>
      <c r="Q9" s="465"/>
      <c r="R9" s="465"/>
      <c r="S9" s="465"/>
      <c r="T9" s="465"/>
      <c r="U9" s="465"/>
      <c r="V9" s="480"/>
      <c r="W9" s="81"/>
    </row>
    <row r="10" spans="3:23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77"/>
      <c r="M10" s="477"/>
      <c r="N10" s="465"/>
      <c r="O10" s="465"/>
      <c r="P10" s="465"/>
      <c r="Q10" s="465"/>
      <c r="R10" s="465"/>
      <c r="S10" s="465"/>
      <c r="T10" s="465"/>
      <c r="U10" s="465"/>
      <c r="V10" s="480"/>
      <c r="W10" s="81"/>
    </row>
    <row r="11" spans="3:23" ht="15" customHeight="1" thickBot="1">
      <c r="C11" s="26"/>
      <c r="D11" s="473"/>
      <c r="E11" s="474"/>
      <c r="F11" s="474"/>
      <c r="G11" s="474"/>
      <c r="H11" s="474"/>
      <c r="I11" s="475"/>
      <c r="J11" s="24"/>
      <c r="K11" s="24"/>
      <c r="L11" s="24"/>
      <c r="M11" s="24"/>
      <c r="N11" s="24"/>
      <c r="O11" s="122"/>
      <c r="P11" s="122"/>
      <c r="Q11" s="122"/>
      <c r="R11" s="122"/>
      <c r="S11" s="122"/>
      <c r="T11" s="122"/>
      <c r="U11" s="122"/>
      <c r="V11" s="25" t="s">
        <v>90</v>
      </c>
      <c r="W11" s="81"/>
    </row>
    <row r="12" spans="3:23" ht="14.25" thickBot="1" thickTop="1">
      <c r="C12" s="26"/>
      <c r="D12" s="108" t="s">
        <v>176</v>
      </c>
      <c r="E12" s="168"/>
      <c r="F12" s="168"/>
      <c r="G12" s="168"/>
      <c r="H12" s="168"/>
      <c r="I12" s="168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70"/>
      <c r="W12" s="81"/>
    </row>
    <row r="13" spans="3:23" ht="12.75">
      <c r="C13" s="26"/>
      <c r="D13" s="18"/>
      <c r="E13" s="171" t="s">
        <v>106</v>
      </c>
      <c r="F13" s="64"/>
      <c r="G13" s="64"/>
      <c r="H13" s="65"/>
      <c r="I13" s="66"/>
      <c r="J13" s="291">
        <v>12989.388</v>
      </c>
      <c r="K13" s="291">
        <v>13133.2</v>
      </c>
      <c r="L13" s="291">
        <v>13267.604000000001</v>
      </c>
      <c r="M13" s="291">
        <v>13466.887</v>
      </c>
      <c r="N13" s="292">
        <v>13690.597</v>
      </c>
      <c r="O13" s="292">
        <v>13836.698000000015</v>
      </c>
      <c r="P13" s="292">
        <v>13898.066000000003</v>
      </c>
      <c r="Q13" s="292">
        <v>13887.876999999999</v>
      </c>
      <c r="R13" s="292">
        <v>13674.824999999999</v>
      </c>
      <c r="S13" s="292">
        <v>13375.796</v>
      </c>
      <c r="T13" s="292">
        <v>13128.346999999994</v>
      </c>
      <c r="U13" s="292">
        <v>12970.738000000001</v>
      </c>
      <c r="V13" s="460" t="s">
        <v>143</v>
      </c>
      <c r="W13" s="81"/>
    </row>
    <row r="14" spans="3:23" ht="15.75" thickBot="1">
      <c r="C14" s="26"/>
      <c r="D14" s="19"/>
      <c r="E14" s="98"/>
      <c r="F14" s="98" t="s">
        <v>172</v>
      </c>
      <c r="G14" s="98"/>
      <c r="H14" s="99"/>
      <c r="I14" s="100"/>
      <c r="J14" s="67">
        <v>10422.529</v>
      </c>
      <c r="K14" s="67">
        <v>10529.263</v>
      </c>
      <c r="L14" s="67">
        <v>10651.534999999994</v>
      </c>
      <c r="M14" s="67">
        <v>10776.312</v>
      </c>
      <c r="N14" s="144">
        <v>10959.529</v>
      </c>
      <c r="O14" s="144">
        <v>11075.424999999997</v>
      </c>
      <c r="P14" s="144">
        <v>11127.41</v>
      </c>
      <c r="Q14" s="144">
        <v>11108.42</v>
      </c>
      <c r="R14" s="144">
        <v>11013.791000000003</v>
      </c>
      <c r="S14" s="144">
        <v>10782.863000000007</v>
      </c>
      <c r="T14" s="144">
        <v>10590.173000000003</v>
      </c>
      <c r="U14" s="144">
        <v>10412.888000000003</v>
      </c>
      <c r="V14" s="290" t="s">
        <v>143</v>
      </c>
      <c r="W14" s="81"/>
    </row>
    <row r="15" spans="4:23" ht="13.5">
      <c r="D15" s="82" t="s">
        <v>118</v>
      </c>
      <c r="E15" s="83"/>
      <c r="F15" s="83"/>
      <c r="G15" s="83"/>
      <c r="H15" s="83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69" t="s">
        <v>239</v>
      </c>
      <c r="W15" s="73" t="s">
        <v>89</v>
      </c>
    </row>
    <row r="16" spans="4:22" ht="12.75">
      <c r="D16" s="70" t="s">
        <v>81</v>
      </c>
      <c r="E16" s="478" t="s">
        <v>171</v>
      </c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</row>
    <row r="17" spans="4:22" ht="12.75" customHeight="1">
      <c r="D17" s="70" t="s">
        <v>90</v>
      </c>
      <c r="E17" s="478" t="s">
        <v>271</v>
      </c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</row>
    <row r="20" ht="12.75">
      <c r="J20" s="260"/>
    </row>
    <row r="21" ht="12.75">
      <c r="J21" s="260"/>
    </row>
    <row r="35" ht="23.25" customHeight="1"/>
  </sheetData>
  <sheetProtection/>
  <mergeCells count="16">
    <mergeCell ref="U7:U10"/>
    <mergeCell ref="E16:V16"/>
    <mergeCell ref="P7:P10"/>
    <mergeCell ref="R7:R10"/>
    <mergeCell ref="Q7:Q10"/>
    <mergeCell ref="T7:T10"/>
    <mergeCell ref="E17:V17"/>
    <mergeCell ref="D7:I11"/>
    <mergeCell ref="M7:M10"/>
    <mergeCell ref="N7:N10"/>
    <mergeCell ref="V7:V10"/>
    <mergeCell ref="J7:J10"/>
    <mergeCell ref="K7:K10"/>
    <mergeCell ref="L7:L10"/>
    <mergeCell ref="S7:S10"/>
    <mergeCell ref="O7:O10"/>
  </mergeCells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V4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25390625" style="73" customWidth="1"/>
    <col min="8" max="8" width="10.75390625" style="73" customWidth="1"/>
    <col min="9" max="9" width="1.12109375" style="73" customWidth="1"/>
    <col min="10" max="11" width="6.75390625" style="73" hidden="1" customWidth="1"/>
    <col min="12" max="22" width="6.75390625" style="73" customWidth="1"/>
    <col min="23" max="26" width="17.625" style="73" customWidth="1"/>
    <col min="27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111</v>
      </c>
      <c r="E4" s="75"/>
      <c r="F4" s="75"/>
      <c r="G4" s="75"/>
      <c r="H4" s="21" t="s">
        <v>162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0</v>
      </c>
      <c r="D5" s="273" t="s">
        <v>255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2" s="78" customFormat="1" ht="21" customHeight="1" thickBot="1">
      <c r="D6" s="22" t="s">
        <v>89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</row>
    <row r="7" spans="3:22" ht="6" customHeight="1">
      <c r="C7" s="26"/>
      <c r="D7" s="467" t="s">
        <v>142</v>
      </c>
      <c r="E7" s="468"/>
      <c r="F7" s="468"/>
      <c r="G7" s="468"/>
      <c r="H7" s="468"/>
      <c r="I7" s="469"/>
      <c r="J7" s="476" t="s">
        <v>112</v>
      </c>
      <c r="K7" s="476" t="s">
        <v>113</v>
      </c>
      <c r="L7" s="479" t="s">
        <v>114</v>
      </c>
      <c r="M7" s="481" t="s">
        <v>115</v>
      </c>
      <c r="N7" s="464" t="s">
        <v>123</v>
      </c>
      <c r="O7" s="464" t="s">
        <v>128</v>
      </c>
      <c r="P7" s="464" t="s">
        <v>175</v>
      </c>
      <c r="Q7" s="464" t="s">
        <v>193</v>
      </c>
      <c r="R7" s="464" t="s">
        <v>233</v>
      </c>
      <c r="S7" s="464" t="s">
        <v>241</v>
      </c>
      <c r="T7" s="464" t="s">
        <v>245</v>
      </c>
      <c r="U7" s="464" t="s">
        <v>253</v>
      </c>
      <c r="V7" s="479" t="s">
        <v>266</v>
      </c>
    </row>
    <row r="8" spans="3:22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80"/>
      <c r="M8" s="482"/>
      <c r="N8" s="465"/>
      <c r="O8" s="465"/>
      <c r="P8" s="465"/>
      <c r="Q8" s="465"/>
      <c r="R8" s="465"/>
      <c r="S8" s="465"/>
      <c r="T8" s="465"/>
      <c r="U8" s="465"/>
      <c r="V8" s="480"/>
    </row>
    <row r="9" spans="3:22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80"/>
      <c r="M9" s="482"/>
      <c r="N9" s="465"/>
      <c r="O9" s="465"/>
      <c r="P9" s="465"/>
      <c r="Q9" s="465"/>
      <c r="R9" s="465"/>
      <c r="S9" s="465"/>
      <c r="T9" s="465"/>
      <c r="U9" s="465"/>
      <c r="V9" s="480"/>
    </row>
    <row r="10" spans="3:22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80"/>
      <c r="M10" s="482"/>
      <c r="N10" s="465"/>
      <c r="O10" s="465"/>
      <c r="P10" s="465"/>
      <c r="Q10" s="465"/>
      <c r="R10" s="465"/>
      <c r="S10" s="465"/>
      <c r="T10" s="465"/>
      <c r="U10" s="465"/>
      <c r="V10" s="480"/>
    </row>
    <row r="11" spans="3:22" ht="15" customHeight="1" thickBot="1">
      <c r="C11" s="26"/>
      <c r="D11" s="473"/>
      <c r="E11" s="474"/>
      <c r="F11" s="474"/>
      <c r="G11" s="474"/>
      <c r="H11" s="474"/>
      <c r="I11" s="475"/>
      <c r="J11" s="24" t="s">
        <v>81</v>
      </c>
      <c r="K11" s="24" t="s">
        <v>81</v>
      </c>
      <c r="L11" s="25" t="s">
        <v>81</v>
      </c>
      <c r="M11" s="262"/>
      <c r="N11" s="122"/>
      <c r="O11" s="122"/>
      <c r="P11" s="122"/>
      <c r="Q11" s="122"/>
      <c r="R11" s="122"/>
      <c r="S11" s="122"/>
      <c r="T11" s="122"/>
      <c r="U11" s="122"/>
      <c r="V11" s="25"/>
    </row>
    <row r="12" spans="3:22" ht="14.25" thickBot="1" thickTop="1">
      <c r="C12" s="26"/>
      <c r="D12" s="27"/>
      <c r="E12" s="28" t="s">
        <v>22</v>
      </c>
      <c r="F12" s="28"/>
      <c r="G12" s="28"/>
      <c r="H12" s="29"/>
      <c r="I12" s="30"/>
      <c r="J12" s="31">
        <v>348</v>
      </c>
      <c r="K12" s="31">
        <v>349</v>
      </c>
      <c r="L12" s="32">
        <v>354</v>
      </c>
      <c r="M12" s="302">
        <v>361</v>
      </c>
      <c r="N12" s="180">
        <v>373</v>
      </c>
      <c r="O12" s="180">
        <v>377</v>
      </c>
      <c r="P12" s="180">
        <v>379</v>
      </c>
      <c r="Q12" s="180">
        <v>372</v>
      </c>
      <c r="R12" s="180">
        <v>371</v>
      </c>
      <c r="S12" s="180">
        <v>369</v>
      </c>
      <c r="T12" s="180">
        <v>366</v>
      </c>
      <c r="U12" s="180">
        <v>366</v>
      </c>
      <c r="V12" s="32">
        <v>362</v>
      </c>
    </row>
    <row r="13" spans="3:22" ht="12.75">
      <c r="C13" s="26"/>
      <c r="D13" s="33"/>
      <c r="E13" s="34" t="s">
        <v>144</v>
      </c>
      <c r="F13" s="34"/>
      <c r="G13" s="34"/>
      <c r="H13" s="35"/>
      <c r="I13" s="36"/>
      <c r="J13" s="37">
        <v>278</v>
      </c>
      <c r="K13" s="37">
        <v>277</v>
      </c>
      <c r="L13" s="38">
        <v>277</v>
      </c>
      <c r="M13" s="303">
        <v>277</v>
      </c>
      <c r="N13" s="181">
        <v>280</v>
      </c>
      <c r="O13" s="181">
        <v>280</v>
      </c>
      <c r="P13" s="181">
        <v>281</v>
      </c>
      <c r="Q13" s="181">
        <v>280</v>
      </c>
      <c r="R13" s="181">
        <v>282</v>
      </c>
      <c r="S13" s="181">
        <v>280</v>
      </c>
      <c r="T13" s="181">
        <v>279</v>
      </c>
      <c r="U13" s="181">
        <v>278</v>
      </c>
      <c r="V13" s="38">
        <v>277</v>
      </c>
    </row>
    <row r="14" spans="3:22" ht="12.75">
      <c r="C14" s="26"/>
      <c r="D14" s="39"/>
      <c r="E14" s="461" t="s">
        <v>24</v>
      </c>
      <c r="F14" s="40" t="s">
        <v>25</v>
      </c>
      <c r="G14" s="40"/>
      <c r="H14" s="41"/>
      <c r="I14" s="42"/>
      <c r="J14" s="43" t="s">
        <v>26</v>
      </c>
      <c r="K14" s="43" t="s">
        <v>26</v>
      </c>
      <c r="L14" s="44" t="s">
        <v>26</v>
      </c>
      <c r="M14" s="264" t="s">
        <v>26</v>
      </c>
      <c r="N14" s="142" t="s">
        <v>26</v>
      </c>
      <c r="O14" s="142" t="s">
        <v>26</v>
      </c>
      <c r="P14" s="142" t="s">
        <v>26</v>
      </c>
      <c r="Q14" s="142" t="s">
        <v>26</v>
      </c>
      <c r="R14" s="142" t="s">
        <v>26</v>
      </c>
      <c r="S14" s="142" t="s">
        <v>26</v>
      </c>
      <c r="T14" s="142" t="s">
        <v>26</v>
      </c>
      <c r="U14" s="142" t="s">
        <v>26</v>
      </c>
      <c r="V14" s="44" t="s">
        <v>26</v>
      </c>
    </row>
    <row r="15" spans="3:22" ht="12.75">
      <c r="C15" s="26"/>
      <c r="D15" s="45"/>
      <c r="E15" s="462"/>
      <c r="F15" s="352" t="s">
        <v>27</v>
      </c>
      <c r="G15" s="64"/>
      <c r="H15" s="65"/>
      <c r="I15" s="66"/>
      <c r="J15" s="49">
        <v>7</v>
      </c>
      <c r="K15" s="49">
        <v>8</v>
      </c>
      <c r="L15" s="50">
        <v>8</v>
      </c>
      <c r="M15" s="265">
        <v>8</v>
      </c>
      <c r="N15" s="143">
        <v>8</v>
      </c>
      <c r="O15" s="143">
        <v>8</v>
      </c>
      <c r="P15" s="143">
        <v>9</v>
      </c>
      <c r="Q15" s="143">
        <v>10</v>
      </c>
      <c r="R15" s="143">
        <v>11</v>
      </c>
      <c r="S15" s="143">
        <v>10</v>
      </c>
      <c r="T15" s="143">
        <v>11</v>
      </c>
      <c r="U15" s="143">
        <v>10</v>
      </c>
      <c r="V15" s="50">
        <v>11</v>
      </c>
    </row>
    <row r="16" spans="3:22" ht="12.75">
      <c r="C16" s="26"/>
      <c r="D16" s="45"/>
      <c r="E16" s="462"/>
      <c r="F16" s="46" t="s">
        <v>177</v>
      </c>
      <c r="G16" s="46"/>
      <c r="H16" s="47"/>
      <c r="I16" s="48"/>
      <c r="J16" s="348" t="s">
        <v>26</v>
      </c>
      <c r="K16" s="348" t="s">
        <v>26</v>
      </c>
      <c r="L16" s="349" t="s">
        <v>26</v>
      </c>
      <c r="M16" s="350" t="s">
        <v>26</v>
      </c>
      <c r="N16" s="351" t="s">
        <v>26</v>
      </c>
      <c r="O16" s="351" t="s">
        <v>26</v>
      </c>
      <c r="P16" s="351" t="s">
        <v>26</v>
      </c>
      <c r="Q16" s="351" t="s">
        <v>26</v>
      </c>
      <c r="R16" s="351" t="s">
        <v>26</v>
      </c>
      <c r="S16" s="351" t="s">
        <v>26</v>
      </c>
      <c r="T16" s="351" t="s">
        <v>26</v>
      </c>
      <c r="U16" s="351" t="s">
        <v>26</v>
      </c>
      <c r="V16" s="349" t="s">
        <v>26</v>
      </c>
    </row>
    <row r="17" spans="3:22" ht="12.75">
      <c r="C17" s="26"/>
      <c r="D17" s="51"/>
      <c r="E17" s="463"/>
      <c r="F17" s="52" t="s">
        <v>28</v>
      </c>
      <c r="G17" s="52"/>
      <c r="H17" s="53"/>
      <c r="I17" s="54"/>
      <c r="J17" s="55">
        <v>271</v>
      </c>
      <c r="K17" s="55">
        <v>269</v>
      </c>
      <c r="L17" s="56">
        <v>269</v>
      </c>
      <c r="M17" s="304">
        <v>269</v>
      </c>
      <c r="N17" s="148">
        <v>272</v>
      </c>
      <c r="O17" s="148">
        <v>272</v>
      </c>
      <c r="P17" s="148">
        <v>272</v>
      </c>
      <c r="Q17" s="148">
        <v>270</v>
      </c>
      <c r="R17" s="148">
        <v>271</v>
      </c>
      <c r="S17" s="148">
        <v>270</v>
      </c>
      <c r="T17" s="148">
        <v>268</v>
      </c>
      <c r="U17" s="148">
        <v>268</v>
      </c>
      <c r="V17" s="56">
        <v>266</v>
      </c>
    </row>
    <row r="18" spans="3:22" ht="12.75">
      <c r="C18" s="26"/>
      <c r="D18" s="57"/>
      <c r="E18" s="58" t="s">
        <v>145</v>
      </c>
      <c r="F18" s="58"/>
      <c r="G18" s="58"/>
      <c r="H18" s="59"/>
      <c r="I18" s="60"/>
      <c r="J18" s="61">
        <v>70</v>
      </c>
      <c r="K18" s="61">
        <v>72</v>
      </c>
      <c r="L18" s="62">
        <v>77</v>
      </c>
      <c r="M18" s="305">
        <v>84</v>
      </c>
      <c r="N18" s="182">
        <v>93</v>
      </c>
      <c r="O18" s="182">
        <v>97</v>
      </c>
      <c r="P18" s="182">
        <v>98</v>
      </c>
      <c r="Q18" s="182">
        <v>92</v>
      </c>
      <c r="R18" s="182">
        <v>89</v>
      </c>
      <c r="S18" s="182">
        <v>89</v>
      </c>
      <c r="T18" s="182">
        <v>87</v>
      </c>
      <c r="U18" s="182">
        <v>88</v>
      </c>
      <c r="V18" s="62">
        <v>85</v>
      </c>
    </row>
    <row r="19" spans="3:22" ht="12.75">
      <c r="C19" s="26"/>
      <c r="D19" s="39"/>
      <c r="E19" s="461" t="s">
        <v>24</v>
      </c>
      <c r="F19" s="40" t="s">
        <v>247</v>
      </c>
      <c r="G19" s="40"/>
      <c r="H19" s="41"/>
      <c r="I19" s="42"/>
      <c r="J19" s="43">
        <v>52</v>
      </c>
      <c r="K19" s="43">
        <v>53</v>
      </c>
      <c r="L19" s="44">
        <v>58</v>
      </c>
      <c r="M19" s="264">
        <v>65</v>
      </c>
      <c r="N19" s="142">
        <v>73</v>
      </c>
      <c r="O19" s="142">
        <v>77</v>
      </c>
      <c r="P19" s="142">
        <v>78</v>
      </c>
      <c r="Q19" s="142">
        <v>72</v>
      </c>
      <c r="R19" s="142">
        <v>69</v>
      </c>
      <c r="S19" s="142">
        <v>69</v>
      </c>
      <c r="T19" s="142">
        <v>67</v>
      </c>
      <c r="U19" s="142">
        <v>68</v>
      </c>
      <c r="V19" s="44">
        <v>65</v>
      </c>
    </row>
    <row r="20" spans="3:22" ht="13.5" thickBot="1">
      <c r="C20" s="26"/>
      <c r="D20" s="45"/>
      <c r="E20" s="466"/>
      <c r="F20" s="159" t="s">
        <v>29</v>
      </c>
      <c r="G20" s="159"/>
      <c r="H20" s="160"/>
      <c r="I20" s="161"/>
      <c r="J20" s="250">
        <v>18</v>
      </c>
      <c r="K20" s="250">
        <v>19</v>
      </c>
      <c r="L20" s="252">
        <v>19</v>
      </c>
      <c r="M20" s="306">
        <v>19</v>
      </c>
      <c r="N20" s="251">
        <v>20</v>
      </c>
      <c r="O20" s="251">
        <v>20</v>
      </c>
      <c r="P20" s="251">
        <v>20</v>
      </c>
      <c r="Q20" s="251">
        <v>20</v>
      </c>
      <c r="R20" s="251">
        <v>20</v>
      </c>
      <c r="S20" s="251">
        <v>20</v>
      </c>
      <c r="T20" s="251">
        <v>20</v>
      </c>
      <c r="U20" s="251">
        <v>20</v>
      </c>
      <c r="V20" s="252">
        <v>20</v>
      </c>
    </row>
    <row r="21" spans="4:22" ht="13.5" thickBot="1">
      <c r="D21" s="253"/>
      <c r="E21" s="254" t="s">
        <v>79</v>
      </c>
      <c r="F21" s="254"/>
      <c r="G21" s="254"/>
      <c r="H21" s="255"/>
      <c r="I21" s="256"/>
      <c r="J21" s="257">
        <v>348</v>
      </c>
      <c r="K21" s="257">
        <v>349</v>
      </c>
      <c r="L21" s="259">
        <v>354</v>
      </c>
      <c r="M21" s="307">
        <v>361</v>
      </c>
      <c r="N21" s="258">
        <v>373</v>
      </c>
      <c r="O21" s="258">
        <v>377</v>
      </c>
      <c r="P21" s="258">
        <v>379</v>
      </c>
      <c r="Q21" s="258">
        <v>372</v>
      </c>
      <c r="R21" s="258">
        <v>371</v>
      </c>
      <c r="S21" s="258">
        <v>368</v>
      </c>
      <c r="T21" s="258">
        <v>365</v>
      </c>
      <c r="U21" s="258">
        <v>365</v>
      </c>
      <c r="V21" s="259">
        <v>362</v>
      </c>
    </row>
    <row r="22" spans="4:22" ht="12.75">
      <c r="D22" s="33"/>
      <c r="E22" s="34" t="s">
        <v>144</v>
      </c>
      <c r="F22" s="34"/>
      <c r="G22" s="34"/>
      <c r="H22" s="35"/>
      <c r="I22" s="36"/>
      <c r="J22" s="37">
        <v>278</v>
      </c>
      <c r="K22" s="37">
        <v>277</v>
      </c>
      <c r="L22" s="38">
        <v>277</v>
      </c>
      <c r="M22" s="303">
        <v>277</v>
      </c>
      <c r="N22" s="181">
        <v>280</v>
      </c>
      <c r="O22" s="181">
        <v>280</v>
      </c>
      <c r="P22" s="181">
        <v>281</v>
      </c>
      <c r="Q22" s="181">
        <v>280</v>
      </c>
      <c r="R22" s="181">
        <v>282</v>
      </c>
      <c r="S22" s="181">
        <v>280</v>
      </c>
      <c r="T22" s="181">
        <v>279</v>
      </c>
      <c r="U22" s="181">
        <v>278</v>
      </c>
      <c r="V22" s="38">
        <v>277</v>
      </c>
    </row>
    <row r="23" spans="4:22" ht="12.75">
      <c r="D23" s="39"/>
      <c r="E23" s="461" t="s">
        <v>24</v>
      </c>
      <c r="F23" s="40" t="s">
        <v>25</v>
      </c>
      <c r="G23" s="40"/>
      <c r="H23" s="41"/>
      <c r="I23" s="42"/>
      <c r="J23" s="43" t="s">
        <v>26</v>
      </c>
      <c r="K23" s="43" t="s">
        <v>26</v>
      </c>
      <c r="L23" s="44" t="s">
        <v>26</v>
      </c>
      <c r="M23" s="264" t="s">
        <v>26</v>
      </c>
      <c r="N23" s="142" t="s">
        <v>26</v>
      </c>
      <c r="O23" s="142" t="s">
        <v>26</v>
      </c>
      <c r="P23" s="142" t="s">
        <v>26</v>
      </c>
      <c r="Q23" s="142" t="s">
        <v>26</v>
      </c>
      <c r="R23" s="142" t="s">
        <v>26</v>
      </c>
      <c r="S23" s="142" t="s">
        <v>26</v>
      </c>
      <c r="T23" s="142" t="s">
        <v>26</v>
      </c>
      <c r="U23" s="142" t="s">
        <v>26</v>
      </c>
      <c r="V23" s="44" t="s">
        <v>26</v>
      </c>
    </row>
    <row r="24" spans="4:22" ht="12.75">
      <c r="D24" s="45"/>
      <c r="E24" s="462"/>
      <c r="F24" s="352" t="s">
        <v>27</v>
      </c>
      <c r="G24" s="64"/>
      <c r="H24" s="65"/>
      <c r="I24" s="66"/>
      <c r="J24" s="49">
        <v>7</v>
      </c>
      <c r="K24" s="49">
        <v>8</v>
      </c>
      <c r="L24" s="50">
        <v>8</v>
      </c>
      <c r="M24" s="265">
        <v>8</v>
      </c>
      <c r="N24" s="143">
        <v>8</v>
      </c>
      <c r="O24" s="143">
        <v>8</v>
      </c>
      <c r="P24" s="143">
        <v>9</v>
      </c>
      <c r="Q24" s="143">
        <v>10</v>
      </c>
      <c r="R24" s="143">
        <v>11</v>
      </c>
      <c r="S24" s="143">
        <v>10</v>
      </c>
      <c r="T24" s="143">
        <v>11</v>
      </c>
      <c r="U24" s="143">
        <v>10</v>
      </c>
      <c r="V24" s="50">
        <v>11</v>
      </c>
    </row>
    <row r="25" spans="4:22" ht="12.75">
      <c r="D25" s="45"/>
      <c r="E25" s="462"/>
      <c r="F25" s="46" t="s">
        <v>177</v>
      </c>
      <c r="G25" s="46"/>
      <c r="H25" s="47"/>
      <c r="I25" s="48"/>
      <c r="J25" s="348" t="s">
        <v>26</v>
      </c>
      <c r="K25" s="348" t="s">
        <v>26</v>
      </c>
      <c r="L25" s="349" t="s">
        <v>26</v>
      </c>
      <c r="M25" s="350" t="s">
        <v>26</v>
      </c>
      <c r="N25" s="351" t="s">
        <v>26</v>
      </c>
      <c r="O25" s="351" t="s">
        <v>26</v>
      </c>
      <c r="P25" s="351" t="s">
        <v>26</v>
      </c>
      <c r="Q25" s="351" t="s">
        <v>26</v>
      </c>
      <c r="R25" s="351" t="s">
        <v>26</v>
      </c>
      <c r="S25" s="351" t="s">
        <v>26</v>
      </c>
      <c r="T25" s="351" t="s">
        <v>26</v>
      </c>
      <c r="U25" s="351" t="s">
        <v>26</v>
      </c>
      <c r="V25" s="349" t="s">
        <v>26</v>
      </c>
    </row>
    <row r="26" spans="4:22" ht="12.75">
      <c r="D26" s="51"/>
      <c r="E26" s="463"/>
      <c r="F26" s="52" t="s">
        <v>28</v>
      </c>
      <c r="G26" s="52"/>
      <c r="H26" s="53"/>
      <c r="I26" s="54"/>
      <c r="J26" s="55">
        <v>271</v>
      </c>
      <c r="K26" s="55">
        <v>269</v>
      </c>
      <c r="L26" s="56">
        <v>269</v>
      </c>
      <c r="M26" s="304">
        <v>269</v>
      </c>
      <c r="N26" s="148">
        <v>272</v>
      </c>
      <c r="O26" s="148">
        <v>272</v>
      </c>
      <c r="P26" s="148">
        <v>272</v>
      </c>
      <c r="Q26" s="148">
        <v>270</v>
      </c>
      <c r="R26" s="148">
        <v>271</v>
      </c>
      <c r="S26" s="148">
        <v>270</v>
      </c>
      <c r="T26" s="148">
        <v>268</v>
      </c>
      <c r="U26" s="148">
        <v>268</v>
      </c>
      <c r="V26" s="56">
        <v>266</v>
      </c>
    </row>
    <row r="27" spans="4:22" ht="12.75">
      <c r="D27" s="57"/>
      <c r="E27" s="58" t="s">
        <v>145</v>
      </c>
      <c r="F27" s="58"/>
      <c r="G27" s="58"/>
      <c r="H27" s="59"/>
      <c r="I27" s="60"/>
      <c r="J27" s="61">
        <v>70</v>
      </c>
      <c r="K27" s="61">
        <v>72</v>
      </c>
      <c r="L27" s="62">
        <v>77</v>
      </c>
      <c r="M27" s="305">
        <v>84</v>
      </c>
      <c r="N27" s="182">
        <v>93</v>
      </c>
      <c r="O27" s="182">
        <v>97</v>
      </c>
      <c r="P27" s="182">
        <v>98</v>
      </c>
      <c r="Q27" s="182">
        <v>92</v>
      </c>
      <c r="R27" s="182">
        <v>89</v>
      </c>
      <c r="S27" s="182">
        <v>88</v>
      </c>
      <c r="T27" s="182">
        <v>86</v>
      </c>
      <c r="U27" s="182">
        <v>87</v>
      </c>
      <c r="V27" s="62">
        <v>85</v>
      </c>
    </row>
    <row r="28" spans="4:22" ht="12.75">
      <c r="D28" s="39"/>
      <c r="E28" s="461" t="s">
        <v>24</v>
      </c>
      <c r="F28" s="40" t="s">
        <v>247</v>
      </c>
      <c r="G28" s="40"/>
      <c r="H28" s="41"/>
      <c r="I28" s="42"/>
      <c r="J28" s="43">
        <v>52</v>
      </c>
      <c r="K28" s="43">
        <v>53</v>
      </c>
      <c r="L28" s="44">
        <v>58</v>
      </c>
      <c r="M28" s="264">
        <v>65</v>
      </c>
      <c r="N28" s="142">
        <v>73</v>
      </c>
      <c r="O28" s="142">
        <v>77</v>
      </c>
      <c r="P28" s="142">
        <v>78</v>
      </c>
      <c r="Q28" s="142">
        <v>72</v>
      </c>
      <c r="R28" s="142">
        <v>69</v>
      </c>
      <c r="S28" s="142">
        <v>68</v>
      </c>
      <c r="T28" s="142">
        <v>66</v>
      </c>
      <c r="U28" s="142">
        <v>67</v>
      </c>
      <c r="V28" s="44">
        <v>65</v>
      </c>
    </row>
    <row r="29" spans="4:22" ht="13.5" thickBot="1">
      <c r="D29" s="45"/>
      <c r="E29" s="466"/>
      <c r="F29" s="159" t="s">
        <v>29</v>
      </c>
      <c r="G29" s="159"/>
      <c r="H29" s="160"/>
      <c r="I29" s="161"/>
      <c r="J29" s="250">
        <v>18</v>
      </c>
      <c r="K29" s="250">
        <v>19</v>
      </c>
      <c r="L29" s="252">
        <v>19</v>
      </c>
      <c r="M29" s="306">
        <v>19</v>
      </c>
      <c r="N29" s="251">
        <v>20</v>
      </c>
      <c r="O29" s="251">
        <v>20</v>
      </c>
      <c r="P29" s="251">
        <v>20</v>
      </c>
      <c r="Q29" s="251">
        <v>20</v>
      </c>
      <c r="R29" s="251">
        <v>20</v>
      </c>
      <c r="S29" s="251">
        <v>20</v>
      </c>
      <c r="T29" s="251">
        <v>20</v>
      </c>
      <c r="U29" s="251">
        <v>20</v>
      </c>
      <c r="V29" s="252">
        <v>20</v>
      </c>
    </row>
    <row r="30" spans="4:22" ht="13.5" thickBot="1">
      <c r="D30" s="253"/>
      <c r="E30" s="254" t="s">
        <v>80</v>
      </c>
      <c r="F30" s="254"/>
      <c r="G30" s="254"/>
      <c r="H30" s="255"/>
      <c r="I30" s="256"/>
      <c r="J30" s="257">
        <v>13</v>
      </c>
      <c r="K30" s="257">
        <v>15</v>
      </c>
      <c r="L30" s="259">
        <v>11</v>
      </c>
      <c r="M30" s="307">
        <v>13</v>
      </c>
      <c r="N30" s="258">
        <v>17</v>
      </c>
      <c r="O30" s="258">
        <v>20</v>
      </c>
      <c r="P30" s="258">
        <v>22</v>
      </c>
      <c r="Q30" s="258">
        <v>21</v>
      </c>
      <c r="R30" s="258">
        <v>19</v>
      </c>
      <c r="S30" s="258">
        <v>17</v>
      </c>
      <c r="T30" s="258">
        <v>15</v>
      </c>
      <c r="U30" s="258">
        <v>15</v>
      </c>
      <c r="V30" s="259">
        <v>13</v>
      </c>
    </row>
    <row r="31" spans="4:22" ht="12.75">
      <c r="D31" s="33"/>
      <c r="E31" s="34" t="s">
        <v>144</v>
      </c>
      <c r="F31" s="34"/>
      <c r="G31" s="34"/>
      <c r="H31" s="35"/>
      <c r="I31" s="36"/>
      <c r="J31" s="37">
        <v>6</v>
      </c>
      <c r="K31" s="37">
        <v>6</v>
      </c>
      <c r="L31" s="38">
        <v>3</v>
      </c>
      <c r="M31" s="303">
        <v>3</v>
      </c>
      <c r="N31" s="181">
        <v>7</v>
      </c>
      <c r="O31" s="181">
        <v>8</v>
      </c>
      <c r="P31" s="181">
        <v>8</v>
      </c>
      <c r="Q31" s="181">
        <v>7</v>
      </c>
      <c r="R31" s="181">
        <v>6</v>
      </c>
      <c r="S31" s="181">
        <v>4</v>
      </c>
      <c r="T31" s="181">
        <v>5</v>
      </c>
      <c r="U31" s="181">
        <v>4</v>
      </c>
      <c r="V31" s="38">
        <v>4</v>
      </c>
    </row>
    <row r="32" spans="4:22" ht="12.75">
      <c r="D32" s="39"/>
      <c r="E32" s="461" t="s">
        <v>24</v>
      </c>
      <c r="F32" s="40" t="s">
        <v>25</v>
      </c>
      <c r="G32" s="40"/>
      <c r="H32" s="41"/>
      <c r="I32" s="42"/>
      <c r="J32" s="299" t="s">
        <v>26</v>
      </c>
      <c r="K32" s="299" t="s">
        <v>26</v>
      </c>
      <c r="L32" s="301" t="s">
        <v>26</v>
      </c>
      <c r="M32" s="308" t="s">
        <v>26</v>
      </c>
      <c r="N32" s="300" t="s">
        <v>26</v>
      </c>
      <c r="O32" s="300" t="s">
        <v>26</v>
      </c>
      <c r="P32" s="300" t="s">
        <v>26</v>
      </c>
      <c r="Q32" s="300" t="s">
        <v>26</v>
      </c>
      <c r="R32" s="300" t="s">
        <v>26</v>
      </c>
      <c r="S32" s="300" t="s">
        <v>26</v>
      </c>
      <c r="T32" s="300" t="s">
        <v>26</v>
      </c>
      <c r="U32" s="300" t="s">
        <v>26</v>
      </c>
      <c r="V32" s="301" t="s">
        <v>26</v>
      </c>
    </row>
    <row r="33" spans="4:22" ht="12.75">
      <c r="D33" s="45"/>
      <c r="E33" s="462"/>
      <c r="F33" s="352" t="s">
        <v>27</v>
      </c>
      <c r="G33" s="64"/>
      <c r="H33" s="65"/>
      <c r="I33" s="66"/>
      <c r="J33" s="49">
        <v>0</v>
      </c>
      <c r="K33" s="49">
        <v>0</v>
      </c>
      <c r="L33" s="50">
        <v>0</v>
      </c>
      <c r="M33" s="265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1</v>
      </c>
      <c r="U33" s="143">
        <v>1</v>
      </c>
      <c r="V33" s="50">
        <v>1</v>
      </c>
    </row>
    <row r="34" spans="4:22" ht="12.75">
      <c r="D34" s="45"/>
      <c r="E34" s="462"/>
      <c r="F34" s="46" t="s">
        <v>177</v>
      </c>
      <c r="G34" s="46"/>
      <c r="H34" s="47"/>
      <c r="I34" s="48"/>
      <c r="J34" s="348" t="s">
        <v>26</v>
      </c>
      <c r="K34" s="348" t="s">
        <v>26</v>
      </c>
      <c r="L34" s="349" t="s">
        <v>26</v>
      </c>
      <c r="M34" s="350" t="s">
        <v>26</v>
      </c>
      <c r="N34" s="351" t="s">
        <v>26</v>
      </c>
      <c r="O34" s="351" t="s">
        <v>26</v>
      </c>
      <c r="P34" s="351" t="s">
        <v>26</v>
      </c>
      <c r="Q34" s="351" t="s">
        <v>26</v>
      </c>
      <c r="R34" s="351" t="s">
        <v>26</v>
      </c>
      <c r="S34" s="351" t="s">
        <v>26</v>
      </c>
      <c r="T34" s="351" t="s">
        <v>26</v>
      </c>
      <c r="U34" s="351" t="s">
        <v>26</v>
      </c>
      <c r="V34" s="349" t="s">
        <v>26</v>
      </c>
    </row>
    <row r="35" spans="4:22" ht="12.75">
      <c r="D35" s="51"/>
      <c r="E35" s="463"/>
      <c r="F35" s="52" t="s">
        <v>28</v>
      </c>
      <c r="G35" s="52"/>
      <c r="H35" s="53"/>
      <c r="I35" s="54"/>
      <c r="J35" s="55">
        <v>6</v>
      </c>
      <c r="K35" s="55">
        <v>6</v>
      </c>
      <c r="L35" s="56">
        <v>3</v>
      </c>
      <c r="M35" s="304">
        <v>3</v>
      </c>
      <c r="N35" s="148">
        <v>7</v>
      </c>
      <c r="O35" s="148">
        <v>8</v>
      </c>
      <c r="P35" s="148">
        <v>8</v>
      </c>
      <c r="Q35" s="148">
        <v>7</v>
      </c>
      <c r="R35" s="148">
        <v>6</v>
      </c>
      <c r="S35" s="148">
        <v>4</v>
      </c>
      <c r="T35" s="148">
        <v>4</v>
      </c>
      <c r="U35" s="148">
        <v>3</v>
      </c>
      <c r="V35" s="56">
        <v>3</v>
      </c>
    </row>
    <row r="36" spans="4:22" ht="12.75">
      <c r="D36" s="57"/>
      <c r="E36" s="58" t="s">
        <v>145</v>
      </c>
      <c r="F36" s="58"/>
      <c r="G36" s="58"/>
      <c r="H36" s="59"/>
      <c r="I36" s="60"/>
      <c r="J36" s="61">
        <v>7</v>
      </c>
      <c r="K36" s="61">
        <v>9</v>
      </c>
      <c r="L36" s="62">
        <v>8</v>
      </c>
      <c r="M36" s="305">
        <v>10</v>
      </c>
      <c r="N36" s="182">
        <v>10</v>
      </c>
      <c r="O36" s="182">
        <v>12</v>
      </c>
      <c r="P36" s="182">
        <v>14</v>
      </c>
      <c r="Q36" s="182">
        <v>14</v>
      </c>
      <c r="R36" s="182">
        <v>13</v>
      </c>
      <c r="S36" s="182">
        <v>13</v>
      </c>
      <c r="T36" s="182">
        <v>10</v>
      </c>
      <c r="U36" s="182">
        <v>11</v>
      </c>
      <c r="V36" s="62">
        <v>9</v>
      </c>
    </row>
    <row r="37" spans="4:22" ht="12.75">
      <c r="D37" s="39"/>
      <c r="E37" s="461" t="s">
        <v>24</v>
      </c>
      <c r="F37" s="40" t="s">
        <v>247</v>
      </c>
      <c r="G37" s="40"/>
      <c r="H37" s="41"/>
      <c r="I37" s="42"/>
      <c r="J37" s="43">
        <v>6</v>
      </c>
      <c r="K37" s="43">
        <v>7</v>
      </c>
      <c r="L37" s="44">
        <v>7</v>
      </c>
      <c r="M37" s="264">
        <v>9</v>
      </c>
      <c r="N37" s="142">
        <v>9</v>
      </c>
      <c r="O37" s="142">
        <v>11</v>
      </c>
      <c r="P37" s="142">
        <v>13</v>
      </c>
      <c r="Q37" s="142">
        <v>12</v>
      </c>
      <c r="R37" s="142">
        <v>11</v>
      </c>
      <c r="S37" s="142">
        <v>11</v>
      </c>
      <c r="T37" s="142">
        <v>8</v>
      </c>
      <c r="U37" s="142">
        <v>9</v>
      </c>
      <c r="V37" s="44">
        <v>7</v>
      </c>
    </row>
    <row r="38" spans="4:22" ht="13.5" thickBot="1">
      <c r="D38" s="63"/>
      <c r="E38" s="483"/>
      <c r="F38" s="64" t="s">
        <v>29</v>
      </c>
      <c r="G38" s="64"/>
      <c r="H38" s="65"/>
      <c r="I38" s="66"/>
      <c r="J38" s="67">
        <v>1</v>
      </c>
      <c r="K38" s="67">
        <v>2</v>
      </c>
      <c r="L38" s="68">
        <v>1</v>
      </c>
      <c r="M38" s="266">
        <v>1</v>
      </c>
      <c r="N38" s="144">
        <v>1</v>
      </c>
      <c r="O38" s="144">
        <v>1</v>
      </c>
      <c r="P38" s="144">
        <v>1</v>
      </c>
      <c r="Q38" s="144">
        <v>2</v>
      </c>
      <c r="R38" s="144">
        <v>2</v>
      </c>
      <c r="S38" s="144">
        <v>2</v>
      </c>
      <c r="T38" s="144">
        <v>2</v>
      </c>
      <c r="U38" s="144">
        <v>2</v>
      </c>
      <c r="V38" s="68">
        <v>2</v>
      </c>
    </row>
    <row r="39" spans="4:22" ht="13.5">
      <c r="D39" s="82" t="s">
        <v>118</v>
      </c>
      <c r="E39" s="83"/>
      <c r="F39" s="83"/>
      <c r="G39" s="83"/>
      <c r="H39" s="83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69" t="s">
        <v>239</v>
      </c>
    </row>
    <row r="40" spans="4:22" ht="23.25" customHeight="1">
      <c r="D40" s="70" t="s">
        <v>81</v>
      </c>
      <c r="E40" s="478" t="s">
        <v>267</v>
      </c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</row>
  </sheetData>
  <sheetProtection/>
  <mergeCells count="21">
    <mergeCell ref="E40:V40"/>
    <mergeCell ref="N7:N10"/>
    <mergeCell ref="V7:V10"/>
    <mergeCell ref="L7:L10"/>
    <mergeCell ref="M7:M10"/>
    <mergeCell ref="E37:E38"/>
    <mergeCell ref="K7:K10"/>
    <mergeCell ref="R7:R10"/>
    <mergeCell ref="E28:E29"/>
    <mergeCell ref="P7:P10"/>
    <mergeCell ref="T7:T10"/>
    <mergeCell ref="Q7:Q10"/>
    <mergeCell ref="E23:E26"/>
    <mergeCell ref="U7:U10"/>
    <mergeCell ref="S7:S10"/>
    <mergeCell ref="E32:E35"/>
    <mergeCell ref="O7:O10"/>
    <mergeCell ref="E14:E17"/>
    <mergeCell ref="E19:E20"/>
    <mergeCell ref="D7:I11"/>
    <mergeCell ref="J7:J10"/>
  </mergeCells>
  <conditionalFormatting sqref="V3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/>
  <dimension ref="B3:AB34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5.875" style="73" customWidth="1"/>
    <col min="9" max="9" width="1.12109375" style="73" customWidth="1"/>
    <col min="10" max="11" width="8.75390625" style="73" hidden="1" customWidth="1"/>
    <col min="12" max="22" width="8.75390625" style="73" customWidth="1"/>
    <col min="23" max="46" width="1.75390625" style="73" customWidth="1"/>
    <col min="47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179</v>
      </c>
      <c r="E4" s="75"/>
      <c r="F4" s="75"/>
      <c r="G4" s="75"/>
      <c r="H4" s="21" t="s">
        <v>268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70</v>
      </c>
      <c r="D5" s="273" t="s">
        <v>265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3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  <c r="W6" s="71" t="s">
        <v>89</v>
      </c>
    </row>
    <row r="7" spans="3:23" ht="6" customHeight="1">
      <c r="C7" s="26"/>
      <c r="D7" s="467"/>
      <c r="E7" s="468"/>
      <c r="F7" s="468"/>
      <c r="G7" s="468"/>
      <c r="H7" s="468"/>
      <c r="I7" s="469"/>
      <c r="J7" s="476">
        <v>2003</v>
      </c>
      <c r="K7" s="476">
        <v>2004</v>
      </c>
      <c r="L7" s="476">
        <v>2005</v>
      </c>
      <c r="M7" s="476">
        <v>2006</v>
      </c>
      <c r="N7" s="476">
        <v>2007</v>
      </c>
      <c r="O7" s="476">
        <v>2008</v>
      </c>
      <c r="P7" s="464">
        <v>2009</v>
      </c>
      <c r="Q7" s="476">
        <v>2010</v>
      </c>
      <c r="R7" s="476">
        <v>2011</v>
      </c>
      <c r="S7" s="476">
        <v>2012</v>
      </c>
      <c r="T7" s="476">
        <v>2013</v>
      </c>
      <c r="U7" s="476">
        <v>2014</v>
      </c>
      <c r="V7" s="479">
        <v>2015</v>
      </c>
      <c r="W7" s="81"/>
    </row>
    <row r="8" spans="3:23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77"/>
      <c r="M8" s="477"/>
      <c r="N8" s="477"/>
      <c r="O8" s="477"/>
      <c r="P8" s="465"/>
      <c r="Q8" s="477"/>
      <c r="R8" s="477"/>
      <c r="S8" s="477"/>
      <c r="T8" s="477"/>
      <c r="U8" s="477"/>
      <c r="V8" s="480"/>
      <c r="W8" s="81"/>
    </row>
    <row r="9" spans="3:23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77"/>
      <c r="M9" s="477"/>
      <c r="N9" s="477"/>
      <c r="O9" s="477"/>
      <c r="P9" s="465"/>
      <c r="Q9" s="477"/>
      <c r="R9" s="477"/>
      <c r="S9" s="477"/>
      <c r="T9" s="477"/>
      <c r="U9" s="477"/>
      <c r="V9" s="480"/>
      <c r="W9" s="81"/>
    </row>
    <row r="10" spans="3:23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77"/>
      <c r="M10" s="477"/>
      <c r="N10" s="477"/>
      <c r="O10" s="477"/>
      <c r="P10" s="465"/>
      <c r="Q10" s="477"/>
      <c r="R10" s="477"/>
      <c r="S10" s="477"/>
      <c r="T10" s="477"/>
      <c r="U10" s="477"/>
      <c r="V10" s="480"/>
      <c r="W10" s="81"/>
    </row>
    <row r="11" spans="3:23" ht="15" customHeight="1" thickBot="1">
      <c r="C11" s="26"/>
      <c r="D11" s="473"/>
      <c r="E11" s="474"/>
      <c r="F11" s="474"/>
      <c r="G11" s="474"/>
      <c r="H11" s="474"/>
      <c r="I11" s="475"/>
      <c r="J11" s="24"/>
      <c r="K11" s="24"/>
      <c r="L11" s="24"/>
      <c r="M11" s="24"/>
      <c r="N11" s="24"/>
      <c r="O11" s="24"/>
      <c r="P11" s="122"/>
      <c r="Q11" s="24"/>
      <c r="R11" s="122"/>
      <c r="S11" s="122"/>
      <c r="T11" s="122"/>
      <c r="U11" s="122"/>
      <c r="V11" s="25" t="s">
        <v>90</v>
      </c>
      <c r="W11" s="81"/>
    </row>
    <row r="12" spans="3:23" ht="14.25" thickBot="1" thickTop="1">
      <c r="C12" s="26"/>
      <c r="D12" s="108" t="s">
        <v>176</v>
      </c>
      <c r="E12" s="168"/>
      <c r="F12" s="168"/>
      <c r="G12" s="168"/>
      <c r="H12" s="168"/>
      <c r="I12" s="168"/>
      <c r="J12" s="169"/>
      <c r="K12" s="169"/>
      <c r="L12" s="169"/>
      <c r="M12" s="169"/>
      <c r="N12" s="169"/>
      <c r="O12" s="198"/>
      <c r="P12" s="169"/>
      <c r="Q12" s="123"/>
      <c r="R12" s="124"/>
      <c r="S12" s="124"/>
      <c r="T12" s="124"/>
      <c r="U12" s="124"/>
      <c r="V12" s="125"/>
      <c r="W12" s="81"/>
    </row>
    <row r="13" spans="3:23" ht="13.5" thickBot="1">
      <c r="C13" s="26"/>
      <c r="D13" s="115" t="s">
        <v>108</v>
      </c>
      <c r="E13" s="116"/>
      <c r="F13" s="116"/>
      <c r="G13" s="116"/>
      <c r="H13" s="116"/>
      <c r="I13" s="116"/>
      <c r="J13" s="164"/>
      <c r="K13" s="164"/>
      <c r="L13" s="164"/>
      <c r="M13" s="164"/>
      <c r="N13" s="164"/>
      <c r="O13" s="247"/>
      <c r="P13" s="164"/>
      <c r="Q13" s="446"/>
      <c r="R13" s="453"/>
      <c r="S13" s="453"/>
      <c r="T13" s="453"/>
      <c r="U13" s="453"/>
      <c r="V13" s="248"/>
      <c r="W13" s="81"/>
    </row>
    <row r="14" spans="3:23" ht="12.75">
      <c r="C14" s="26"/>
      <c r="D14" s="175"/>
      <c r="E14" s="176" t="s">
        <v>106</v>
      </c>
      <c r="F14" s="145"/>
      <c r="G14" s="145"/>
      <c r="H14" s="146"/>
      <c r="I14" s="147"/>
      <c r="J14" s="293">
        <v>18892</v>
      </c>
      <c r="K14" s="293">
        <v>19594</v>
      </c>
      <c r="L14" s="293">
        <v>20735.78812094984</v>
      </c>
      <c r="M14" s="293">
        <v>22055</v>
      </c>
      <c r="N14" s="293">
        <v>23515</v>
      </c>
      <c r="O14" s="344">
        <v>24240.754586101364</v>
      </c>
      <c r="P14" s="379">
        <v>25595.522703182833</v>
      </c>
      <c r="Q14" s="293">
        <v>25066.45576570128</v>
      </c>
      <c r="R14" s="454">
        <v>25877.8556642102</v>
      </c>
      <c r="S14" s="454">
        <v>26044.43324344957</v>
      </c>
      <c r="T14" s="454">
        <v>26314.541725372354</v>
      </c>
      <c r="U14" s="454">
        <v>26876.503268356824</v>
      </c>
      <c r="V14" s="345" t="s">
        <v>143</v>
      </c>
      <c r="W14" s="81"/>
    </row>
    <row r="15" spans="3:23" ht="15.75" thickBot="1">
      <c r="C15" s="26"/>
      <c r="D15" s="177"/>
      <c r="E15" s="159"/>
      <c r="F15" s="159" t="s">
        <v>172</v>
      </c>
      <c r="G15" s="159"/>
      <c r="H15" s="160"/>
      <c r="I15" s="161"/>
      <c r="J15" s="178">
        <v>20727</v>
      </c>
      <c r="K15" s="178">
        <v>21460</v>
      </c>
      <c r="L15" s="178">
        <v>22789.497319713402</v>
      </c>
      <c r="M15" s="178">
        <v>24231</v>
      </c>
      <c r="N15" s="178">
        <v>25819</v>
      </c>
      <c r="O15" s="346">
        <v>26580.865640219992</v>
      </c>
      <c r="P15" s="380">
        <v>27851.613148672204</v>
      </c>
      <c r="Q15" s="178">
        <v>27138.230496926328</v>
      </c>
      <c r="R15" s="455">
        <v>28036.862133422812</v>
      </c>
      <c r="S15" s="455">
        <v>28216.289402916445</v>
      </c>
      <c r="T15" s="455">
        <v>28451.306240858026</v>
      </c>
      <c r="U15" s="455">
        <v>29071.27307845174</v>
      </c>
      <c r="V15" s="347" t="s">
        <v>143</v>
      </c>
      <c r="W15" s="81"/>
    </row>
    <row r="16" spans="3:23" ht="13.5" thickBot="1">
      <c r="C16" s="26"/>
      <c r="D16" s="162" t="s">
        <v>236</v>
      </c>
      <c r="E16" s="163"/>
      <c r="F16" s="163"/>
      <c r="G16" s="163"/>
      <c r="H16" s="163"/>
      <c r="I16" s="163"/>
      <c r="J16" s="164"/>
      <c r="K16" s="164"/>
      <c r="L16" s="164"/>
      <c r="M16" s="164"/>
      <c r="N16" s="247"/>
      <c r="O16" s="247"/>
      <c r="P16" s="164"/>
      <c r="Q16" s="446"/>
      <c r="R16" s="453"/>
      <c r="S16" s="453"/>
      <c r="T16" s="453"/>
      <c r="U16" s="453"/>
      <c r="V16" s="248"/>
      <c r="W16" s="81"/>
    </row>
    <row r="17" spans="3:28" ht="12.75">
      <c r="C17" s="26"/>
      <c r="D17" s="175"/>
      <c r="E17" s="171" t="s">
        <v>106</v>
      </c>
      <c r="F17" s="145"/>
      <c r="G17" s="145"/>
      <c r="H17" s="146"/>
      <c r="I17" s="147"/>
      <c r="J17" s="293">
        <f>J14/J20*100</f>
        <v>19782.198952879582</v>
      </c>
      <c r="K17" s="293">
        <f aca="true" t="shared" si="0" ref="K17:Q17">K14/K20*100</f>
        <v>19973.496432212032</v>
      </c>
      <c r="L17" s="293">
        <f t="shared" si="0"/>
        <v>20735.78812094984</v>
      </c>
      <c r="M17" s="293">
        <f t="shared" si="0"/>
        <v>21517.073170731706</v>
      </c>
      <c r="N17" s="293">
        <f t="shared" si="0"/>
        <v>22310.246679316886</v>
      </c>
      <c r="O17" s="344">
        <f t="shared" si="0"/>
        <v>21624.223538003003</v>
      </c>
      <c r="P17" s="379">
        <f t="shared" si="0"/>
        <v>22590.9291290228</v>
      </c>
      <c r="Q17" s="293">
        <f t="shared" si="0"/>
        <v>21815.888394866215</v>
      </c>
      <c r="R17" s="454">
        <v>22098.93737336482</v>
      </c>
      <c r="S17" s="454">
        <v>21524.324994586423</v>
      </c>
      <c r="T17" s="454">
        <v>21446.24427495709</v>
      </c>
      <c r="U17" s="454">
        <f>U14/U20*100</f>
        <v>21815.34356197794</v>
      </c>
      <c r="V17" s="345" t="s">
        <v>143</v>
      </c>
      <c r="W17" s="81"/>
      <c r="AB17" s="249"/>
    </row>
    <row r="18" spans="3:23" ht="13.5" thickBot="1">
      <c r="C18" s="26"/>
      <c r="D18" s="19"/>
      <c r="E18" s="98"/>
      <c r="F18" s="98" t="s">
        <v>107</v>
      </c>
      <c r="G18" s="98"/>
      <c r="H18" s="99"/>
      <c r="I18" s="100"/>
      <c r="J18" s="178">
        <f>J15/J20*100</f>
        <v>21703.66492146597</v>
      </c>
      <c r="K18" s="178">
        <f aca="true" t="shared" si="1" ref="K18:Q18">K15/K20*100</f>
        <v>21875.637104994905</v>
      </c>
      <c r="L18" s="178">
        <f t="shared" si="1"/>
        <v>22789.497319713402</v>
      </c>
      <c r="M18" s="178">
        <f t="shared" si="1"/>
        <v>23640</v>
      </c>
      <c r="N18" s="178">
        <f t="shared" si="1"/>
        <v>24496.204933586334</v>
      </c>
      <c r="O18" s="346">
        <f t="shared" si="1"/>
        <v>23711.744549705614</v>
      </c>
      <c r="P18" s="380">
        <f t="shared" si="1"/>
        <v>24582.182832014303</v>
      </c>
      <c r="Q18" s="178">
        <f t="shared" si="1"/>
        <v>23618.999562163903</v>
      </c>
      <c r="R18" s="455">
        <v>23942.6662112919</v>
      </c>
      <c r="S18" s="455">
        <v>23319.247440426814</v>
      </c>
      <c r="T18" s="455">
        <v>23187.698647806053</v>
      </c>
      <c r="U18" s="455">
        <f>U15/U20*100</f>
        <v>23596.812563678362</v>
      </c>
      <c r="V18" s="347" t="s">
        <v>143</v>
      </c>
      <c r="W18" s="81"/>
    </row>
    <row r="19" spans="3:23" ht="13.5" thickBot="1">
      <c r="C19" s="26"/>
      <c r="D19" s="162" t="s">
        <v>109</v>
      </c>
      <c r="E19" s="163"/>
      <c r="F19" s="163"/>
      <c r="G19" s="163"/>
      <c r="H19" s="163"/>
      <c r="I19" s="163"/>
      <c r="J19" s="164"/>
      <c r="K19" s="164"/>
      <c r="L19" s="164"/>
      <c r="M19" s="164"/>
      <c r="N19" s="247"/>
      <c r="O19" s="247"/>
      <c r="P19" s="164"/>
      <c r="Q19" s="446"/>
      <c r="R19" s="453"/>
      <c r="S19" s="453"/>
      <c r="T19" s="453"/>
      <c r="U19" s="453"/>
      <c r="V19" s="248"/>
      <c r="W19" s="81"/>
    </row>
    <row r="20" spans="3:28" ht="24" customHeight="1">
      <c r="C20" s="26"/>
      <c r="D20" s="172"/>
      <c r="E20" s="518" t="s">
        <v>235</v>
      </c>
      <c r="F20" s="518"/>
      <c r="G20" s="518"/>
      <c r="H20" s="173"/>
      <c r="I20" s="174"/>
      <c r="J20" s="447">
        <v>95.5</v>
      </c>
      <c r="K20" s="447">
        <v>98.1</v>
      </c>
      <c r="L20" s="447">
        <v>100</v>
      </c>
      <c r="M20" s="447">
        <v>102.5</v>
      </c>
      <c r="N20" s="447">
        <v>105.4</v>
      </c>
      <c r="O20" s="448">
        <v>112.1</v>
      </c>
      <c r="P20" s="448">
        <v>113.3</v>
      </c>
      <c r="Q20" s="448">
        <v>114.9</v>
      </c>
      <c r="R20" s="448">
        <v>117.1</v>
      </c>
      <c r="S20" s="448">
        <v>121</v>
      </c>
      <c r="T20" s="448">
        <v>122.7</v>
      </c>
      <c r="U20" s="448">
        <v>123.2</v>
      </c>
      <c r="V20" s="449">
        <v>123.6</v>
      </c>
      <c r="W20" s="81"/>
      <c r="AB20" s="249"/>
    </row>
    <row r="21" spans="3:23" ht="13.5" thickBot="1">
      <c r="C21" s="26"/>
      <c r="D21" s="18"/>
      <c r="E21" s="64" t="s">
        <v>110</v>
      </c>
      <c r="F21" s="64"/>
      <c r="G21" s="64"/>
      <c r="H21" s="65"/>
      <c r="I21" s="66"/>
      <c r="J21" s="450">
        <v>0.001</v>
      </c>
      <c r="K21" s="450">
        <v>0.028</v>
      </c>
      <c r="L21" s="450">
        <v>0.019</v>
      </c>
      <c r="M21" s="450">
        <v>0.025</v>
      </c>
      <c r="N21" s="450">
        <v>0.028</v>
      </c>
      <c r="O21" s="451">
        <v>0.063</v>
      </c>
      <c r="P21" s="451">
        <v>0.01</v>
      </c>
      <c r="Q21" s="451">
        <v>0.015</v>
      </c>
      <c r="R21" s="451">
        <v>0.019</v>
      </c>
      <c r="S21" s="451">
        <v>0.033</v>
      </c>
      <c r="T21" s="451">
        <v>0.014</v>
      </c>
      <c r="U21" s="451">
        <v>0.004</v>
      </c>
      <c r="V21" s="452">
        <v>0.003</v>
      </c>
      <c r="W21" s="81"/>
    </row>
    <row r="22" spans="4:22" ht="13.5">
      <c r="D22" s="82" t="s">
        <v>118</v>
      </c>
      <c r="E22" s="83"/>
      <c r="F22" s="83"/>
      <c r="G22" s="83"/>
      <c r="H22" s="83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69" t="s">
        <v>240</v>
      </c>
    </row>
    <row r="23" spans="4:22" ht="12.75">
      <c r="D23" s="70" t="s">
        <v>81</v>
      </c>
      <c r="E23" s="478" t="s">
        <v>171</v>
      </c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8"/>
      <c r="T23" s="478"/>
      <c r="U23" s="478"/>
      <c r="V23" s="478"/>
    </row>
    <row r="24" spans="4:22" ht="12.75">
      <c r="D24" s="70" t="s">
        <v>90</v>
      </c>
      <c r="E24" s="478" t="s">
        <v>269</v>
      </c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  <c r="S24" s="478"/>
      <c r="T24" s="478"/>
      <c r="U24" s="478"/>
      <c r="V24" s="478"/>
    </row>
    <row r="26" spans="10:22" ht="12.75"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</row>
    <row r="27" spans="10:22" ht="12.75"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</row>
    <row r="28" spans="10:22" ht="12.75"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</row>
    <row r="29" spans="10:22" ht="12.75"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</row>
    <row r="30" spans="10:22" ht="12.75"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</row>
    <row r="31" spans="10:22" ht="23.25" customHeight="1"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</row>
    <row r="33" spans="10:23" ht="12.75"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</row>
    <row r="34" spans="10:23" ht="12.75"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</row>
  </sheetData>
  <sheetProtection/>
  <mergeCells count="17">
    <mergeCell ref="U7:U10"/>
    <mergeCell ref="E23:V23"/>
    <mergeCell ref="T7:T10"/>
    <mergeCell ref="E24:V24"/>
    <mergeCell ref="V7:V10"/>
    <mergeCell ref="K7:K10"/>
    <mergeCell ref="L7:L10"/>
    <mergeCell ref="E20:G20"/>
    <mergeCell ref="M7:M10"/>
    <mergeCell ref="N7:N10"/>
    <mergeCell ref="J7:J10"/>
    <mergeCell ref="R7:R10"/>
    <mergeCell ref="D7:I11"/>
    <mergeCell ref="S7:S10"/>
    <mergeCell ref="Q7:Q10"/>
    <mergeCell ref="O7:O10"/>
    <mergeCell ref="P7:P10"/>
  </mergeCells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63" right="0.43" top="0.7086614173228347" bottom="0.7086614173228347" header="0.5118110236220472" footer="0.5118110236220472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6"/>
  <dimension ref="B3:X45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4.25390625" style="73" customWidth="1"/>
    <col min="8" max="8" width="3.375" style="73" customWidth="1"/>
    <col min="9" max="9" width="6.25390625" style="73" customWidth="1"/>
    <col min="10" max="10" width="12.00390625" style="73" customWidth="1"/>
    <col min="11" max="11" width="12.00390625" style="73" hidden="1" customWidth="1"/>
    <col min="12" max="12" width="10.75390625" style="73" hidden="1" customWidth="1"/>
    <col min="13" max="23" width="10.75390625" style="73" customWidth="1"/>
    <col min="24" max="47" width="1.75390625" style="73" customWidth="1"/>
    <col min="48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202</v>
      </c>
      <c r="E4" s="75"/>
      <c r="F4" s="75"/>
      <c r="G4" s="75"/>
      <c r="H4" s="21" t="s">
        <v>259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4" s="78" customFormat="1" ht="21" customHeight="1">
      <c r="D6" s="391"/>
      <c r="E6" s="392"/>
      <c r="F6" s="392"/>
      <c r="G6" s="392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4"/>
      <c r="X6" s="71" t="s">
        <v>89</v>
      </c>
    </row>
    <row r="7" spans="3:24" ht="13.5" customHeight="1">
      <c r="C7" s="179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179"/>
    </row>
    <row r="8" spans="3:24" ht="13.5" customHeight="1">
      <c r="C8" s="179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179"/>
    </row>
    <row r="9" spans="3:24" ht="13.5" customHeight="1">
      <c r="C9" s="179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179"/>
    </row>
    <row r="10" spans="3:24" ht="13.5" customHeight="1">
      <c r="C10" s="179"/>
      <c r="D10" s="396"/>
      <c r="E10" s="396"/>
      <c r="F10" s="396"/>
      <c r="G10" s="396"/>
      <c r="H10" s="396"/>
      <c r="I10" s="396"/>
      <c r="J10" s="411"/>
      <c r="K10" s="411" t="s">
        <v>112</v>
      </c>
      <c r="L10" s="411" t="s">
        <v>113</v>
      </c>
      <c r="M10" s="411" t="s">
        <v>114</v>
      </c>
      <c r="N10" s="411" t="s">
        <v>115</v>
      </c>
      <c r="O10" s="411" t="s">
        <v>123</v>
      </c>
      <c r="P10" s="411" t="s">
        <v>128</v>
      </c>
      <c r="Q10" s="411" t="s">
        <v>175</v>
      </c>
      <c r="R10" s="411" t="s">
        <v>193</v>
      </c>
      <c r="S10" s="411" t="s">
        <v>233</v>
      </c>
      <c r="T10" s="411" t="s">
        <v>241</v>
      </c>
      <c r="U10" s="411" t="s">
        <v>245</v>
      </c>
      <c r="V10" s="411" t="s">
        <v>253</v>
      </c>
      <c r="W10" s="411" t="s">
        <v>266</v>
      </c>
      <c r="X10" s="179"/>
    </row>
    <row r="11" spans="3:24" ht="13.5" customHeight="1">
      <c r="C11" s="179"/>
      <c r="D11" s="396"/>
      <c r="E11" s="396"/>
      <c r="F11" s="396"/>
      <c r="G11" s="396"/>
      <c r="H11" s="396"/>
      <c r="I11" s="396"/>
      <c r="J11" s="412" t="s">
        <v>203</v>
      </c>
      <c r="K11" s="414">
        <v>0.040229885057471264</v>
      </c>
      <c r="L11" s="414">
        <v>0.045845272206303724</v>
      </c>
      <c r="M11" s="414">
        <v>0.05084745762711865</v>
      </c>
      <c r="N11" s="414">
        <v>0.060941828254847646</v>
      </c>
      <c r="O11" s="414">
        <v>0.08847184986595175</v>
      </c>
      <c r="P11" s="414">
        <v>0.10079575596816977</v>
      </c>
      <c r="Q11" s="414">
        <v>0.11</v>
      </c>
      <c r="R11" s="414">
        <v>0.10187667560321716</v>
      </c>
      <c r="S11" s="414">
        <v>0.10512129380053908</v>
      </c>
      <c r="T11" s="414">
        <v>0.10054347826086957</v>
      </c>
      <c r="U11" s="414">
        <v>0.09562841530054644</v>
      </c>
      <c r="V11" s="414">
        <v>0.09863013698630137</v>
      </c>
      <c r="W11" s="414">
        <v>0.0856353591160221</v>
      </c>
      <c r="X11" s="179"/>
    </row>
    <row r="12" spans="3:24" ht="13.5" customHeight="1">
      <c r="C12" s="179"/>
      <c r="D12" s="396"/>
      <c r="E12" s="396"/>
      <c r="F12" s="396"/>
      <c r="G12" s="396"/>
      <c r="H12" s="396"/>
      <c r="I12" s="396"/>
      <c r="J12" s="412" t="s">
        <v>204</v>
      </c>
      <c r="K12" s="414">
        <v>0.09770114942528736</v>
      </c>
      <c r="L12" s="414">
        <v>0.09455587392550144</v>
      </c>
      <c r="M12" s="414">
        <v>0.1016949152542373</v>
      </c>
      <c r="N12" s="414">
        <v>0.11357340720221606</v>
      </c>
      <c r="O12" s="414">
        <v>0.10991957104557641</v>
      </c>
      <c r="P12" s="414">
        <v>0.10875331564986737</v>
      </c>
      <c r="Q12" s="414">
        <v>0.11</v>
      </c>
      <c r="R12" s="414">
        <v>0.12332439678284182</v>
      </c>
      <c r="S12" s="414">
        <v>0.1347708894878706</v>
      </c>
      <c r="T12" s="414">
        <v>0.1331521739130435</v>
      </c>
      <c r="U12" s="414">
        <v>0.14754098360655737</v>
      </c>
      <c r="V12" s="414">
        <v>0.13424657534246576</v>
      </c>
      <c r="W12" s="414">
        <v>0.13812154696132597</v>
      </c>
      <c r="X12" s="179"/>
    </row>
    <row r="13" spans="3:24" ht="13.5" customHeight="1">
      <c r="C13" s="179"/>
      <c r="D13" s="396"/>
      <c r="E13" s="396"/>
      <c r="F13" s="396"/>
      <c r="G13" s="396"/>
      <c r="H13" s="396"/>
      <c r="I13" s="396"/>
      <c r="J13" s="412" t="s">
        <v>205</v>
      </c>
      <c r="K13" s="414">
        <v>0.14942528735632185</v>
      </c>
      <c r="L13" s="414">
        <v>0.15759312320916904</v>
      </c>
      <c r="M13" s="414">
        <v>0.14689265536723164</v>
      </c>
      <c r="N13" s="414">
        <v>0.12465373961218837</v>
      </c>
      <c r="O13" s="414">
        <v>0.13136729222520108</v>
      </c>
      <c r="P13" s="414">
        <v>0.1273209549071618</v>
      </c>
      <c r="Q13" s="414">
        <v>0.13136729222520108</v>
      </c>
      <c r="R13" s="414">
        <v>0.1581769436997319</v>
      </c>
      <c r="S13" s="414">
        <v>0.16711590296495957</v>
      </c>
      <c r="T13" s="414">
        <v>0.19021739130434784</v>
      </c>
      <c r="U13" s="414">
        <v>0.19672131147540983</v>
      </c>
      <c r="V13" s="414">
        <v>0.21643835616438356</v>
      </c>
      <c r="W13" s="414">
        <v>0.20994475138121546</v>
      </c>
      <c r="X13" s="179"/>
    </row>
    <row r="14" spans="3:24" ht="13.5" customHeight="1">
      <c r="C14" s="179"/>
      <c r="D14" s="396"/>
      <c r="E14" s="396"/>
      <c r="F14" s="396"/>
      <c r="G14" s="396"/>
      <c r="H14" s="396"/>
      <c r="I14" s="396"/>
      <c r="J14" s="412" t="s">
        <v>206</v>
      </c>
      <c r="K14" s="414">
        <v>0.25862068965517243</v>
      </c>
      <c r="L14" s="414">
        <v>0.25501432664756446</v>
      </c>
      <c r="M14" s="414">
        <v>0.2514124293785311</v>
      </c>
      <c r="N14" s="414">
        <v>0.2548476454293629</v>
      </c>
      <c r="O14" s="414">
        <v>0.2386058981233244</v>
      </c>
      <c r="P14" s="414">
        <v>0.23607427055702918</v>
      </c>
      <c r="Q14" s="414">
        <v>0.21983914209115282</v>
      </c>
      <c r="R14" s="414">
        <v>0.21179624664879357</v>
      </c>
      <c r="S14" s="414">
        <v>0.19946091644204852</v>
      </c>
      <c r="T14" s="414">
        <v>0.19021739130434784</v>
      </c>
      <c r="U14" s="414">
        <v>0.1885245901639344</v>
      </c>
      <c r="V14" s="414">
        <v>0.18356164383561643</v>
      </c>
      <c r="W14" s="414">
        <v>0.20165745856353592</v>
      </c>
      <c r="X14" s="179"/>
    </row>
    <row r="15" spans="3:24" ht="13.5" customHeight="1">
      <c r="C15" s="179"/>
      <c r="D15" s="396"/>
      <c r="E15" s="396"/>
      <c r="F15" s="396"/>
      <c r="G15" s="396"/>
      <c r="H15" s="396"/>
      <c r="I15" s="396"/>
      <c r="J15" s="412" t="s">
        <v>207</v>
      </c>
      <c r="K15" s="414">
        <v>0.16091954022988506</v>
      </c>
      <c r="L15" s="414">
        <v>0.1518624641833811</v>
      </c>
      <c r="M15" s="414">
        <v>0.15819209039548024</v>
      </c>
      <c r="N15" s="414">
        <v>0.14958448753462603</v>
      </c>
      <c r="O15" s="414">
        <v>0.14745308310991956</v>
      </c>
      <c r="P15" s="414">
        <v>0.14854111405835543</v>
      </c>
      <c r="Q15" s="414">
        <v>0.16353887399463807</v>
      </c>
      <c r="R15" s="414">
        <v>0.14209115281501342</v>
      </c>
      <c r="S15" s="414">
        <v>0.1509433962264151</v>
      </c>
      <c r="T15" s="414">
        <v>0.14130434782608695</v>
      </c>
      <c r="U15" s="414">
        <v>0.13934426229508196</v>
      </c>
      <c r="V15" s="414">
        <v>0.13150684931506848</v>
      </c>
      <c r="W15" s="414">
        <v>0.12154696132596685</v>
      </c>
      <c r="X15" s="179"/>
    </row>
    <row r="16" spans="3:24" ht="13.5" customHeight="1">
      <c r="C16" s="179"/>
      <c r="D16" s="396"/>
      <c r="E16" s="396"/>
      <c r="F16" s="396"/>
      <c r="G16" s="396"/>
      <c r="H16" s="396"/>
      <c r="I16" s="396"/>
      <c r="J16" s="412" t="s">
        <v>208</v>
      </c>
      <c r="K16" s="414">
        <v>0.13505747126436782</v>
      </c>
      <c r="L16" s="414">
        <v>0.1318051575931232</v>
      </c>
      <c r="M16" s="414">
        <v>0.12146892655367232</v>
      </c>
      <c r="N16" s="414">
        <v>0.12188365650969529</v>
      </c>
      <c r="O16" s="414">
        <v>0.11796246648793565</v>
      </c>
      <c r="P16" s="414">
        <v>0.10875331564986737</v>
      </c>
      <c r="Q16" s="414">
        <v>0.11528150134048257</v>
      </c>
      <c r="R16" s="414">
        <v>0.13136729222520108</v>
      </c>
      <c r="S16" s="414">
        <v>0.11320754716981132</v>
      </c>
      <c r="T16" s="414">
        <v>0.125</v>
      </c>
      <c r="U16" s="414">
        <v>0.1284153005464481</v>
      </c>
      <c r="V16" s="414">
        <v>0.13150684931506848</v>
      </c>
      <c r="W16" s="414">
        <v>0.13535911602209943</v>
      </c>
      <c r="X16" s="179"/>
    </row>
    <row r="17" spans="3:24" ht="13.5" customHeight="1">
      <c r="C17" s="179"/>
      <c r="D17" s="396"/>
      <c r="E17" s="396"/>
      <c r="F17" s="396"/>
      <c r="G17" s="396"/>
      <c r="H17" s="396"/>
      <c r="I17" s="396"/>
      <c r="J17" s="412" t="s">
        <v>209</v>
      </c>
      <c r="K17" s="414">
        <v>0.08908045977011494</v>
      </c>
      <c r="L17" s="414">
        <v>0.08882521489971347</v>
      </c>
      <c r="M17" s="414">
        <v>0.09322033898305085</v>
      </c>
      <c r="N17" s="414">
        <v>0.09141274238227147</v>
      </c>
      <c r="O17" s="414">
        <v>0.08847184986595175</v>
      </c>
      <c r="P17" s="414">
        <v>0.09283819628647215</v>
      </c>
      <c r="Q17" s="414">
        <v>0.08310991957104558</v>
      </c>
      <c r="R17" s="414">
        <v>0.064343163538874</v>
      </c>
      <c r="S17" s="414">
        <v>0.0673854447439353</v>
      </c>
      <c r="T17" s="414">
        <v>0.06521739130434782</v>
      </c>
      <c r="U17" s="414">
        <v>0.0546448087431694</v>
      </c>
      <c r="V17" s="414">
        <v>0.06027397260273973</v>
      </c>
      <c r="W17" s="414">
        <v>0.06629834254143646</v>
      </c>
      <c r="X17" s="179"/>
    </row>
    <row r="18" spans="3:24" ht="13.5" customHeight="1">
      <c r="C18" s="179"/>
      <c r="D18" s="396"/>
      <c r="E18" s="396"/>
      <c r="F18" s="396"/>
      <c r="G18" s="396"/>
      <c r="H18" s="396"/>
      <c r="I18" s="396"/>
      <c r="J18" s="412" t="s">
        <v>210</v>
      </c>
      <c r="K18" s="414">
        <v>0.06896551724137931</v>
      </c>
      <c r="L18" s="414">
        <v>0.07449856733524356</v>
      </c>
      <c r="M18" s="414">
        <v>0.07627118644067797</v>
      </c>
      <c r="N18" s="414">
        <v>0.08310249307479224</v>
      </c>
      <c r="O18" s="414">
        <v>0.0777479892761394</v>
      </c>
      <c r="P18" s="414">
        <v>0.07692307692307693</v>
      </c>
      <c r="Q18" s="414">
        <v>0.07238605898123325</v>
      </c>
      <c r="R18" s="414">
        <v>0.064343163538874</v>
      </c>
      <c r="S18" s="414">
        <v>0.06199460916442048</v>
      </c>
      <c r="T18" s="414">
        <v>0.05434782608695652</v>
      </c>
      <c r="U18" s="414">
        <v>0.04918032786885246</v>
      </c>
      <c r="V18" s="414">
        <v>0.043835616438356165</v>
      </c>
      <c r="W18" s="414">
        <v>0.04143646408839779</v>
      </c>
      <c r="X18" s="179"/>
    </row>
    <row r="19" spans="3:24" ht="13.5" customHeight="1">
      <c r="C19" s="179"/>
      <c r="D19" s="399"/>
      <c r="E19" s="400"/>
      <c r="F19" s="400"/>
      <c r="G19" s="400"/>
      <c r="H19" s="400"/>
      <c r="I19" s="400"/>
      <c r="J19" s="413"/>
      <c r="K19" s="415">
        <f aca="true" t="shared" si="0" ref="K19:Q19">SUM(K11:K18)</f>
        <v>1</v>
      </c>
      <c r="L19" s="415">
        <f t="shared" si="0"/>
        <v>1</v>
      </c>
      <c r="M19" s="415">
        <f t="shared" si="0"/>
        <v>1</v>
      </c>
      <c r="N19" s="415">
        <f t="shared" si="0"/>
        <v>1.0000000000000002</v>
      </c>
      <c r="O19" s="415">
        <f t="shared" si="0"/>
        <v>1</v>
      </c>
      <c r="P19" s="415">
        <f t="shared" si="0"/>
        <v>1</v>
      </c>
      <c r="Q19" s="415">
        <f t="shared" si="0"/>
        <v>1.0055227882037534</v>
      </c>
      <c r="R19" s="415"/>
      <c r="S19" s="415">
        <f>SUM(S11:S18)</f>
        <v>0.9999999999999999</v>
      </c>
      <c r="T19" s="415">
        <v>1</v>
      </c>
      <c r="U19" s="415"/>
      <c r="V19" s="415"/>
      <c r="W19" s="415"/>
      <c r="X19" s="179"/>
    </row>
    <row r="20" spans="3:24" ht="13.5" customHeight="1">
      <c r="C20" s="179"/>
      <c r="D20" s="399"/>
      <c r="E20" s="399"/>
      <c r="F20" s="399"/>
      <c r="G20" s="399"/>
      <c r="H20" s="399"/>
      <c r="I20" s="399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179"/>
    </row>
    <row r="21" spans="3:24" ht="13.5" customHeight="1">
      <c r="C21" s="179"/>
      <c r="D21" s="392"/>
      <c r="E21" s="402"/>
      <c r="F21" s="403"/>
      <c r="G21" s="403"/>
      <c r="H21" s="404"/>
      <c r="I21" s="403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179"/>
    </row>
    <row r="22" spans="3:24" ht="13.5" customHeight="1">
      <c r="C22" s="179"/>
      <c r="D22" s="392"/>
      <c r="E22" s="402"/>
      <c r="F22" s="403"/>
      <c r="G22" s="403"/>
      <c r="H22" s="404"/>
      <c r="I22" s="403"/>
      <c r="J22" s="405"/>
      <c r="K22" s="405"/>
      <c r="L22" s="405"/>
      <c r="M22" s="405"/>
      <c r="N22" s="405"/>
      <c r="O22" s="405"/>
      <c r="P22" s="442">
        <v>0.10079575596816977</v>
      </c>
      <c r="Q22" s="405"/>
      <c r="R22" s="405"/>
      <c r="S22" s="405"/>
      <c r="T22" s="405"/>
      <c r="U22" s="405"/>
      <c r="V22" s="405"/>
      <c r="W22" s="405"/>
      <c r="X22" s="179"/>
    </row>
    <row r="23" spans="3:24" ht="13.5" customHeight="1">
      <c r="C23" s="179"/>
      <c r="D23" s="392"/>
      <c r="E23" s="402"/>
      <c r="F23" s="403"/>
      <c r="G23" s="403"/>
      <c r="H23" s="404"/>
      <c r="I23" s="403"/>
      <c r="J23" s="405"/>
      <c r="K23" s="405"/>
      <c r="L23" s="405"/>
      <c r="M23" s="405"/>
      <c r="N23" s="405"/>
      <c r="O23" s="405"/>
      <c r="P23" s="442">
        <v>0.10875331564986737</v>
      </c>
      <c r="Q23" s="405"/>
      <c r="R23" s="405"/>
      <c r="S23" s="405"/>
      <c r="T23" s="405"/>
      <c r="U23" s="405"/>
      <c r="V23" s="405"/>
      <c r="W23" s="405"/>
      <c r="X23" s="179"/>
    </row>
    <row r="24" spans="3:24" ht="13.5" customHeight="1">
      <c r="C24" s="179"/>
      <c r="D24" s="392"/>
      <c r="E24" s="402"/>
      <c r="F24" s="403"/>
      <c r="G24" s="403"/>
      <c r="H24" s="404"/>
      <c r="I24" s="403"/>
      <c r="J24" s="405"/>
      <c r="K24" s="405"/>
      <c r="L24" s="405"/>
      <c r="M24" s="405"/>
      <c r="N24" s="405"/>
      <c r="O24" s="405"/>
      <c r="P24" s="442">
        <v>0.1273209549071618</v>
      </c>
      <c r="Q24" s="405"/>
      <c r="R24" s="405"/>
      <c r="S24" s="405"/>
      <c r="T24" s="405"/>
      <c r="U24" s="405"/>
      <c r="V24" s="405"/>
      <c r="W24" s="405"/>
      <c r="X24" s="179"/>
    </row>
    <row r="25" spans="3:24" ht="13.5" customHeight="1">
      <c r="C25" s="179"/>
      <c r="D25" s="392"/>
      <c r="E25" s="402"/>
      <c r="F25" s="403"/>
      <c r="G25" s="403"/>
      <c r="H25" s="404"/>
      <c r="I25" s="403"/>
      <c r="J25" s="405"/>
      <c r="K25" s="405"/>
      <c r="L25" s="405"/>
      <c r="M25" s="405"/>
      <c r="N25" s="405"/>
      <c r="O25" s="405"/>
      <c r="P25" s="442">
        <v>0.23607427055702918</v>
      </c>
      <c r="Q25" s="405"/>
      <c r="R25" s="405"/>
      <c r="S25" s="405"/>
      <c r="T25" s="405"/>
      <c r="U25" s="405"/>
      <c r="V25" s="405"/>
      <c r="W25" s="405"/>
      <c r="X25" s="179"/>
    </row>
    <row r="26" spans="3:24" ht="13.5" customHeight="1">
      <c r="C26" s="179"/>
      <c r="D26" s="392"/>
      <c r="E26" s="402"/>
      <c r="F26" s="403"/>
      <c r="G26" s="403"/>
      <c r="H26" s="404"/>
      <c r="I26" s="403"/>
      <c r="J26" s="405"/>
      <c r="K26" s="405"/>
      <c r="L26" s="405"/>
      <c r="M26" s="405"/>
      <c r="N26" s="405"/>
      <c r="O26" s="405"/>
      <c r="P26" s="442">
        <v>0.14854111405835543</v>
      </c>
      <c r="Q26" s="405"/>
      <c r="R26" s="405"/>
      <c r="S26" s="405"/>
      <c r="T26" s="405"/>
      <c r="U26" s="405"/>
      <c r="V26" s="405"/>
      <c r="W26" s="405"/>
      <c r="X26" s="179"/>
    </row>
    <row r="27" spans="3:24" ht="13.5" customHeight="1">
      <c r="C27" s="179"/>
      <c r="D27" s="392"/>
      <c r="E27" s="402"/>
      <c r="F27" s="403"/>
      <c r="G27" s="403"/>
      <c r="H27" s="404"/>
      <c r="I27" s="403"/>
      <c r="J27" s="405"/>
      <c r="K27" s="405"/>
      <c r="L27" s="405"/>
      <c r="M27" s="405"/>
      <c r="N27" s="405"/>
      <c r="O27" s="405"/>
      <c r="P27" s="442">
        <v>0.10875331564986737</v>
      </c>
      <c r="Q27" s="405"/>
      <c r="R27" s="405"/>
      <c r="S27" s="405"/>
      <c r="T27" s="405"/>
      <c r="U27" s="405"/>
      <c r="V27" s="405"/>
      <c r="W27" s="405"/>
      <c r="X27" s="179"/>
    </row>
    <row r="28" spans="3:24" ht="13.5" customHeight="1">
      <c r="C28" s="179"/>
      <c r="D28" s="392"/>
      <c r="E28" s="402"/>
      <c r="F28" s="403"/>
      <c r="G28" s="403"/>
      <c r="H28" s="404"/>
      <c r="I28" s="403"/>
      <c r="J28" s="405"/>
      <c r="K28" s="405"/>
      <c r="L28" s="405"/>
      <c r="M28" s="405"/>
      <c r="N28" s="405"/>
      <c r="O28" s="405"/>
      <c r="P28" s="442">
        <v>0.09283819628647215</v>
      </c>
      <c r="Q28" s="405"/>
      <c r="R28" s="405"/>
      <c r="S28" s="405"/>
      <c r="T28" s="405"/>
      <c r="U28" s="405"/>
      <c r="V28" s="405"/>
      <c r="W28" s="405"/>
      <c r="X28" s="179"/>
    </row>
    <row r="29" spans="3:24" ht="13.5" customHeight="1">
      <c r="C29" s="179"/>
      <c r="D29" s="392"/>
      <c r="E29" s="402"/>
      <c r="F29" s="403"/>
      <c r="G29" s="403"/>
      <c r="H29" s="404"/>
      <c r="I29" s="403"/>
      <c r="J29" s="405"/>
      <c r="K29" s="405"/>
      <c r="L29" s="405"/>
      <c r="M29" s="405"/>
      <c r="N29" s="405"/>
      <c r="O29" s="405"/>
      <c r="P29" s="442">
        <v>0.07692307692307693</v>
      </c>
      <c r="Q29" s="405"/>
      <c r="R29" s="405"/>
      <c r="S29" s="405"/>
      <c r="T29" s="405"/>
      <c r="U29" s="405"/>
      <c r="V29" s="405"/>
      <c r="W29" s="405"/>
      <c r="X29" s="179"/>
    </row>
    <row r="30" spans="3:24" ht="13.5" customHeight="1">
      <c r="C30" s="179"/>
      <c r="D30" s="392"/>
      <c r="E30" s="402"/>
      <c r="F30" s="403"/>
      <c r="G30" s="403"/>
      <c r="H30" s="404"/>
      <c r="I30" s="403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179"/>
    </row>
    <row r="31" spans="3:24" ht="13.5" customHeight="1">
      <c r="C31" s="179"/>
      <c r="D31" s="392"/>
      <c r="E31" s="402"/>
      <c r="F31" s="403"/>
      <c r="G31" s="403"/>
      <c r="H31" s="404"/>
      <c r="I31" s="403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179"/>
    </row>
    <row r="32" spans="3:24" ht="13.5" customHeight="1">
      <c r="C32" s="179"/>
      <c r="D32" s="392"/>
      <c r="E32" s="402"/>
      <c r="F32" s="403"/>
      <c r="G32" s="403"/>
      <c r="H32" s="404"/>
      <c r="I32" s="403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179"/>
    </row>
    <row r="33" spans="3:24" ht="13.5" customHeight="1">
      <c r="C33" s="179"/>
      <c r="D33" s="392"/>
      <c r="E33" s="402"/>
      <c r="F33" s="403"/>
      <c r="G33" s="403"/>
      <c r="H33" s="404"/>
      <c r="I33" s="403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179"/>
    </row>
    <row r="34" spans="3:24" ht="13.5" customHeight="1">
      <c r="C34" s="179"/>
      <c r="D34" s="392"/>
      <c r="E34" s="403"/>
      <c r="F34" s="403"/>
      <c r="G34" s="403"/>
      <c r="H34" s="404"/>
      <c r="I34" s="403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179"/>
    </row>
    <row r="35" spans="4:23" ht="13.5">
      <c r="D35" s="133"/>
      <c r="E35" s="132"/>
      <c r="F35" s="132"/>
      <c r="G35" s="132"/>
      <c r="H35" s="132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395" t="s">
        <v>239</v>
      </c>
    </row>
    <row r="37" spans="10:23" ht="12.75"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</row>
    <row r="38" spans="10:23" ht="12.75"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</row>
    <row r="39" spans="10:23" ht="12.75"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</row>
    <row r="40" spans="10:23" ht="12.75"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</row>
    <row r="41" spans="10:23" ht="12.75"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</row>
    <row r="42" spans="10:23" ht="23.25" customHeight="1"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</row>
    <row r="44" spans="10:24" ht="12.75"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</row>
    <row r="45" spans="10:24" ht="12.75"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</row>
  </sheetData>
  <sheetProtection/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5"/>
  <dimension ref="B3:X4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4.625" style="73" customWidth="1"/>
    <col min="8" max="8" width="5.875" style="73" customWidth="1"/>
    <col min="9" max="9" width="1.12109375" style="73" customWidth="1"/>
    <col min="10" max="10" width="12.00390625" style="73" customWidth="1"/>
    <col min="11" max="12" width="12.00390625" style="73" hidden="1" customWidth="1"/>
    <col min="13" max="23" width="12.00390625" style="73" customWidth="1"/>
    <col min="24" max="47" width="1.75390625" style="73" customWidth="1"/>
    <col min="48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212</v>
      </c>
      <c r="E4" s="75"/>
      <c r="F4" s="75"/>
      <c r="G4" s="75"/>
      <c r="H4" s="21" t="s">
        <v>258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4" s="78" customFormat="1" ht="21" customHeight="1">
      <c r="D6" s="391"/>
      <c r="E6" s="392"/>
      <c r="F6" s="392"/>
      <c r="G6" s="392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4"/>
      <c r="X6" s="71" t="s">
        <v>89</v>
      </c>
    </row>
    <row r="7" spans="3:24" ht="13.5" customHeight="1">
      <c r="C7" s="179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179"/>
    </row>
    <row r="8" spans="3:24" ht="13.5" customHeight="1">
      <c r="C8" s="179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179"/>
    </row>
    <row r="9" spans="3:24" ht="13.5" customHeight="1">
      <c r="C9" s="179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179"/>
    </row>
    <row r="10" spans="3:24" ht="13.5" customHeight="1">
      <c r="C10" s="179"/>
      <c r="D10" s="396"/>
      <c r="E10" s="396"/>
      <c r="F10" s="396"/>
      <c r="G10" s="396"/>
      <c r="H10" s="396"/>
      <c r="I10" s="396"/>
      <c r="J10" s="411"/>
      <c r="K10" s="411" t="s">
        <v>112</v>
      </c>
      <c r="L10" s="411" t="s">
        <v>113</v>
      </c>
      <c r="M10" s="411" t="s">
        <v>114</v>
      </c>
      <c r="N10" s="411" t="s">
        <v>115</v>
      </c>
      <c r="O10" s="411" t="s">
        <v>123</v>
      </c>
      <c r="P10" s="411" t="s">
        <v>128</v>
      </c>
      <c r="Q10" s="411" t="s">
        <v>175</v>
      </c>
      <c r="R10" s="411" t="s">
        <v>193</v>
      </c>
      <c r="S10" s="411" t="s">
        <v>233</v>
      </c>
      <c r="T10" s="411" t="s">
        <v>241</v>
      </c>
      <c r="U10" s="411" t="s">
        <v>245</v>
      </c>
      <c r="V10" s="411" t="s">
        <v>253</v>
      </c>
      <c r="W10" s="411" t="s">
        <v>266</v>
      </c>
      <c r="X10" s="179"/>
    </row>
    <row r="11" spans="3:24" ht="13.5" customHeight="1">
      <c r="C11" s="179"/>
      <c r="D11" s="396"/>
      <c r="E11" s="396"/>
      <c r="F11" s="396"/>
      <c r="G11" s="396"/>
      <c r="H11" s="396"/>
      <c r="I11" s="396"/>
      <c r="J11" s="412" t="s">
        <v>203</v>
      </c>
      <c r="K11" s="414">
        <v>0.13651877133105803</v>
      </c>
      <c r="L11" s="414">
        <v>0.1152542372881356</v>
      </c>
      <c r="M11" s="414">
        <v>0.11148648648648649</v>
      </c>
      <c r="N11" s="414">
        <v>0.12828947368421054</v>
      </c>
      <c r="O11" s="414">
        <v>0.16293929712460065</v>
      </c>
      <c r="P11" s="414">
        <v>0.17142857142857143</v>
      </c>
      <c r="Q11" s="414">
        <v>0.2</v>
      </c>
      <c r="R11" s="414">
        <v>0.23548387096774193</v>
      </c>
      <c r="S11" s="414">
        <v>0.284789644012945</v>
      </c>
      <c r="T11" s="414">
        <v>0.304635761589404</v>
      </c>
      <c r="U11" s="414">
        <v>0.34563758389261745</v>
      </c>
      <c r="V11" s="414">
        <v>0.33557046979865773</v>
      </c>
      <c r="W11" s="414">
        <v>0.31186440677966104</v>
      </c>
      <c r="X11" s="179"/>
    </row>
    <row r="12" spans="3:24" ht="13.5" customHeight="1">
      <c r="C12" s="179"/>
      <c r="D12" s="396"/>
      <c r="E12" s="396"/>
      <c r="F12" s="396"/>
      <c r="G12" s="396"/>
      <c r="H12" s="396"/>
      <c r="I12" s="396"/>
      <c r="J12" s="412" t="s">
        <v>204</v>
      </c>
      <c r="K12" s="414">
        <v>0.4948805460750853</v>
      </c>
      <c r="L12" s="414">
        <v>0.4847457627118644</v>
      </c>
      <c r="M12" s="414">
        <v>0.46621621621621623</v>
      </c>
      <c r="N12" s="414">
        <v>0.4473684210526316</v>
      </c>
      <c r="O12" s="414">
        <v>0.4249201277955272</v>
      </c>
      <c r="P12" s="414">
        <v>0.41904761904761906</v>
      </c>
      <c r="Q12" s="414">
        <v>0.40634920634920635</v>
      </c>
      <c r="R12" s="414">
        <v>0.4064516129032258</v>
      </c>
      <c r="S12" s="414">
        <v>0.3786407766990291</v>
      </c>
      <c r="T12" s="414">
        <v>0.3841059602649007</v>
      </c>
      <c r="U12" s="414">
        <v>0.3523489932885906</v>
      </c>
      <c r="V12" s="414">
        <v>0.3523489932885906</v>
      </c>
      <c r="W12" s="414">
        <v>0.36271186440677966</v>
      </c>
      <c r="X12" s="179"/>
    </row>
    <row r="13" spans="3:24" ht="13.5" customHeight="1">
      <c r="C13" s="179"/>
      <c r="D13" s="396"/>
      <c r="E13" s="396"/>
      <c r="F13" s="396"/>
      <c r="G13" s="396"/>
      <c r="H13" s="396"/>
      <c r="I13" s="396"/>
      <c r="J13" s="412" t="s">
        <v>205</v>
      </c>
      <c r="K13" s="414">
        <v>0.25597269624573377</v>
      </c>
      <c r="L13" s="414">
        <v>0.26101694915254237</v>
      </c>
      <c r="M13" s="414">
        <v>0.27702702702702703</v>
      </c>
      <c r="N13" s="414">
        <v>0.2565789473684211</v>
      </c>
      <c r="O13" s="414">
        <v>0.24600638977635783</v>
      </c>
      <c r="P13" s="414">
        <v>0.24126984126984127</v>
      </c>
      <c r="Q13" s="414">
        <v>0.23492063492063492</v>
      </c>
      <c r="R13" s="414">
        <v>0.2129032258064516</v>
      </c>
      <c r="S13" s="414">
        <v>0.21035598705501618</v>
      </c>
      <c r="T13" s="414">
        <v>0.18211920529801323</v>
      </c>
      <c r="U13" s="414">
        <v>0.17114093959731544</v>
      </c>
      <c r="V13" s="414">
        <v>0.18120805369127516</v>
      </c>
      <c r="W13" s="414">
        <v>0.2</v>
      </c>
      <c r="X13" s="179"/>
    </row>
    <row r="14" spans="3:24" ht="13.5" customHeight="1">
      <c r="C14" s="179"/>
      <c r="D14" s="396"/>
      <c r="E14" s="396"/>
      <c r="F14" s="396"/>
      <c r="G14" s="396"/>
      <c r="H14" s="396"/>
      <c r="I14" s="396"/>
      <c r="J14" s="412" t="s">
        <v>206</v>
      </c>
      <c r="K14" s="414">
        <v>0.06825938566552901</v>
      </c>
      <c r="L14" s="414">
        <v>0.08135593220338982</v>
      </c>
      <c r="M14" s="414">
        <v>0.0777027027027027</v>
      </c>
      <c r="N14" s="414">
        <v>0.09868421052631579</v>
      </c>
      <c r="O14" s="414">
        <v>0.09584664536741214</v>
      </c>
      <c r="P14" s="414">
        <v>0.10158730158730159</v>
      </c>
      <c r="Q14" s="414">
        <v>0.09206349206349207</v>
      </c>
      <c r="R14" s="414">
        <v>0.09032258064516129</v>
      </c>
      <c r="S14" s="414">
        <v>0.07766990291262135</v>
      </c>
      <c r="T14" s="414">
        <v>0.08940397350993377</v>
      </c>
      <c r="U14" s="414">
        <v>0.09731543624161074</v>
      </c>
      <c r="V14" s="414">
        <v>0.09731543624161074</v>
      </c>
      <c r="W14" s="414">
        <v>0.08813559322033898</v>
      </c>
      <c r="X14" s="179"/>
    </row>
    <row r="15" spans="3:24" ht="13.5" customHeight="1">
      <c r="C15" s="179"/>
      <c r="D15" s="396"/>
      <c r="E15" s="396"/>
      <c r="F15" s="396"/>
      <c r="G15" s="396"/>
      <c r="H15" s="396"/>
      <c r="I15" s="396"/>
      <c r="J15" s="412" t="s">
        <v>207</v>
      </c>
      <c r="K15" s="414">
        <v>0.027303754266211604</v>
      </c>
      <c r="L15" s="414">
        <v>0.030508474576271188</v>
      </c>
      <c r="M15" s="414">
        <v>0.04054054054054054</v>
      </c>
      <c r="N15" s="414">
        <v>0.04276315789473684</v>
      </c>
      <c r="O15" s="414">
        <v>0.04472843450479233</v>
      </c>
      <c r="P15" s="414">
        <v>0.047619047619047616</v>
      </c>
      <c r="Q15" s="414">
        <v>0.047619047619047616</v>
      </c>
      <c r="R15" s="414">
        <v>0.041935483870967745</v>
      </c>
      <c r="S15" s="414">
        <v>0.042071197411003236</v>
      </c>
      <c r="T15" s="414">
        <v>0.033112582781456956</v>
      </c>
      <c r="U15" s="414">
        <v>0.026845637583892617</v>
      </c>
      <c r="V15" s="414">
        <v>0.026845637583892617</v>
      </c>
      <c r="W15" s="414">
        <v>0.030508474576271188</v>
      </c>
      <c r="X15" s="179"/>
    </row>
    <row r="16" spans="3:24" ht="13.5" customHeight="1">
      <c r="C16" s="179"/>
      <c r="D16" s="396"/>
      <c r="E16" s="396"/>
      <c r="F16" s="396"/>
      <c r="G16" s="396"/>
      <c r="H16" s="396"/>
      <c r="I16" s="396"/>
      <c r="J16" s="412" t="s">
        <v>211</v>
      </c>
      <c r="K16" s="414">
        <v>0.017064846416382253</v>
      </c>
      <c r="L16" s="414">
        <v>0.02711864406779661</v>
      </c>
      <c r="M16" s="414">
        <v>0.02702702702702703</v>
      </c>
      <c r="N16" s="414">
        <v>0.02631578947368421</v>
      </c>
      <c r="O16" s="414">
        <v>0.025559105431309903</v>
      </c>
      <c r="P16" s="414">
        <v>0.01904761904761905</v>
      </c>
      <c r="Q16" s="414">
        <v>0.01904761904761905</v>
      </c>
      <c r="R16" s="414">
        <v>0.012903225806451613</v>
      </c>
      <c r="S16" s="414">
        <v>0.006472491909385114</v>
      </c>
      <c r="T16" s="414">
        <v>0.006622516556291391</v>
      </c>
      <c r="U16" s="414">
        <v>0.006711409395973154</v>
      </c>
      <c r="V16" s="414">
        <v>0.006711409395973154</v>
      </c>
      <c r="W16" s="414">
        <v>0.006779661016949152</v>
      </c>
      <c r="X16" s="179"/>
    </row>
    <row r="17" spans="3:24" ht="13.5" customHeight="1">
      <c r="C17" s="179"/>
      <c r="D17" s="396"/>
      <c r="E17" s="396"/>
      <c r="F17" s="396"/>
      <c r="G17" s="396"/>
      <c r="H17" s="396"/>
      <c r="I17" s="396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179"/>
    </row>
    <row r="18" spans="3:24" ht="13.5" customHeight="1">
      <c r="C18" s="179"/>
      <c r="D18" s="396"/>
      <c r="E18" s="396"/>
      <c r="F18" s="396"/>
      <c r="G18" s="396"/>
      <c r="H18" s="396"/>
      <c r="I18" s="396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443"/>
      <c r="X18" s="179"/>
    </row>
    <row r="19" spans="3:24" ht="13.5" customHeight="1">
      <c r="C19" s="179"/>
      <c r="D19" s="399"/>
      <c r="E19" s="400"/>
      <c r="F19" s="400"/>
      <c r="G19" s="400"/>
      <c r="H19" s="400"/>
      <c r="I19" s="400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44"/>
      <c r="X19" s="179"/>
    </row>
    <row r="20" spans="3:24" ht="13.5" customHeight="1">
      <c r="C20" s="179"/>
      <c r="D20" s="399"/>
      <c r="E20" s="399"/>
      <c r="F20" s="399"/>
      <c r="G20" s="399"/>
      <c r="H20" s="399"/>
      <c r="I20" s="399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44"/>
      <c r="X20" s="179"/>
    </row>
    <row r="21" spans="3:24" ht="13.5" customHeight="1">
      <c r="C21" s="179"/>
      <c r="D21" s="392"/>
      <c r="E21" s="402"/>
      <c r="F21" s="403"/>
      <c r="G21" s="403"/>
      <c r="H21" s="404"/>
      <c r="I21" s="403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45"/>
      <c r="X21" s="179"/>
    </row>
    <row r="22" spans="3:24" ht="13.5" customHeight="1">
      <c r="C22" s="179"/>
      <c r="D22" s="392"/>
      <c r="E22" s="402"/>
      <c r="F22" s="403"/>
      <c r="G22" s="403"/>
      <c r="H22" s="404"/>
      <c r="I22" s="403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45"/>
      <c r="X22" s="179"/>
    </row>
    <row r="23" spans="3:24" ht="13.5" customHeight="1">
      <c r="C23" s="179"/>
      <c r="D23" s="392"/>
      <c r="E23" s="402"/>
      <c r="F23" s="403"/>
      <c r="G23" s="403"/>
      <c r="H23" s="404"/>
      <c r="I23" s="403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45"/>
      <c r="X23" s="179"/>
    </row>
    <row r="24" spans="3:24" ht="13.5" customHeight="1">
      <c r="C24" s="179"/>
      <c r="D24" s="392"/>
      <c r="E24" s="402"/>
      <c r="F24" s="403"/>
      <c r="G24" s="403"/>
      <c r="H24" s="404"/>
      <c r="I24" s="403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179"/>
    </row>
    <row r="25" spans="3:24" ht="13.5" customHeight="1">
      <c r="C25" s="179"/>
      <c r="D25" s="392"/>
      <c r="E25" s="402"/>
      <c r="F25" s="403"/>
      <c r="G25" s="403"/>
      <c r="H25" s="404"/>
      <c r="I25" s="403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179"/>
    </row>
    <row r="26" spans="3:24" ht="13.5" customHeight="1">
      <c r="C26" s="179"/>
      <c r="D26" s="392"/>
      <c r="E26" s="402"/>
      <c r="F26" s="403"/>
      <c r="G26" s="403"/>
      <c r="H26" s="404"/>
      <c r="I26" s="403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179"/>
    </row>
    <row r="27" spans="3:24" ht="13.5" customHeight="1">
      <c r="C27" s="179"/>
      <c r="D27" s="392"/>
      <c r="E27" s="402"/>
      <c r="F27" s="403"/>
      <c r="G27" s="403"/>
      <c r="H27" s="404"/>
      <c r="I27" s="403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179"/>
    </row>
    <row r="28" spans="3:24" ht="13.5" customHeight="1">
      <c r="C28" s="179"/>
      <c r="D28" s="392"/>
      <c r="E28" s="402"/>
      <c r="F28" s="403"/>
      <c r="G28" s="403"/>
      <c r="H28" s="404"/>
      <c r="I28" s="403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179"/>
    </row>
    <row r="29" spans="3:24" ht="13.5" customHeight="1">
      <c r="C29" s="179"/>
      <c r="D29" s="392"/>
      <c r="E29" s="402"/>
      <c r="F29" s="403"/>
      <c r="G29" s="403"/>
      <c r="H29" s="404"/>
      <c r="I29" s="403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179"/>
    </row>
    <row r="30" spans="3:24" ht="13.5" customHeight="1">
      <c r="C30" s="179"/>
      <c r="D30" s="392"/>
      <c r="E30" s="402"/>
      <c r="F30" s="403"/>
      <c r="G30" s="403"/>
      <c r="H30" s="404"/>
      <c r="I30" s="403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179"/>
    </row>
    <row r="31" spans="3:24" ht="13.5" customHeight="1">
      <c r="C31" s="179"/>
      <c r="D31" s="392"/>
      <c r="E31" s="402"/>
      <c r="F31" s="403"/>
      <c r="G31" s="403"/>
      <c r="H31" s="404"/>
      <c r="I31" s="403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179"/>
    </row>
    <row r="32" spans="3:24" ht="13.5" customHeight="1">
      <c r="C32" s="179"/>
      <c r="D32" s="392"/>
      <c r="E32" s="402"/>
      <c r="F32" s="403"/>
      <c r="G32" s="403"/>
      <c r="H32" s="404"/>
      <c r="I32" s="403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179"/>
    </row>
    <row r="33" spans="3:24" ht="13.5" customHeight="1">
      <c r="C33" s="179"/>
      <c r="D33" s="392"/>
      <c r="E33" s="402"/>
      <c r="F33" s="403"/>
      <c r="G33" s="403"/>
      <c r="H33" s="404"/>
      <c r="I33" s="403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179"/>
    </row>
    <row r="34" spans="3:24" ht="13.5" customHeight="1">
      <c r="C34" s="179"/>
      <c r="D34" s="392"/>
      <c r="E34" s="402"/>
      <c r="F34" s="403"/>
      <c r="G34" s="403"/>
      <c r="H34" s="404"/>
      <c r="I34" s="403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179"/>
    </row>
    <row r="35" spans="3:24" ht="13.5" customHeight="1">
      <c r="C35" s="179"/>
      <c r="D35" s="392"/>
      <c r="E35" s="403"/>
      <c r="F35" s="403"/>
      <c r="G35" s="403"/>
      <c r="H35" s="404"/>
      <c r="I35" s="403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179"/>
    </row>
    <row r="36" spans="4:23" ht="13.5">
      <c r="D36" s="133"/>
      <c r="E36" s="132"/>
      <c r="F36" s="132"/>
      <c r="G36" s="132"/>
      <c r="H36" s="132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395" t="s">
        <v>239</v>
      </c>
    </row>
    <row r="38" spans="10:23" ht="12.75"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</row>
    <row r="39" spans="10:23" ht="12.75"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</row>
    <row r="40" spans="10:23" ht="12.75"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</row>
    <row r="41" spans="10:23" ht="12.75"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</row>
    <row r="42" spans="10:23" ht="12.75"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</row>
    <row r="43" spans="10:23" ht="23.25" customHeight="1"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</row>
    <row r="45" spans="10:24" ht="12.75"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</row>
    <row r="46" spans="10:24" ht="12.75"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</row>
  </sheetData>
  <sheetProtection/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6"/>
  <dimension ref="B3:X4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3.75390625" style="73" customWidth="1"/>
    <col min="8" max="8" width="5.875" style="73" customWidth="1"/>
    <col min="9" max="9" width="1.12109375" style="73" customWidth="1"/>
    <col min="10" max="10" width="12.00390625" style="73" customWidth="1"/>
    <col min="11" max="12" width="12.00390625" style="73" hidden="1" customWidth="1"/>
    <col min="13" max="23" width="12.00390625" style="73" customWidth="1"/>
    <col min="24" max="47" width="1.75390625" style="73" customWidth="1"/>
    <col min="48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213</v>
      </c>
      <c r="E4" s="75"/>
      <c r="F4" s="75"/>
      <c r="G4" s="75"/>
      <c r="H4" s="21" t="s">
        <v>257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4" s="78" customFormat="1" ht="21" customHeight="1">
      <c r="D6" s="391"/>
      <c r="E6" s="392"/>
      <c r="F6" s="392"/>
      <c r="G6" s="392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4"/>
      <c r="X6" s="71" t="s">
        <v>89</v>
      </c>
    </row>
    <row r="7" spans="3:24" ht="13.5" customHeight="1">
      <c r="C7" s="179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179"/>
    </row>
    <row r="8" spans="3:24" ht="13.5" customHeight="1">
      <c r="C8" s="179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179"/>
    </row>
    <row r="9" spans="3:24" ht="13.5" customHeight="1">
      <c r="C9" s="179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179"/>
    </row>
    <row r="10" spans="3:24" ht="13.5" customHeight="1">
      <c r="C10" s="179"/>
      <c r="D10" s="396"/>
      <c r="E10" s="396"/>
      <c r="F10" s="396"/>
      <c r="G10" s="396"/>
      <c r="H10" s="396"/>
      <c r="I10" s="396"/>
      <c r="J10" s="411"/>
      <c r="K10" s="411" t="s">
        <v>112</v>
      </c>
      <c r="L10" s="411" t="s">
        <v>113</v>
      </c>
      <c r="M10" s="411" t="s">
        <v>114</v>
      </c>
      <c r="N10" s="411" t="s">
        <v>115</v>
      </c>
      <c r="O10" s="411" t="s">
        <v>123</v>
      </c>
      <c r="P10" s="411" t="s">
        <v>128</v>
      </c>
      <c r="Q10" s="411" t="s">
        <v>175</v>
      </c>
      <c r="R10" s="411" t="s">
        <v>193</v>
      </c>
      <c r="S10" s="411" t="s">
        <v>233</v>
      </c>
      <c r="T10" s="411" t="s">
        <v>241</v>
      </c>
      <c r="U10" s="411" t="s">
        <v>245</v>
      </c>
      <c r="V10" s="411" t="s">
        <v>253</v>
      </c>
      <c r="W10" s="411" t="s">
        <v>266</v>
      </c>
      <c r="X10" s="179"/>
    </row>
    <row r="11" spans="3:24" ht="13.5" customHeight="1">
      <c r="C11" s="179"/>
      <c r="D11" s="396"/>
      <c r="E11" s="396"/>
      <c r="F11" s="396"/>
      <c r="G11" s="396"/>
      <c r="H11" s="396"/>
      <c r="I11" s="396"/>
      <c r="J11" s="412" t="s">
        <v>203</v>
      </c>
      <c r="K11" s="414">
        <v>0.03205128205128205</v>
      </c>
      <c r="L11" s="414">
        <v>0.035483870967741936</v>
      </c>
      <c r="M11" s="414">
        <v>0.038461538461538464</v>
      </c>
      <c r="N11" s="414">
        <v>0.03536977491961415</v>
      </c>
      <c r="O11" s="414">
        <v>0.04472843450479233</v>
      </c>
      <c r="P11" s="414">
        <v>0.04777070063694268</v>
      </c>
      <c r="Q11" s="414">
        <v>0.050793650793650794</v>
      </c>
      <c r="R11" s="414">
        <v>0.06031746031746032</v>
      </c>
      <c r="S11" s="414">
        <v>0.06962025316455696</v>
      </c>
      <c r="T11" s="414">
        <v>0.06984126984126984</v>
      </c>
      <c r="U11" s="414">
        <v>0.07301587301587302</v>
      </c>
      <c r="V11" s="414">
        <v>0.0761904761904762</v>
      </c>
      <c r="W11" s="414">
        <v>0.06687898089171974</v>
      </c>
      <c r="X11" s="179"/>
    </row>
    <row r="12" spans="3:24" ht="13.5" customHeight="1">
      <c r="C12" s="179"/>
      <c r="D12" s="396"/>
      <c r="E12" s="396"/>
      <c r="F12" s="396"/>
      <c r="G12" s="396"/>
      <c r="H12" s="396"/>
      <c r="I12" s="396"/>
      <c r="J12" s="412" t="s">
        <v>204</v>
      </c>
      <c r="K12" s="414">
        <v>0.19230769230769232</v>
      </c>
      <c r="L12" s="414">
        <v>0.1967741935483871</v>
      </c>
      <c r="M12" s="414">
        <v>0.1891025641025641</v>
      </c>
      <c r="N12" s="414">
        <v>0.19935691318327975</v>
      </c>
      <c r="O12" s="414">
        <v>0.19169329073482427</v>
      </c>
      <c r="P12" s="414">
        <v>0.1910828025477707</v>
      </c>
      <c r="Q12" s="414">
        <v>0.20952380952380953</v>
      </c>
      <c r="R12" s="414">
        <v>0.22857142857142856</v>
      </c>
      <c r="S12" s="414">
        <v>0.2120253164556962</v>
      </c>
      <c r="T12" s="414">
        <v>0.24126984126984127</v>
      </c>
      <c r="U12" s="414">
        <v>0.25396825396825395</v>
      </c>
      <c r="V12" s="414">
        <v>0.24444444444444444</v>
      </c>
      <c r="W12" s="414">
        <v>0.2515923566878981</v>
      </c>
      <c r="X12" s="179"/>
    </row>
    <row r="13" spans="3:24" ht="13.5" customHeight="1">
      <c r="C13" s="179"/>
      <c r="D13" s="396"/>
      <c r="E13" s="396"/>
      <c r="F13" s="396"/>
      <c r="G13" s="396"/>
      <c r="H13" s="396"/>
      <c r="I13" s="396"/>
      <c r="J13" s="412" t="s">
        <v>205</v>
      </c>
      <c r="K13" s="414">
        <v>0.46474358974358976</v>
      </c>
      <c r="L13" s="414">
        <v>0.47419354838709676</v>
      </c>
      <c r="M13" s="414">
        <v>0.4775641025641026</v>
      </c>
      <c r="N13" s="414">
        <v>0.48231511254019294</v>
      </c>
      <c r="O13" s="414">
        <v>0.48242811501597443</v>
      </c>
      <c r="P13" s="414">
        <v>0.4840764331210191</v>
      </c>
      <c r="Q13" s="414">
        <v>0.4634920634920635</v>
      </c>
      <c r="R13" s="414">
        <v>0.44761904761904764</v>
      </c>
      <c r="S13" s="414">
        <v>0.45569620253164556</v>
      </c>
      <c r="T13" s="414">
        <v>0.4253968253968254</v>
      </c>
      <c r="U13" s="414">
        <v>0.41904761904761906</v>
      </c>
      <c r="V13" s="414">
        <v>0.4380952380952381</v>
      </c>
      <c r="W13" s="414">
        <v>0.445859872611465</v>
      </c>
      <c r="X13" s="179"/>
    </row>
    <row r="14" spans="3:24" ht="13.5" customHeight="1">
      <c r="C14" s="179"/>
      <c r="D14" s="396"/>
      <c r="E14" s="396"/>
      <c r="F14" s="396"/>
      <c r="G14" s="396"/>
      <c r="H14" s="396"/>
      <c r="I14" s="396"/>
      <c r="J14" s="412" t="s">
        <v>206</v>
      </c>
      <c r="K14" s="414">
        <v>0.09615384615384616</v>
      </c>
      <c r="L14" s="414">
        <v>0.08064516129032258</v>
      </c>
      <c r="M14" s="414">
        <v>0.08653846153846154</v>
      </c>
      <c r="N14" s="414">
        <v>0.09003215434083602</v>
      </c>
      <c r="O14" s="414">
        <v>0.08626198083067092</v>
      </c>
      <c r="P14" s="414">
        <v>0.07961783439490445</v>
      </c>
      <c r="Q14" s="414">
        <v>0.08571428571428572</v>
      </c>
      <c r="R14" s="414">
        <v>0.06349206349206349</v>
      </c>
      <c r="S14" s="414">
        <v>0.07278481012658228</v>
      </c>
      <c r="T14" s="414">
        <v>0.07936507936507936</v>
      </c>
      <c r="U14" s="414">
        <v>0.07301587301587302</v>
      </c>
      <c r="V14" s="414">
        <v>0.06031746031746032</v>
      </c>
      <c r="W14" s="414">
        <v>0.054140127388535034</v>
      </c>
      <c r="X14" s="179"/>
    </row>
    <row r="15" spans="3:24" ht="13.5" customHeight="1">
      <c r="C15" s="179"/>
      <c r="D15" s="396"/>
      <c r="E15" s="396"/>
      <c r="F15" s="396"/>
      <c r="G15" s="396"/>
      <c r="H15" s="396"/>
      <c r="I15" s="396"/>
      <c r="J15" s="412" t="s">
        <v>207</v>
      </c>
      <c r="K15" s="414">
        <v>0.14743589743589744</v>
      </c>
      <c r="L15" s="414">
        <v>0.16129032258064516</v>
      </c>
      <c r="M15" s="414">
        <v>0.15705128205128205</v>
      </c>
      <c r="N15" s="414">
        <v>0.13183279742765272</v>
      </c>
      <c r="O15" s="414">
        <v>0.134185303514377</v>
      </c>
      <c r="P15" s="414">
        <v>0.14012738853503184</v>
      </c>
      <c r="Q15" s="414">
        <v>0.1365079365079365</v>
      </c>
      <c r="R15" s="414">
        <v>0.15873015873015872</v>
      </c>
      <c r="S15" s="414">
        <v>0.14873417721518986</v>
      </c>
      <c r="T15" s="414">
        <v>0.14285714285714285</v>
      </c>
      <c r="U15" s="414">
        <v>0.13968253968253969</v>
      </c>
      <c r="V15" s="414">
        <v>0.13333333333333333</v>
      </c>
      <c r="W15" s="414">
        <v>0.12738853503184713</v>
      </c>
      <c r="X15" s="179"/>
    </row>
    <row r="16" spans="3:24" ht="13.5" customHeight="1">
      <c r="C16" s="179"/>
      <c r="D16" s="396"/>
      <c r="E16" s="396"/>
      <c r="F16" s="396"/>
      <c r="G16" s="396"/>
      <c r="H16" s="396"/>
      <c r="I16" s="396"/>
      <c r="J16" s="412" t="s">
        <v>211</v>
      </c>
      <c r="K16" s="414">
        <v>0.0673076923076923</v>
      </c>
      <c r="L16" s="414">
        <v>0.05161290322580645</v>
      </c>
      <c r="M16" s="414">
        <v>0.05128205128205128</v>
      </c>
      <c r="N16" s="414">
        <v>0.06109324758842444</v>
      </c>
      <c r="O16" s="414">
        <v>0.06070287539936102</v>
      </c>
      <c r="P16" s="414">
        <v>0.05732484076433121</v>
      </c>
      <c r="Q16" s="414">
        <v>0.05396825396825397</v>
      </c>
      <c r="R16" s="414">
        <v>0.04126984126984127</v>
      </c>
      <c r="S16" s="414">
        <v>0.04113924050632911</v>
      </c>
      <c r="T16" s="414">
        <v>0.04126984126984127</v>
      </c>
      <c r="U16" s="414">
        <v>0.04126984126984127</v>
      </c>
      <c r="V16" s="414">
        <v>0.047619047619047616</v>
      </c>
      <c r="W16" s="414">
        <v>0.054140127388535034</v>
      </c>
      <c r="X16" s="179"/>
    </row>
    <row r="17" spans="3:24" ht="13.5" customHeight="1">
      <c r="C17" s="179"/>
      <c r="D17" s="396"/>
      <c r="E17" s="396"/>
      <c r="F17" s="396"/>
      <c r="G17" s="396"/>
      <c r="H17" s="396"/>
      <c r="I17" s="396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179"/>
    </row>
    <row r="18" spans="3:24" ht="13.5" customHeight="1">
      <c r="C18" s="179"/>
      <c r="D18" s="396"/>
      <c r="E18" s="396"/>
      <c r="F18" s="396"/>
      <c r="G18" s="396"/>
      <c r="H18" s="396"/>
      <c r="I18" s="396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179"/>
    </row>
    <row r="19" spans="3:24" ht="13.5" customHeight="1">
      <c r="C19" s="179"/>
      <c r="D19" s="399"/>
      <c r="E19" s="400"/>
      <c r="F19" s="400"/>
      <c r="G19" s="400"/>
      <c r="H19" s="400"/>
      <c r="I19" s="400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179"/>
    </row>
    <row r="20" spans="3:24" ht="13.5" customHeight="1">
      <c r="C20" s="179"/>
      <c r="D20" s="399"/>
      <c r="E20" s="399"/>
      <c r="F20" s="399"/>
      <c r="G20" s="399"/>
      <c r="H20" s="399"/>
      <c r="I20" s="399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179"/>
    </row>
    <row r="21" spans="3:24" ht="13.5" customHeight="1">
      <c r="C21" s="179"/>
      <c r="D21" s="392"/>
      <c r="E21" s="402"/>
      <c r="F21" s="403"/>
      <c r="G21" s="403"/>
      <c r="H21" s="404"/>
      <c r="I21" s="403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179"/>
    </row>
    <row r="22" spans="3:24" ht="13.5" customHeight="1">
      <c r="C22" s="179"/>
      <c r="D22" s="392"/>
      <c r="E22" s="402"/>
      <c r="F22" s="403"/>
      <c r="G22" s="403"/>
      <c r="H22" s="404"/>
      <c r="I22" s="403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179"/>
    </row>
    <row r="23" spans="3:24" ht="13.5" customHeight="1">
      <c r="C23" s="179"/>
      <c r="D23" s="392"/>
      <c r="E23" s="402"/>
      <c r="F23" s="403"/>
      <c r="G23" s="403"/>
      <c r="H23" s="404"/>
      <c r="I23" s="403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179"/>
    </row>
    <row r="24" spans="3:24" ht="13.5" customHeight="1">
      <c r="C24" s="179"/>
      <c r="D24" s="392"/>
      <c r="E24" s="402"/>
      <c r="F24" s="403"/>
      <c r="G24" s="403"/>
      <c r="H24" s="404"/>
      <c r="I24" s="403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179"/>
    </row>
    <row r="25" spans="3:24" ht="13.5" customHeight="1">
      <c r="C25" s="179"/>
      <c r="D25" s="392"/>
      <c r="E25" s="402"/>
      <c r="F25" s="403"/>
      <c r="G25" s="403"/>
      <c r="H25" s="404"/>
      <c r="I25" s="403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179"/>
    </row>
    <row r="26" spans="3:24" ht="13.5" customHeight="1">
      <c r="C26" s="179"/>
      <c r="D26" s="392"/>
      <c r="E26" s="402"/>
      <c r="F26" s="403"/>
      <c r="G26" s="403"/>
      <c r="H26" s="404"/>
      <c r="I26" s="403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179"/>
    </row>
    <row r="27" spans="3:24" ht="13.5" customHeight="1">
      <c r="C27" s="179"/>
      <c r="D27" s="392"/>
      <c r="E27" s="402"/>
      <c r="F27" s="403"/>
      <c r="G27" s="403"/>
      <c r="H27" s="404"/>
      <c r="I27" s="403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179"/>
    </row>
    <row r="28" spans="3:24" ht="13.5" customHeight="1">
      <c r="C28" s="179"/>
      <c r="D28" s="392"/>
      <c r="E28" s="402"/>
      <c r="F28" s="403"/>
      <c r="G28" s="403"/>
      <c r="H28" s="404"/>
      <c r="I28" s="403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179"/>
    </row>
    <row r="29" spans="3:24" ht="13.5" customHeight="1">
      <c r="C29" s="179"/>
      <c r="D29" s="392"/>
      <c r="E29" s="402"/>
      <c r="F29" s="403"/>
      <c r="G29" s="403"/>
      <c r="H29" s="404"/>
      <c r="I29" s="403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179"/>
    </row>
    <row r="30" spans="3:24" ht="13.5" customHeight="1">
      <c r="C30" s="179"/>
      <c r="D30" s="392"/>
      <c r="E30" s="402"/>
      <c r="F30" s="403"/>
      <c r="G30" s="403"/>
      <c r="H30" s="404"/>
      <c r="I30" s="403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179"/>
    </row>
    <row r="31" spans="3:24" ht="13.5" customHeight="1">
      <c r="C31" s="179"/>
      <c r="D31" s="392"/>
      <c r="E31" s="402"/>
      <c r="F31" s="403"/>
      <c r="G31" s="403"/>
      <c r="H31" s="404"/>
      <c r="I31" s="403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179"/>
    </row>
    <row r="32" spans="3:24" ht="13.5" customHeight="1">
      <c r="C32" s="179"/>
      <c r="D32" s="392"/>
      <c r="E32" s="402"/>
      <c r="F32" s="403"/>
      <c r="G32" s="403"/>
      <c r="H32" s="404"/>
      <c r="I32" s="403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179"/>
    </row>
    <row r="33" spans="3:24" ht="13.5" customHeight="1">
      <c r="C33" s="179"/>
      <c r="D33" s="392"/>
      <c r="E33" s="402"/>
      <c r="F33" s="403"/>
      <c r="G33" s="403"/>
      <c r="H33" s="404"/>
      <c r="I33" s="403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179"/>
    </row>
    <row r="34" spans="3:24" ht="13.5" customHeight="1">
      <c r="C34" s="179"/>
      <c r="D34" s="392"/>
      <c r="E34" s="402"/>
      <c r="F34" s="403"/>
      <c r="G34" s="403"/>
      <c r="H34" s="404"/>
      <c r="I34" s="403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179"/>
    </row>
    <row r="35" spans="3:24" ht="13.5" customHeight="1">
      <c r="C35" s="179"/>
      <c r="D35" s="392"/>
      <c r="E35" s="403"/>
      <c r="F35" s="403"/>
      <c r="G35" s="403"/>
      <c r="H35" s="404"/>
      <c r="I35" s="403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179"/>
    </row>
    <row r="36" spans="4:23" ht="13.5">
      <c r="D36" s="133"/>
      <c r="E36" s="132"/>
      <c r="F36" s="132"/>
      <c r="G36" s="132"/>
      <c r="H36" s="132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395" t="s">
        <v>239</v>
      </c>
    </row>
    <row r="38" spans="10:23" ht="12.75"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</row>
    <row r="39" spans="10:23" ht="12.75"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</row>
    <row r="40" spans="10:23" ht="12.75"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</row>
    <row r="41" spans="10:23" ht="12.75"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</row>
    <row r="42" spans="10:23" ht="12.75"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</row>
    <row r="43" spans="10:23" ht="23.25" customHeight="1"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</row>
    <row r="45" spans="10:24" ht="12.75"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</row>
    <row r="46" spans="10:24" ht="12.75"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</row>
  </sheetData>
  <sheetProtection/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3"/>
  <dimension ref="B3:Z70"/>
  <sheetViews>
    <sheetView showGridLines="0" showOutlineSymbols="0" zoomScalePageLayoutView="0" workbookViewId="0" topLeftCell="C3">
      <selection activeCell="E4" sqref="E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0.37109375" style="73" customWidth="1"/>
    <col min="5" max="6" width="1.75390625" style="73" customWidth="1"/>
    <col min="7" max="7" width="23.375" style="73" customWidth="1"/>
    <col min="8" max="8" width="5.875" style="73" customWidth="1"/>
    <col min="9" max="9" width="1.12109375" style="73" customWidth="1"/>
    <col min="10" max="20" width="7.125" style="73" customWidth="1"/>
    <col min="21" max="44" width="1.75390625" style="73" customWidth="1"/>
    <col min="45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218</v>
      </c>
      <c r="E4" s="75"/>
      <c r="F4" s="75"/>
      <c r="G4" s="75"/>
      <c r="H4" s="21" t="s">
        <v>234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70</v>
      </c>
      <c r="D5" s="273" t="s">
        <v>255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78" customFormat="1" ht="21" customHeight="1">
      <c r="D6" s="391"/>
      <c r="E6" s="392"/>
      <c r="F6" s="392"/>
      <c r="G6" s="392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4"/>
      <c r="U6" s="71" t="s">
        <v>89</v>
      </c>
    </row>
    <row r="7" spans="3:21" ht="13.5" customHeight="1">
      <c r="C7" s="179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179"/>
    </row>
    <row r="8" spans="3:21" ht="13.5" customHeight="1">
      <c r="C8" s="179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179"/>
    </row>
    <row r="9" spans="3:21" ht="13.5" customHeight="1">
      <c r="C9" s="179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179"/>
    </row>
    <row r="10" spans="3:21" ht="13.5" customHeight="1">
      <c r="C10" s="179"/>
      <c r="D10" s="396"/>
      <c r="E10" s="396"/>
      <c r="F10" s="396"/>
      <c r="G10" s="396"/>
      <c r="H10" s="396"/>
      <c r="I10" s="396"/>
      <c r="J10" s="411" t="s">
        <v>214</v>
      </c>
      <c r="K10" s="411"/>
      <c r="L10" s="411"/>
      <c r="M10" s="411"/>
      <c r="N10" s="411"/>
      <c r="O10" s="397"/>
      <c r="P10" s="416" t="s">
        <v>217</v>
      </c>
      <c r="Q10" s="413"/>
      <c r="R10" s="413"/>
      <c r="S10" s="413"/>
      <c r="T10" s="413"/>
      <c r="U10" s="179"/>
    </row>
    <row r="11" spans="3:21" ht="13.5" customHeight="1">
      <c r="C11" s="179"/>
      <c r="D11" s="396"/>
      <c r="E11" s="396"/>
      <c r="F11" s="396"/>
      <c r="G11" s="396"/>
      <c r="H11" s="396"/>
      <c r="I11" s="396"/>
      <c r="J11" s="411"/>
      <c r="K11" s="411" t="s">
        <v>98</v>
      </c>
      <c r="L11" s="411" t="s">
        <v>215</v>
      </c>
      <c r="M11" s="411" t="s">
        <v>254</v>
      </c>
      <c r="N11" s="411" t="s">
        <v>216</v>
      </c>
      <c r="O11" s="397"/>
      <c r="P11" s="413"/>
      <c r="Q11" s="411" t="s">
        <v>98</v>
      </c>
      <c r="R11" s="411" t="s">
        <v>215</v>
      </c>
      <c r="S11" s="411" t="s">
        <v>254</v>
      </c>
      <c r="T11" s="411" t="s">
        <v>216</v>
      </c>
      <c r="U11" s="179"/>
    </row>
    <row r="12" spans="3:21" ht="13.5" customHeight="1" hidden="1">
      <c r="C12" s="179"/>
      <c r="D12" s="396"/>
      <c r="E12" s="396"/>
      <c r="F12" s="396"/>
      <c r="G12" s="396"/>
      <c r="H12" s="396"/>
      <c r="I12" s="396"/>
      <c r="J12" s="412" t="s">
        <v>112</v>
      </c>
      <c r="K12" s="418">
        <v>409.33620689655174</v>
      </c>
      <c r="L12" s="418">
        <v>451.86690647482015</v>
      </c>
      <c r="M12" s="418">
        <v>203.26923076923077</v>
      </c>
      <c r="N12" s="418">
        <v>347.77777777777777</v>
      </c>
      <c r="O12" s="398"/>
      <c r="P12" s="417" t="s">
        <v>112</v>
      </c>
      <c r="Q12" s="419">
        <v>27.746201791975068</v>
      </c>
      <c r="R12" s="419">
        <v>28.66050650239562</v>
      </c>
      <c r="S12" s="419">
        <v>20.09505703422053</v>
      </c>
      <c r="T12" s="419">
        <v>27.822222222222223</v>
      </c>
      <c r="U12" s="179"/>
    </row>
    <row r="13" spans="3:21" ht="13.5" customHeight="1" hidden="1">
      <c r="C13" s="179"/>
      <c r="D13" s="396"/>
      <c r="E13" s="396"/>
      <c r="F13" s="396"/>
      <c r="G13" s="396"/>
      <c r="H13" s="396"/>
      <c r="I13" s="396"/>
      <c r="J13" s="412" t="s">
        <v>113</v>
      </c>
      <c r="K13" s="418">
        <v>408.730659025788</v>
      </c>
      <c r="L13" s="418">
        <v>453.3718411552347</v>
      </c>
      <c r="M13" s="418">
        <v>201.66037735849056</v>
      </c>
      <c r="N13" s="418">
        <v>335.5263157894737</v>
      </c>
      <c r="O13" s="398"/>
      <c r="P13" s="417" t="s">
        <v>113</v>
      </c>
      <c r="Q13" s="419">
        <v>27.795596258768512</v>
      </c>
      <c r="R13" s="419">
        <v>28.777268560953253</v>
      </c>
      <c r="S13" s="419">
        <v>19.866171003717472</v>
      </c>
      <c r="T13" s="419">
        <v>27.717391304347824</v>
      </c>
      <c r="U13" s="179"/>
    </row>
    <row r="14" spans="3:21" ht="13.5" customHeight="1">
      <c r="C14" s="179"/>
      <c r="D14" s="396"/>
      <c r="E14" s="396"/>
      <c r="F14" s="396"/>
      <c r="G14" s="396"/>
      <c r="H14" s="396"/>
      <c r="I14" s="396"/>
      <c r="J14" s="412" t="s">
        <v>114</v>
      </c>
      <c r="K14" s="418">
        <v>406.0960451977401</v>
      </c>
      <c r="L14" s="418">
        <v>454.64981949458485</v>
      </c>
      <c r="M14" s="418">
        <v>194.60344827586206</v>
      </c>
      <c r="N14" s="418">
        <v>343.8421052631579</v>
      </c>
      <c r="O14" s="398"/>
      <c r="P14" s="417" t="s">
        <v>114</v>
      </c>
      <c r="Q14" s="419">
        <v>27.84928322355676</v>
      </c>
      <c r="R14" s="419">
        <v>28.838561941836502</v>
      </c>
      <c r="S14" s="419">
        <v>20.119429590017827</v>
      </c>
      <c r="T14" s="419">
        <v>27.918803418803417</v>
      </c>
      <c r="U14" s="179"/>
    </row>
    <row r="15" spans="3:21" ht="13.5" customHeight="1">
      <c r="C15" s="179"/>
      <c r="D15" s="396"/>
      <c r="E15" s="396"/>
      <c r="F15" s="396"/>
      <c r="G15" s="396"/>
      <c r="H15" s="396"/>
      <c r="I15" s="396"/>
      <c r="J15" s="412" t="s">
        <v>115</v>
      </c>
      <c r="K15" s="418">
        <v>402.90858725761774</v>
      </c>
      <c r="L15" s="418">
        <v>457.98916967509024</v>
      </c>
      <c r="M15" s="418">
        <v>182.75384615384615</v>
      </c>
      <c r="N15" s="418">
        <v>353.05263157894734</v>
      </c>
      <c r="O15" s="398"/>
      <c r="P15" s="417" t="s">
        <v>115</v>
      </c>
      <c r="Q15" s="419">
        <v>27.8586477686267</v>
      </c>
      <c r="R15" s="419">
        <v>28.88501821493625</v>
      </c>
      <c r="S15" s="419">
        <v>20.168081494057724</v>
      </c>
      <c r="T15" s="419">
        <v>27.95</v>
      </c>
      <c r="U15" s="179"/>
    </row>
    <row r="16" spans="3:21" ht="13.5" customHeight="1">
      <c r="C16" s="179"/>
      <c r="D16" s="396"/>
      <c r="E16" s="396"/>
      <c r="F16" s="396"/>
      <c r="G16" s="396"/>
      <c r="H16" s="396"/>
      <c r="I16" s="396"/>
      <c r="J16" s="412" t="s">
        <v>123</v>
      </c>
      <c r="K16" s="418">
        <v>389.93833780160855</v>
      </c>
      <c r="L16" s="418">
        <v>453</v>
      </c>
      <c r="M16" s="418">
        <v>160.21917808219177</v>
      </c>
      <c r="N16" s="418">
        <v>345.55</v>
      </c>
      <c r="O16" s="398"/>
      <c r="P16" s="417" t="s">
        <v>123</v>
      </c>
      <c r="Q16" s="419">
        <v>27.72372910432114</v>
      </c>
      <c r="R16" s="419">
        <v>28.814175374829624</v>
      </c>
      <c r="S16" s="419">
        <v>19.756756756756758</v>
      </c>
      <c r="T16" s="419">
        <v>27.31620553359684</v>
      </c>
      <c r="U16" s="179"/>
    </row>
    <row r="17" spans="3:21" ht="13.5" customHeight="1">
      <c r="C17" s="179"/>
      <c r="D17" s="396"/>
      <c r="E17" s="396"/>
      <c r="F17" s="396"/>
      <c r="G17" s="396"/>
      <c r="H17" s="396"/>
      <c r="I17" s="396"/>
      <c r="J17" s="412" t="s">
        <v>128</v>
      </c>
      <c r="K17" s="418">
        <v>384.7320954907162</v>
      </c>
      <c r="L17" s="418">
        <v>451.46785714285716</v>
      </c>
      <c r="M17" s="418">
        <v>152.14285714285714</v>
      </c>
      <c r="N17" s="418">
        <v>345.9</v>
      </c>
      <c r="O17" s="398"/>
      <c r="P17" s="417" t="s">
        <v>128</v>
      </c>
      <c r="Q17" s="419">
        <v>27.558663145294595</v>
      </c>
      <c r="R17" s="419">
        <v>28.7095455474552</v>
      </c>
      <c r="S17" s="419">
        <v>19.427860696517413</v>
      </c>
      <c r="T17" s="419">
        <v>26.91828793774319</v>
      </c>
      <c r="U17" s="179"/>
    </row>
    <row r="18" spans="3:21" ht="13.5" customHeight="1">
      <c r="C18" s="179"/>
      <c r="D18" s="396"/>
      <c r="E18" s="396"/>
      <c r="F18" s="396"/>
      <c r="G18" s="396"/>
      <c r="H18" s="396"/>
      <c r="I18" s="396"/>
      <c r="J18" s="412" t="s">
        <v>175</v>
      </c>
      <c r="K18" s="418">
        <v>377.05013192612137</v>
      </c>
      <c r="L18" s="418">
        <v>443.3985765124555</v>
      </c>
      <c r="M18" s="418">
        <v>146.60256410256412</v>
      </c>
      <c r="N18" s="418">
        <v>343.6</v>
      </c>
      <c r="O18" s="398"/>
      <c r="P18" s="417" t="s">
        <v>175</v>
      </c>
      <c r="Q18" s="419">
        <v>27.230320699708457</v>
      </c>
      <c r="R18" s="419">
        <v>28.417799470851204</v>
      </c>
      <c r="S18" s="419">
        <v>18.947804473902238</v>
      </c>
      <c r="T18" s="419">
        <v>26.43076923076923</v>
      </c>
      <c r="U18" s="179"/>
    </row>
    <row r="19" spans="3:21" ht="13.5" customHeight="1">
      <c r="C19" s="179"/>
      <c r="D19" s="396"/>
      <c r="E19" s="396"/>
      <c r="F19" s="396"/>
      <c r="G19" s="396"/>
      <c r="H19" s="396"/>
      <c r="I19" s="396"/>
      <c r="J19" s="412" t="s">
        <v>193</v>
      </c>
      <c r="K19" s="418">
        <v>371.38978494623655</v>
      </c>
      <c r="L19" s="418">
        <v>433.4892857142857</v>
      </c>
      <c r="M19" s="418">
        <v>139.98611111111111</v>
      </c>
      <c r="N19" s="418">
        <v>335.05</v>
      </c>
      <c r="O19" s="398"/>
      <c r="P19" s="417" t="s">
        <v>193</v>
      </c>
      <c r="Q19" s="419">
        <v>26.786032804684165</v>
      </c>
      <c r="R19" s="419">
        <v>27.97639764437427</v>
      </c>
      <c r="S19" s="419">
        <v>17.990182954038374</v>
      </c>
      <c r="T19" s="419">
        <v>25.872586872586872</v>
      </c>
      <c r="U19" s="179"/>
    </row>
    <row r="20" spans="3:21" ht="13.5" customHeight="1">
      <c r="C20" s="179"/>
      <c r="D20" s="396"/>
      <c r="E20" s="396"/>
      <c r="F20" s="396"/>
      <c r="G20" s="396"/>
      <c r="H20" s="396"/>
      <c r="I20" s="396"/>
      <c r="J20" s="412" t="s">
        <v>233</v>
      </c>
      <c r="K20" s="418">
        <v>362.1078167115903</v>
      </c>
      <c r="L20" s="418">
        <v>419.0673758865248</v>
      </c>
      <c r="M20" s="418">
        <v>137.15942028985506</v>
      </c>
      <c r="N20" s="418">
        <v>335.05</v>
      </c>
      <c r="O20" s="398"/>
      <c r="P20" s="417" t="s">
        <v>233</v>
      </c>
      <c r="Q20" s="419">
        <v>26.44007085219445</v>
      </c>
      <c r="R20" s="419">
        <v>27.611448598130842</v>
      </c>
      <c r="S20" s="419">
        <v>17.397058823529413</v>
      </c>
      <c r="T20" s="419">
        <v>25.972868217054263</v>
      </c>
      <c r="U20" s="179"/>
    </row>
    <row r="21" spans="3:21" ht="13.5" customHeight="1">
      <c r="C21" s="179"/>
      <c r="D21" s="396"/>
      <c r="E21" s="396"/>
      <c r="F21" s="396"/>
      <c r="G21" s="396"/>
      <c r="H21" s="396"/>
      <c r="I21" s="396"/>
      <c r="J21" s="412" t="s">
        <v>241</v>
      </c>
      <c r="K21" s="418">
        <v>354.3070652173913</v>
      </c>
      <c r="L21" s="418">
        <v>409.5285714285714</v>
      </c>
      <c r="M21" s="418">
        <v>133.9264705882353</v>
      </c>
      <c r="N21" s="418">
        <v>330.5</v>
      </c>
      <c r="O21" s="398"/>
      <c r="P21" s="417" t="s">
        <v>241</v>
      </c>
      <c r="Q21" s="419">
        <v>26.206512585196037</v>
      </c>
      <c r="R21" s="419">
        <v>27.336987228848454</v>
      </c>
      <c r="S21" s="419">
        <v>17.33247054793217</v>
      </c>
      <c r="T21" s="419">
        <v>25.896180215475024</v>
      </c>
      <c r="U21" s="179"/>
    </row>
    <row r="22" spans="3:21" ht="13.5" customHeight="1">
      <c r="C22" s="179"/>
      <c r="D22" s="396"/>
      <c r="E22" s="396"/>
      <c r="F22" s="396"/>
      <c r="G22" s="396"/>
      <c r="H22" s="396"/>
      <c r="I22" s="396"/>
      <c r="J22" s="412" t="s">
        <v>245</v>
      </c>
      <c r="K22" s="418">
        <v>350.6849315068493</v>
      </c>
      <c r="L22" s="418">
        <v>402.0537634408602</v>
      </c>
      <c r="M22" s="418">
        <v>137.22727272727272</v>
      </c>
      <c r="N22" s="418">
        <v>338.5</v>
      </c>
      <c r="O22" s="398"/>
      <c r="P22" s="417" t="s">
        <v>245</v>
      </c>
      <c r="Q22" s="419">
        <v>26.133115557370356</v>
      </c>
      <c r="R22" s="419">
        <v>27.27942607003891</v>
      </c>
      <c r="S22" s="419">
        <v>17.120982986767487</v>
      </c>
      <c r="T22" s="419">
        <v>26.342412451361866</v>
      </c>
      <c r="U22" s="179"/>
    </row>
    <row r="23" spans="3:21" ht="13.5" customHeight="1">
      <c r="C23" s="179"/>
      <c r="D23" s="396"/>
      <c r="E23" s="396"/>
      <c r="F23" s="396"/>
      <c r="G23" s="396"/>
      <c r="H23" s="396"/>
      <c r="I23" s="396"/>
      <c r="J23" s="412" t="s">
        <v>253</v>
      </c>
      <c r="K23" s="418">
        <v>348.8142076502732</v>
      </c>
      <c r="L23" s="418">
        <v>399.33812949640287</v>
      </c>
      <c r="M23" s="418">
        <v>142.0441176470588</v>
      </c>
      <c r="N23" s="418">
        <v>349.55</v>
      </c>
      <c r="O23" s="398"/>
      <c r="P23" s="417" t="s">
        <v>253</v>
      </c>
      <c r="Q23" s="419">
        <v>26.33662508483807</v>
      </c>
      <c r="R23" s="419">
        <v>27.457527348455056</v>
      </c>
      <c r="S23" s="419">
        <v>17.6581352833638</v>
      </c>
      <c r="T23" s="419">
        <v>27.17273009950249</v>
      </c>
      <c r="U23" s="179"/>
    </row>
    <row r="24" spans="3:21" ht="13.5" customHeight="1">
      <c r="C24" s="179"/>
      <c r="D24" s="396"/>
      <c r="E24" s="396"/>
      <c r="F24" s="396"/>
      <c r="G24" s="396"/>
      <c r="H24" s="396"/>
      <c r="I24" s="396"/>
      <c r="J24" s="412" t="s">
        <v>266</v>
      </c>
      <c r="K24" s="418">
        <f>'B5.2.6'!V13/'B5.2.1'!V12</f>
        <v>353.71546961325964</v>
      </c>
      <c r="L24" s="418">
        <f>'B5.2.6'!V18/'B5.2.1'!V13</f>
        <v>400.0758122743682</v>
      </c>
      <c r="M24" s="418">
        <f>'B5.2.6'!V23/'B5.2.1'!V19</f>
        <v>156.27692307692308</v>
      </c>
      <c r="N24" s="418">
        <f>'B5.2.6'!V28/'B5.2.1'!V20</f>
        <v>353.3</v>
      </c>
      <c r="O24" s="398"/>
      <c r="P24" s="404" t="s">
        <v>266</v>
      </c>
      <c r="Q24" s="419">
        <f>'B5.2.6'!V13/'B5.2.4'!V12</f>
        <v>26.505358203733874</v>
      </c>
      <c r="R24" s="419">
        <f>'B5.2.6'!V18/'B5.2.4'!V16</f>
        <v>27.61343532753595</v>
      </c>
      <c r="S24" s="419">
        <f>'B5.2.6'!V23/'B5.2.4'!V32</f>
        <v>18.174011056840747</v>
      </c>
      <c r="T24" s="419">
        <f>'B5.2.6'!V28/'B5.2.4'!V35</f>
        <v>27.315602288541825</v>
      </c>
      <c r="U24" s="179"/>
    </row>
    <row r="25" spans="3:21" ht="13.5" customHeight="1">
      <c r="C25" s="179"/>
      <c r="D25" s="396"/>
      <c r="E25" s="396"/>
      <c r="F25" s="396"/>
      <c r="G25" s="396"/>
      <c r="H25" s="396"/>
      <c r="I25" s="396"/>
      <c r="J25" s="412"/>
      <c r="K25" s="418"/>
      <c r="L25" s="418"/>
      <c r="M25" s="418"/>
      <c r="N25" s="418"/>
      <c r="O25" s="398"/>
      <c r="P25" s="398"/>
      <c r="Q25" s="398"/>
      <c r="R25" s="398"/>
      <c r="S25" s="398"/>
      <c r="T25" s="398"/>
      <c r="U25" s="179"/>
    </row>
    <row r="26" spans="3:21" ht="13.5" customHeight="1">
      <c r="C26" s="179"/>
      <c r="D26" s="396"/>
      <c r="E26" s="396"/>
      <c r="F26" s="396"/>
      <c r="G26" s="396"/>
      <c r="H26" s="396"/>
      <c r="I26" s="396"/>
      <c r="J26" s="412"/>
      <c r="K26" s="418"/>
      <c r="L26" s="418"/>
      <c r="M26" s="418"/>
      <c r="N26" s="418"/>
      <c r="O26" s="398"/>
      <c r="P26" s="398"/>
      <c r="Q26" s="398"/>
      <c r="R26" s="398"/>
      <c r="S26" s="398"/>
      <c r="T26" s="398"/>
      <c r="U26" s="179"/>
    </row>
    <row r="27" spans="3:21" ht="13.5" customHeight="1">
      <c r="C27" s="179"/>
      <c r="D27" s="396"/>
      <c r="E27" s="396"/>
      <c r="F27" s="396"/>
      <c r="G27" s="396"/>
      <c r="H27" s="396"/>
      <c r="I27" s="396"/>
      <c r="J27" s="412"/>
      <c r="K27" s="418"/>
      <c r="L27" s="418"/>
      <c r="M27" s="418"/>
      <c r="N27" s="418"/>
      <c r="O27" s="398"/>
      <c r="P27" s="398"/>
      <c r="Q27" s="398"/>
      <c r="R27" s="398"/>
      <c r="S27" s="398"/>
      <c r="T27" s="398"/>
      <c r="U27" s="179"/>
    </row>
    <row r="28" spans="3:21" ht="13.5" customHeight="1">
      <c r="C28" s="179"/>
      <c r="D28" s="396"/>
      <c r="E28" s="396"/>
      <c r="F28" s="396"/>
      <c r="G28" s="396"/>
      <c r="H28" s="396"/>
      <c r="I28" s="396"/>
      <c r="J28" s="412"/>
      <c r="K28" s="458"/>
      <c r="L28" s="458"/>
      <c r="M28" s="458"/>
      <c r="N28" s="458"/>
      <c r="O28" s="459"/>
      <c r="P28" s="459"/>
      <c r="Q28" s="459"/>
      <c r="R28" s="459"/>
      <c r="S28" s="459"/>
      <c r="T28" s="459"/>
      <c r="U28" s="179"/>
    </row>
    <row r="29" spans="3:21" ht="13.5" customHeight="1">
      <c r="C29" s="179"/>
      <c r="D29" s="396"/>
      <c r="E29" s="396"/>
      <c r="F29" s="396"/>
      <c r="G29" s="396"/>
      <c r="H29" s="396"/>
      <c r="I29" s="396"/>
      <c r="J29" s="412"/>
      <c r="K29" s="418"/>
      <c r="L29" s="418"/>
      <c r="M29" s="418"/>
      <c r="N29" s="418"/>
      <c r="O29" s="398"/>
      <c r="P29" s="398"/>
      <c r="Q29" s="398"/>
      <c r="R29" s="398"/>
      <c r="S29" s="398"/>
      <c r="T29" s="398"/>
      <c r="U29" s="179"/>
    </row>
    <row r="30" spans="3:21" ht="13.5" customHeight="1">
      <c r="C30" s="179"/>
      <c r="D30" s="396"/>
      <c r="E30" s="396"/>
      <c r="F30" s="396"/>
      <c r="G30" s="396"/>
      <c r="H30" s="396"/>
      <c r="I30" s="396"/>
      <c r="J30" s="412"/>
      <c r="K30" s="418"/>
      <c r="L30" s="418"/>
      <c r="M30" s="418"/>
      <c r="N30" s="418"/>
      <c r="O30" s="398"/>
      <c r="P30" s="398"/>
      <c r="Q30" s="398"/>
      <c r="R30" s="398"/>
      <c r="S30" s="398"/>
      <c r="T30" s="398"/>
      <c r="U30" s="179"/>
    </row>
    <row r="31" spans="3:21" ht="13.5" customHeight="1">
      <c r="C31" s="179"/>
      <c r="D31" s="396"/>
      <c r="E31" s="396"/>
      <c r="F31" s="396"/>
      <c r="G31" s="396"/>
      <c r="H31" s="396"/>
      <c r="I31" s="396"/>
      <c r="J31" s="412"/>
      <c r="K31" s="418"/>
      <c r="L31" s="418"/>
      <c r="M31" s="418"/>
      <c r="N31" s="418"/>
      <c r="O31" s="398"/>
      <c r="P31" s="398"/>
      <c r="Q31" s="398"/>
      <c r="R31" s="398"/>
      <c r="S31" s="398"/>
      <c r="T31" s="398"/>
      <c r="U31" s="179"/>
    </row>
    <row r="32" spans="3:21" ht="13.5" customHeight="1">
      <c r="C32" s="179"/>
      <c r="D32" s="399"/>
      <c r="E32" s="400"/>
      <c r="F32" s="400"/>
      <c r="G32" s="400"/>
      <c r="H32" s="400"/>
      <c r="I32" s="400"/>
      <c r="J32" s="416"/>
      <c r="K32" s="413"/>
      <c r="L32" s="413"/>
      <c r="M32" s="413"/>
      <c r="N32" s="413"/>
      <c r="O32" s="401"/>
      <c r="P32" s="401"/>
      <c r="Q32" s="401"/>
      <c r="R32" s="401"/>
      <c r="S32" s="401"/>
      <c r="T32" s="401"/>
      <c r="U32" s="179"/>
    </row>
    <row r="33" spans="3:21" ht="13.5" customHeight="1">
      <c r="C33" s="179"/>
      <c r="D33" s="399"/>
      <c r="E33" s="399"/>
      <c r="F33" s="399"/>
      <c r="G33" s="399"/>
      <c r="H33" s="399"/>
      <c r="I33" s="399"/>
      <c r="J33" s="413"/>
      <c r="K33" s="411"/>
      <c r="L33" s="411"/>
      <c r="M33" s="411"/>
      <c r="N33" s="411"/>
      <c r="O33" s="401"/>
      <c r="P33" s="401"/>
      <c r="Q33" s="401"/>
      <c r="R33" s="401"/>
      <c r="S33" s="401"/>
      <c r="T33" s="401"/>
      <c r="U33" s="179"/>
    </row>
    <row r="34" spans="3:21" ht="13.5" customHeight="1">
      <c r="C34" s="179"/>
      <c r="D34" s="392"/>
      <c r="E34" s="402"/>
      <c r="F34" s="403"/>
      <c r="G34" s="403"/>
      <c r="H34" s="404"/>
      <c r="I34" s="403"/>
      <c r="J34" s="417"/>
      <c r="K34" s="419"/>
      <c r="L34" s="419"/>
      <c r="M34" s="419"/>
      <c r="N34" s="419"/>
      <c r="O34" s="405"/>
      <c r="P34" s="405"/>
      <c r="Q34" s="405"/>
      <c r="R34" s="405"/>
      <c r="S34" s="405"/>
      <c r="T34" s="405"/>
      <c r="U34" s="179"/>
    </row>
    <row r="35" spans="3:21" ht="13.5" customHeight="1">
      <c r="C35" s="179"/>
      <c r="D35" s="392"/>
      <c r="E35" s="402"/>
      <c r="F35" s="403"/>
      <c r="G35" s="403"/>
      <c r="H35" s="404"/>
      <c r="I35" s="403"/>
      <c r="J35" s="417"/>
      <c r="K35" s="419"/>
      <c r="L35" s="419"/>
      <c r="M35" s="419"/>
      <c r="N35" s="419"/>
      <c r="O35" s="405"/>
      <c r="P35" s="405"/>
      <c r="Q35" s="405"/>
      <c r="R35" s="405"/>
      <c r="S35" s="405"/>
      <c r="T35" s="405"/>
      <c r="U35" s="179"/>
    </row>
    <row r="36" spans="3:21" ht="13.5" customHeight="1">
      <c r="C36" s="179"/>
      <c r="D36" s="392"/>
      <c r="E36" s="402"/>
      <c r="F36" s="403"/>
      <c r="G36" s="403"/>
      <c r="H36" s="404"/>
      <c r="I36" s="403"/>
      <c r="J36" s="417"/>
      <c r="K36" s="419"/>
      <c r="L36" s="419"/>
      <c r="M36" s="419"/>
      <c r="N36" s="419"/>
      <c r="O36" s="405"/>
      <c r="P36" s="405"/>
      <c r="Q36" s="405"/>
      <c r="R36" s="405"/>
      <c r="S36" s="405"/>
      <c r="T36" s="405"/>
      <c r="U36" s="179"/>
    </row>
    <row r="37" spans="3:21" ht="13.5" customHeight="1">
      <c r="C37" s="179"/>
      <c r="D37" s="392"/>
      <c r="E37" s="402"/>
      <c r="F37" s="403"/>
      <c r="G37" s="403"/>
      <c r="H37" s="404"/>
      <c r="I37" s="403"/>
      <c r="J37" s="417"/>
      <c r="K37" s="419"/>
      <c r="L37" s="419"/>
      <c r="M37" s="419"/>
      <c r="N37" s="419"/>
      <c r="O37" s="405"/>
      <c r="P37" s="405"/>
      <c r="Q37" s="405"/>
      <c r="R37" s="405"/>
      <c r="S37" s="405"/>
      <c r="T37" s="405"/>
      <c r="U37" s="179"/>
    </row>
    <row r="38" spans="3:21" ht="13.5" customHeight="1">
      <c r="C38" s="179"/>
      <c r="D38" s="392"/>
      <c r="E38" s="402"/>
      <c r="F38" s="403"/>
      <c r="G38" s="403"/>
      <c r="H38" s="404"/>
      <c r="I38" s="403"/>
      <c r="J38" s="417"/>
      <c r="K38" s="419"/>
      <c r="L38" s="419"/>
      <c r="M38" s="419"/>
      <c r="N38" s="419"/>
      <c r="O38" s="405"/>
      <c r="P38" s="405"/>
      <c r="Q38" s="405"/>
      <c r="R38" s="405"/>
      <c r="S38" s="405"/>
      <c r="T38" s="405"/>
      <c r="U38" s="179"/>
    </row>
    <row r="39" spans="3:21" ht="13.5" customHeight="1">
      <c r="C39" s="179"/>
      <c r="D39" s="392"/>
      <c r="E39" s="402"/>
      <c r="F39" s="403"/>
      <c r="G39" s="403"/>
      <c r="H39" s="404"/>
      <c r="I39" s="403"/>
      <c r="J39" s="417"/>
      <c r="K39" s="419"/>
      <c r="L39" s="419"/>
      <c r="M39" s="419"/>
      <c r="N39" s="419"/>
      <c r="O39" s="405"/>
      <c r="P39" s="405"/>
      <c r="Q39" s="405"/>
      <c r="R39" s="405"/>
      <c r="S39" s="405"/>
      <c r="T39" s="405"/>
      <c r="U39" s="179"/>
    </row>
    <row r="40" spans="3:21" ht="13.5" customHeight="1">
      <c r="C40" s="179"/>
      <c r="D40" s="392"/>
      <c r="E40" s="402"/>
      <c r="F40" s="403"/>
      <c r="G40" s="403"/>
      <c r="H40" s="404"/>
      <c r="I40" s="403"/>
      <c r="J40" s="417"/>
      <c r="K40" s="419"/>
      <c r="L40" s="419"/>
      <c r="M40" s="419"/>
      <c r="N40" s="419"/>
      <c r="O40" s="405"/>
      <c r="P40" s="405"/>
      <c r="Q40" s="405"/>
      <c r="R40" s="405"/>
      <c r="S40" s="405"/>
      <c r="T40" s="405"/>
      <c r="U40" s="179"/>
    </row>
    <row r="41" spans="3:21" ht="13.5" customHeight="1">
      <c r="C41" s="179"/>
      <c r="D41" s="392"/>
      <c r="E41" s="402"/>
      <c r="F41" s="403"/>
      <c r="G41" s="403"/>
      <c r="H41" s="404"/>
      <c r="I41" s="403"/>
      <c r="J41" s="417"/>
      <c r="K41" s="419"/>
      <c r="L41" s="419"/>
      <c r="M41" s="419"/>
      <c r="N41" s="419"/>
      <c r="O41" s="405"/>
      <c r="P41" s="405"/>
      <c r="Q41" s="405"/>
      <c r="R41" s="405"/>
      <c r="S41" s="405"/>
      <c r="T41" s="405"/>
      <c r="U41" s="179"/>
    </row>
    <row r="42" spans="3:21" ht="13.5" customHeight="1">
      <c r="C42" s="179"/>
      <c r="D42" s="392"/>
      <c r="E42" s="402"/>
      <c r="F42" s="403"/>
      <c r="G42" s="403"/>
      <c r="H42" s="404"/>
      <c r="I42" s="403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179"/>
    </row>
    <row r="43" spans="3:21" ht="13.5" customHeight="1">
      <c r="C43" s="179"/>
      <c r="D43" s="392"/>
      <c r="E43" s="402"/>
      <c r="F43" s="403"/>
      <c r="G43" s="403"/>
      <c r="H43" s="404"/>
      <c r="I43" s="403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179"/>
    </row>
    <row r="44" spans="3:21" ht="13.5" customHeight="1">
      <c r="C44" s="179"/>
      <c r="D44" s="392"/>
      <c r="E44" s="402"/>
      <c r="F44" s="403"/>
      <c r="G44" s="403"/>
      <c r="H44" s="404"/>
      <c r="I44" s="403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179"/>
    </row>
    <row r="45" spans="3:21" ht="13.5" customHeight="1">
      <c r="C45" s="179"/>
      <c r="D45" s="392"/>
      <c r="E45" s="402"/>
      <c r="F45" s="403"/>
      <c r="G45" s="403"/>
      <c r="H45" s="404"/>
      <c r="I45" s="403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179"/>
    </row>
    <row r="46" spans="3:21" ht="13.5" customHeight="1">
      <c r="C46" s="179"/>
      <c r="D46" s="392"/>
      <c r="E46" s="402"/>
      <c r="F46" s="403"/>
      <c r="G46" s="403"/>
      <c r="H46" s="404"/>
      <c r="I46" s="403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179"/>
    </row>
    <row r="47" spans="3:21" ht="13.5" customHeight="1">
      <c r="C47" s="179"/>
      <c r="D47" s="392"/>
      <c r="E47" s="402"/>
      <c r="F47" s="403"/>
      <c r="G47" s="403"/>
      <c r="H47" s="404"/>
      <c r="I47" s="403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179"/>
    </row>
    <row r="48" spans="3:21" ht="13.5" customHeight="1">
      <c r="C48" s="179"/>
      <c r="D48" s="392"/>
      <c r="E48" s="402"/>
      <c r="F48" s="403"/>
      <c r="G48" s="403"/>
      <c r="H48" s="404"/>
      <c r="I48" s="403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179"/>
    </row>
    <row r="49" spans="3:21" ht="13.5" customHeight="1">
      <c r="C49" s="179"/>
      <c r="D49" s="392"/>
      <c r="E49" s="402"/>
      <c r="F49" s="403"/>
      <c r="G49" s="403"/>
      <c r="H49" s="404"/>
      <c r="I49" s="403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179"/>
    </row>
    <row r="50" spans="3:21" ht="13.5" customHeight="1">
      <c r="C50" s="179"/>
      <c r="D50" s="392"/>
      <c r="E50" s="403"/>
      <c r="F50" s="403"/>
      <c r="G50" s="403"/>
      <c r="H50" s="404"/>
      <c r="I50" s="403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179"/>
    </row>
    <row r="51" spans="3:21" ht="13.5" customHeight="1">
      <c r="C51" s="179"/>
      <c r="D51" s="400"/>
      <c r="E51" s="400"/>
      <c r="F51" s="400"/>
      <c r="G51" s="400"/>
      <c r="H51" s="400"/>
      <c r="I51" s="400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179"/>
    </row>
    <row r="52" spans="3:21" ht="13.5" customHeight="1">
      <c r="C52" s="179"/>
      <c r="D52" s="400"/>
      <c r="E52" s="400"/>
      <c r="F52" s="400"/>
      <c r="G52" s="400"/>
      <c r="H52" s="400"/>
      <c r="I52" s="400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179"/>
    </row>
    <row r="53" spans="3:21" ht="13.5" customHeight="1">
      <c r="C53" s="179"/>
      <c r="D53" s="400"/>
      <c r="E53" s="400"/>
      <c r="F53" s="400"/>
      <c r="G53" s="400"/>
      <c r="H53" s="400"/>
      <c r="I53" s="400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179"/>
    </row>
    <row r="54" spans="3:21" ht="13.5" customHeight="1">
      <c r="C54" s="179"/>
      <c r="D54" s="400"/>
      <c r="E54" s="400"/>
      <c r="F54" s="400"/>
      <c r="G54" s="400"/>
      <c r="H54" s="400"/>
      <c r="I54" s="400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179"/>
    </row>
    <row r="55" spans="3:26" ht="13.5" customHeight="1">
      <c r="C55" s="179"/>
      <c r="D55" s="392"/>
      <c r="E55" s="402"/>
      <c r="F55" s="403"/>
      <c r="G55" s="403"/>
      <c r="H55" s="404"/>
      <c r="I55" s="403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179"/>
      <c r="Z55" s="249"/>
    </row>
    <row r="56" spans="3:21" ht="13.5" customHeight="1">
      <c r="C56" s="179"/>
      <c r="D56" s="392"/>
      <c r="E56" s="403"/>
      <c r="F56" s="403"/>
      <c r="G56" s="403"/>
      <c r="H56" s="404"/>
      <c r="I56" s="403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179"/>
    </row>
    <row r="57" spans="3:21" ht="13.5" customHeight="1">
      <c r="C57" s="179"/>
      <c r="D57" s="400"/>
      <c r="E57" s="400"/>
      <c r="F57" s="400"/>
      <c r="G57" s="400"/>
      <c r="H57" s="400"/>
      <c r="I57" s="400"/>
      <c r="J57" s="401"/>
      <c r="K57" s="401"/>
      <c r="L57" s="401"/>
      <c r="M57" s="401"/>
      <c r="N57" s="401"/>
      <c r="O57" s="401"/>
      <c r="P57" s="401"/>
      <c r="Q57" s="401"/>
      <c r="R57" s="401"/>
      <c r="S57" s="401"/>
      <c r="T57" s="401"/>
      <c r="U57" s="179"/>
    </row>
    <row r="58" spans="3:26" ht="13.5" customHeight="1">
      <c r="C58" s="179"/>
      <c r="D58" s="392"/>
      <c r="E58" s="407"/>
      <c r="F58" s="407"/>
      <c r="G58" s="407"/>
      <c r="H58" s="404"/>
      <c r="I58" s="403"/>
      <c r="J58" s="408"/>
      <c r="K58" s="408"/>
      <c r="L58" s="408"/>
      <c r="M58" s="408"/>
      <c r="N58" s="408"/>
      <c r="O58" s="408"/>
      <c r="P58" s="408"/>
      <c r="Q58" s="408"/>
      <c r="R58" s="408"/>
      <c r="S58" s="408"/>
      <c r="T58" s="408"/>
      <c r="U58" s="179"/>
      <c r="Z58" s="249"/>
    </row>
    <row r="59" spans="3:21" ht="13.5" customHeight="1">
      <c r="C59" s="179"/>
      <c r="D59" s="392"/>
      <c r="E59" s="403"/>
      <c r="F59" s="403"/>
      <c r="G59" s="403"/>
      <c r="H59" s="404"/>
      <c r="I59" s="403"/>
      <c r="J59" s="409"/>
      <c r="K59" s="409"/>
      <c r="L59" s="409"/>
      <c r="M59" s="409"/>
      <c r="N59" s="409"/>
      <c r="O59" s="409"/>
      <c r="P59" s="409"/>
      <c r="Q59" s="409"/>
      <c r="R59" s="409"/>
      <c r="S59" s="409"/>
      <c r="T59" s="409"/>
      <c r="U59" s="179"/>
    </row>
    <row r="60" spans="4:20" ht="13.5">
      <c r="D60" s="133"/>
      <c r="E60" s="132"/>
      <c r="F60" s="132"/>
      <c r="G60" s="132"/>
      <c r="H60" s="132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395" t="s">
        <v>239</v>
      </c>
    </row>
    <row r="62" spans="10:20" ht="12.75"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</row>
    <row r="63" spans="10:20" ht="12.75"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</row>
    <row r="64" spans="10:20" ht="12.75"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</row>
    <row r="65" spans="10:20" ht="12.75"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</row>
    <row r="66" spans="10:20" ht="12.75"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</row>
    <row r="67" spans="10:20" ht="23.25" customHeight="1"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</row>
    <row r="69" spans="10:21" ht="12.75"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</row>
    <row r="70" spans="10:21" ht="12.75"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</row>
  </sheetData>
  <sheetProtection/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4"/>
  <dimension ref="B3:X4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5.125" style="73" customWidth="1"/>
    <col min="8" max="8" width="5.875" style="73" customWidth="1"/>
    <col min="9" max="9" width="1.12109375" style="73" customWidth="1"/>
    <col min="10" max="10" width="12.00390625" style="73" customWidth="1"/>
    <col min="11" max="12" width="12.00390625" style="73" hidden="1" customWidth="1"/>
    <col min="13" max="23" width="12.00390625" style="73" customWidth="1"/>
    <col min="24" max="47" width="1.75390625" style="73" customWidth="1"/>
    <col min="48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219</v>
      </c>
      <c r="E4" s="75"/>
      <c r="F4" s="75"/>
      <c r="G4" s="75"/>
      <c r="H4" s="21" t="s">
        <v>256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4" s="78" customFormat="1" ht="21" customHeight="1">
      <c r="D6" s="391"/>
      <c r="E6" s="392"/>
      <c r="F6" s="392"/>
      <c r="G6" s="392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4"/>
      <c r="X6" s="71" t="s">
        <v>89</v>
      </c>
    </row>
    <row r="7" spans="3:24" ht="13.5" customHeight="1">
      <c r="C7" s="179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179"/>
    </row>
    <row r="8" spans="3:24" ht="13.5" customHeight="1">
      <c r="C8" s="179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179"/>
    </row>
    <row r="9" spans="3:24" ht="13.5" customHeight="1">
      <c r="C9" s="179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179"/>
    </row>
    <row r="10" spans="3:24" ht="13.5" customHeight="1">
      <c r="C10" s="179"/>
      <c r="D10" s="396"/>
      <c r="E10" s="396"/>
      <c r="F10" s="396"/>
      <c r="G10" s="396"/>
      <c r="H10" s="396"/>
      <c r="I10" s="396"/>
      <c r="J10" s="411"/>
      <c r="K10" s="411" t="s">
        <v>112</v>
      </c>
      <c r="L10" s="411" t="s">
        <v>113</v>
      </c>
      <c r="M10" s="411" t="s">
        <v>114</v>
      </c>
      <c r="N10" s="411" t="s">
        <v>115</v>
      </c>
      <c r="O10" s="411" t="s">
        <v>123</v>
      </c>
      <c r="P10" s="411" t="s">
        <v>128</v>
      </c>
      <c r="Q10" s="411" t="s">
        <v>175</v>
      </c>
      <c r="R10" s="411" t="s">
        <v>193</v>
      </c>
      <c r="S10" s="411" t="s">
        <v>233</v>
      </c>
      <c r="T10" s="411" t="s">
        <v>241</v>
      </c>
      <c r="U10" s="411" t="s">
        <v>245</v>
      </c>
      <c r="V10" s="411" t="s">
        <v>253</v>
      </c>
      <c r="W10" s="411" t="s">
        <v>266</v>
      </c>
      <c r="X10" s="179"/>
    </row>
    <row r="11" spans="3:24" ht="13.5" customHeight="1">
      <c r="C11" s="179"/>
      <c r="D11" s="396"/>
      <c r="E11" s="396"/>
      <c r="F11" s="396"/>
      <c r="G11" s="396"/>
      <c r="H11" s="396"/>
      <c r="I11" s="396"/>
      <c r="J11" s="412" t="s">
        <v>220</v>
      </c>
      <c r="K11" s="414">
        <v>0.5551838193361974</v>
      </c>
      <c r="L11" s="414">
        <v>0.5563881462514592</v>
      </c>
      <c r="M11" s="414">
        <v>0.5548910251706172</v>
      </c>
      <c r="N11" s="414">
        <v>0.5765798579493717</v>
      </c>
      <c r="O11" s="414">
        <v>0.5539437896645513</v>
      </c>
      <c r="P11" s="414">
        <v>0.5593723817503237</v>
      </c>
      <c r="Q11" s="414">
        <v>0.5381266227281806</v>
      </c>
      <c r="R11" s="414">
        <v>0.5213657043241634</v>
      </c>
      <c r="S11" s="414">
        <v>0.5080495489662912</v>
      </c>
      <c r="T11" s="414">
        <v>0.5162162162162162</v>
      </c>
      <c r="U11" s="414">
        <v>0.5155268817204302</v>
      </c>
      <c r="V11" s="414">
        <v>0.5138798383943699</v>
      </c>
      <c r="W11" s="414">
        <v>0.5167896209615874</v>
      </c>
      <c r="X11" s="179"/>
    </row>
    <row r="12" spans="3:24" ht="13.5" customHeight="1">
      <c r="C12" s="179"/>
      <c r="D12" s="396"/>
      <c r="E12" s="396"/>
      <c r="F12" s="396"/>
      <c r="G12" s="396"/>
      <c r="H12" s="396"/>
      <c r="I12" s="396"/>
      <c r="J12" s="412" t="s">
        <v>221</v>
      </c>
      <c r="K12" s="414">
        <v>0.07885032125613048</v>
      </c>
      <c r="L12" s="414">
        <v>0.07903754189102685</v>
      </c>
      <c r="M12" s="414">
        <v>0.08222646217069055</v>
      </c>
      <c r="N12" s="414">
        <v>0.08100528136951375</v>
      </c>
      <c r="O12" s="414">
        <v>0.08877304321547295</v>
      </c>
      <c r="P12" s="414">
        <v>0.09044862518089725</v>
      </c>
      <c r="Q12" s="414">
        <v>0.0939484721390054</v>
      </c>
      <c r="R12" s="414">
        <v>0.09303116629108381</v>
      </c>
      <c r="S12" s="414">
        <v>0.09581768742716561</v>
      </c>
      <c r="T12" s="414">
        <v>0.09760244115082825</v>
      </c>
      <c r="U12" s="414">
        <v>0.09458064516129032</v>
      </c>
      <c r="V12" s="414">
        <v>0.09665928146313915</v>
      </c>
      <c r="W12" s="414">
        <v>0.0987026201984228</v>
      </c>
      <c r="X12" s="179"/>
    </row>
    <row r="13" spans="3:24" ht="13.5" customHeight="1">
      <c r="C13" s="179"/>
      <c r="D13" s="396"/>
      <c r="E13" s="396"/>
      <c r="F13" s="396"/>
      <c r="G13" s="396"/>
      <c r="H13" s="396"/>
      <c r="I13" s="396"/>
      <c r="J13" s="412" t="s">
        <v>222</v>
      </c>
      <c r="K13" s="414">
        <v>0.3659658594076721</v>
      </c>
      <c r="L13" s="414">
        <v>0.36457431185751404</v>
      </c>
      <c r="M13" s="414">
        <v>0.3628825126586923</v>
      </c>
      <c r="N13" s="414">
        <v>0.34241486068111454</v>
      </c>
      <c r="O13" s="414">
        <v>0.3572831671199758</v>
      </c>
      <c r="P13" s="414">
        <v>0.35017899306877903</v>
      </c>
      <c r="Q13" s="414">
        <v>0.36792490513281406</v>
      </c>
      <c r="R13" s="414">
        <v>0.3856031293847528</v>
      </c>
      <c r="S13" s="414">
        <v>0.3961327636065432</v>
      </c>
      <c r="T13" s="414">
        <v>0.38618134263295556</v>
      </c>
      <c r="U13" s="414">
        <v>0.38989247311827957</v>
      </c>
      <c r="V13" s="414">
        <v>0.389460880142491</v>
      </c>
      <c r="W13" s="414">
        <v>0.38450775883998983</v>
      </c>
      <c r="X13" s="179"/>
    </row>
    <row r="14" spans="3:24" ht="13.5" customHeight="1">
      <c r="C14" s="179"/>
      <c r="D14" s="396"/>
      <c r="E14" s="396"/>
      <c r="F14" s="396"/>
      <c r="G14" s="396"/>
      <c r="H14" s="396"/>
      <c r="I14" s="396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179"/>
    </row>
    <row r="15" spans="3:24" ht="13.5" customHeight="1">
      <c r="C15" s="179"/>
      <c r="D15" s="396"/>
      <c r="E15" s="396"/>
      <c r="F15" s="396"/>
      <c r="G15" s="396"/>
      <c r="H15" s="396"/>
      <c r="I15" s="396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179"/>
    </row>
    <row r="16" spans="3:24" ht="13.5" customHeight="1">
      <c r="C16" s="179"/>
      <c r="D16" s="396"/>
      <c r="E16" s="396"/>
      <c r="F16" s="396"/>
      <c r="G16" s="396"/>
      <c r="H16" s="396"/>
      <c r="I16" s="396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179"/>
    </row>
    <row r="17" spans="3:24" ht="13.5" customHeight="1">
      <c r="C17" s="179"/>
      <c r="D17" s="396"/>
      <c r="E17" s="396"/>
      <c r="F17" s="396"/>
      <c r="G17" s="396"/>
      <c r="H17" s="396"/>
      <c r="I17" s="396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179"/>
    </row>
    <row r="18" spans="3:24" ht="13.5" customHeight="1">
      <c r="C18" s="179"/>
      <c r="D18" s="396"/>
      <c r="E18" s="396"/>
      <c r="F18" s="396"/>
      <c r="G18" s="396"/>
      <c r="H18" s="396"/>
      <c r="I18" s="396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179"/>
    </row>
    <row r="19" spans="3:24" ht="13.5" customHeight="1">
      <c r="C19" s="179"/>
      <c r="D19" s="399"/>
      <c r="E19" s="400"/>
      <c r="F19" s="400"/>
      <c r="G19" s="400"/>
      <c r="H19" s="400"/>
      <c r="I19" s="400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179"/>
    </row>
    <row r="20" spans="3:24" ht="13.5" customHeight="1">
      <c r="C20" s="179"/>
      <c r="D20" s="399"/>
      <c r="E20" s="399"/>
      <c r="F20" s="399"/>
      <c r="G20" s="399"/>
      <c r="H20" s="399"/>
      <c r="I20" s="399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179"/>
    </row>
    <row r="21" spans="3:24" ht="13.5" customHeight="1">
      <c r="C21" s="179"/>
      <c r="D21" s="392"/>
      <c r="E21" s="402"/>
      <c r="F21" s="403"/>
      <c r="G21" s="403"/>
      <c r="H21" s="404"/>
      <c r="I21" s="403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179"/>
    </row>
    <row r="22" spans="3:24" ht="13.5" customHeight="1">
      <c r="C22" s="179"/>
      <c r="D22" s="392"/>
      <c r="E22" s="402"/>
      <c r="F22" s="403"/>
      <c r="G22" s="403"/>
      <c r="H22" s="404"/>
      <c r="I22" s="403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179"/>
    </row>
    <row r="23" spans="3:24" ht="13.5" customHeight="1">
      <c r="C23" s="179"/>
      <c r="D23" s="392"/>
      <c r="E23" s="402"/>
      <c r="F23" s="403"/>
      <c r="G23" s="403"/>
      <c r="H23" s="404"/>
      <c r="I23" s="403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179"/>
    </row>
    <row r="24" spans="3:24" ht="13.5" customHeight="1">
      <c r="C24" s="179"/>
      <c r="D24" s="392"/>
      <c r="E24" s="402"/>
      <c r="F24" s="403"/>
      <c r="G24" s="403"/>
      <c r="H24" s="404"/>
      <c r="I24" s="403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179"/>
    </row>
    <row r="25" spans="3:24" ht="13.5" customHeight="1">
      <c r="C25" s="179"/>
      <c r="D25" s="392"/>
      <c r="E25" s="402"/>
      <c r="F25" s="403"/>
      <c r="G25" s="403"/>
      <c r="H25" s="404"/>
      <c r="I25" s="403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179"/>
    </row>
    <row r="26" spans="3:24" ht="13.5" customHeight="1">
      <c r="C26" s="179"/>
      <c r="D26" s="392"/>
      <c r="E26" s="402"/>
      <c r="F26" s="403"/>
      <c r="G26" s="403"/>
      <c r="H26" s="404"/>
      <c r="I26" s="403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179"/>
    </row>
    <row r="27" spans="3:24" ht="13.5" customHeight="1">
      <c r="C27" s="179"/>
      <c r="D27" s="392"/>
      <c r="E27" s="402"/>
      <c r="F27" s="403"/>
      <c r="G27" s="403"/>
      <c r="H27" s="404"/>
      <c r="I27" s="403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179"/>
    </row>
    <row r="28" spans="3:24" ht="13.5" customHeight="1">
      <c r="C28" s="179"/>
      <c r="D28" s="392"/>
      <c r="E28" s="402"/>
      <c r="F28" s="403"/>
      <c r="G28" s="403"/>
      <c r="H28" s="404"/>
      <c r="I28" s="403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179"/>
    </row>
    <row r="29" spans="3:24" ht="13.5" customHeight="1">
      <c r="C29" s="179"/>
      <c r="D29" s="392"/>
      <c r="E29" s="402"/>
      <c r="F29" s="403"/>
      <c r="G29" s="403"/>
      <c r="H29" s="404"/>
      <c r="I29" s="403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179"/>
    </row>
    <row r="30" spans="3:24" ht="13.5" customHeight="1">
      <c r="C30" s="179"/>
      <c r="D30" s="392"/>
      <c r="E30" s="402"/>
      <c r="F30" s="403"/>
      <c r="G30" s="403"/>
      <c r="H30" s="404"/>
      <c r="I30" s="403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179"/>
    </row>
    <row r="31" spans="3:24" ht="13.5" customHeight="1">
      <c r="C31" s="179"/>
      <c r="D31" s="392"/>
      <c r="E31" s="402"/>
      <c r="F31" s="403"/>
      <c r="G31" s="403"/>
      <c r="H31" s="404"/>
      <c r="I31" s="403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179"/>
    </row>
    <row r="32" spans="3:24" ht="13.5" customHeight="1">
      <c r="C32" s="179"/>
      <c r="D32" s="392"/>
      <c r="E32" s="402"/>
      <c r="F32" s="403"/>
      <c r="G32" s="403"/>
      <c r="H32" s="404"/>
      <c r="I32" s="403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179"/>
    </row>
    <row r="33" spans="3:24" ht="13.5" customHeight="1">
      <c r="C33" s="179"/>
      <c r="D33" s="392"/>
      <c r="E33" s="402"/>
      <c r="F33" s="403"/>
      <c r="G33" s="403"/>
      <c r="H33" s="404"/>
      <c r="I33" s="403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179"/>
    </row>
    <row r="34" spans="3:24" ht="13.5" customHeight="1">
      <c r="C34" s="179"/>
      <c r="D34" s="392"/>
      <c r="E34" s="402"/>
      <c r="F34" s="403"/>
      <c r="G34" s="403"/>
      <c r="H34" s="404"/>
      <c r="I34" s="403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179"/>
    </row>
    <row r="35" spans="4:23" ht="13.5">
      <c r="D35" s="133"/>
      <c r="E35" s="132"/>
      <c r="F35" s="132"/>
      <c r="G35" s="132"/>
      <c r="H35" s="132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395" t="s">
        <v>239</v>
      </c>
    </row>
    <row r="36" spans="4:23" ht="12.75" customHeight="1">
      <c r="D36" s="7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</row>
    <row r="38" spans="10:23" ht="12.75"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</row>
    <row r="39" spans="10:23" ht="12.75"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</row>
    <row r="40" spans="10:23" ht="12.75"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</row>
    <row r="41" spans="10:23" ht="12.75"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</row>
    <row r="42" spans="10:23" ht="12.75"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</row>
    <row r="43" spans="10:23" ht="23.25" customHeight="1"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</row>
    <row r="45" spans="10:24" ht="12.75"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</row>
    <row r="46" spans="10:24" ht="12.75"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</row>
  </sheetData>
  <sheetProtection/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35"/>
  <dimension ref="B3:AB54"/>
  <sheetViews>
    <sheetView showGridLines="0" showOutlineSymbols="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5.625" style="73" customWidth="1"/>
    <col min="8" max="8" width="5.875" style="73" customWidth="1"/>
    <col min="9" max="9" width="1.12109375" style="73" customWidth="1"/>
    <col min="10" max="10" width="8.75390625" style="73" customWidth="1"/>
    <col min="11" max="12" width="8.75390625" style="73" hidden="1" customWidth="1"/>
    <col min="13" max="22" width="8.75390625" style="73" customWidth="1"/>
    <col min="23" max="46" width="1.75390625" style="73" customWidth="1"/>
    <col min="47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223</v>
      </c>
      <c r="E4" s="75"/>
      <c r="F4" s="75"/>
      <c r="G4" s="75"/>
      <c r="H4" s="21" t="s">
        <v>232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70</v>
      </c>
      <c r="D5" s="424" t="s">
        <v>260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3" s="78" customFormat="1" ht="21" customHeight="1">
      <c r="D6" s="391"/>
      <c r="E6" s="392"/>
      <c r="F6" s="392"/>
      <c r="G6" s="392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71" t="s">
        <v>89</v>
      </c>
    </row>
    <row r="7" spans="3:23" ht="13.5" customHeight="1">
      <c r="C7" s="179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179"/>
    </row>
    <row r="8" spans="3:23" ht="13.5" customHeight="1">
      <c r="C8" s="179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179"/>
    </row>
    <row r="9" spans="3:23" ht="13.5" customHeight="1">
      <c r="C9" s="179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179"/>
    </row>
    <row r="10" spans="3:23" ht="13.5" customHeight="1">
      <c r="C10" s="179"/>
      <c r="D10" s="396"/>
      <c r="E10" s="396"/>
      <c r="F10" s="396"/>
      <c r="G10" s="396"/>
      <c r="H10" s="396"/>
      <c r="I10" s="396"/>
      <c r="J10" s="411" t="s">
        <v>225</v>
      </c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179"/>
    </row>
    <row r="11" spans="3:23" ht="13.5" customHeight="1">
      <c r="C11" s="179"/>
      <c r="D11" s="396"/>
      <c r="E11" s="396"/>
      <c r="F11" s="396"/>
      <c r="G11" s="396"/>
      <c r="H11" s="396"/>
      <c r="I11" s="396"/>
      <c r="J11" s="420"/>
      <c r="K11" s="412">
        <v>2003</v>
      </c>
      <c r="L11" s="412">
        <v>2004</v>
      </c>
      <c r="M11" s="412">
        <v>2005</v>
      </c>
      <c r="N11" s="412">
        <v>2006</v>
      </c>
      <c r="O11" s="412">
        <v>2007</v>
      </c>
      <c r="P11" s="412">
        <v>2008</v>
      </c>
      <c r="Q11" s="412">
        <v>2009</v>
      </c>
      <c r="R11" s="412">
        <v>2010</v>
      </c>
      <c r="S11" s="412">
        <v>2011</v>
      </c>
      <c r="T11" s="412">
        <v>2012</v>
      </c>
      <c r="U11" s="412">
        <v>2013</v>
      </c>
      <c r="V11" s="412">
        <v>2014</v>
      </c>
      <c r="W11" s="179"/>
    </row>
    <row r="12" spans="3:23" ht="13.5" customHeight="1">
      <c r="C12" s="179"/>
      <c r="D12" s="396"/>
      <c r="E12" s="396"/>
      <c r="F12" s="396"/>
      <c r="G12" s="396"/>
      <c r="H12" s="396"/>
      <c r="I12" s="396"/>
      <c r="J12" s="420" t="s">
        <v>226</v>
      </c>
      <c r="K12" s="422">
        <v>18892</v>
      </c>
      <c r="L12" s="422">
        <v>19594</v>
      </c>
      <c r="M12" s="422">
        <v>20735.78812094984</v>
      </c>
      <c r="N12" s="422">
        <v>22055</v>
      </c>
      <c r="O12" s="422">
        <v>23515</v>
      </c>
      <c r="P12" s="422">
        <v>24240.754586101364</v>
      </c>
      <c r="Q12" s="422">
        <v>25595.522703182833</v>
      </c>
      <c r="R12" s="422">
        <v>25066.45576570128</v>
      </c>
      <c r="S12" s="422">
        <v>25877.8556642102</v>
      </c>
      <c r="T12" s="422">
        <v>26044.43324344957</v>
      </c>
      <c r="U12" s="422">
        <v>26314.541725372354</v>
      </c>
      <c r="V12" s="422">
        <v>26876.503268356824</v>
      </c>
      <c r="W12" s="179"/>
    </row>
    <row r="13" spans="3:23" ht="13.5" customHeight="1">
      <c r="C13" s="179"/>
      <c r="D13" s="396"/>
      <c r="E13" s="396"/>
      <c r="F13" s="396"/>
      <c r="G13" s="396"/>
      <c r="H13" s="396"/>
      <c r="I13" s="396"/>
      <c r="J13" s="420" t="s">
        <v>227</v>
      </c>
      <c r="K13" s="422">
        <v>19782.198952879582</v>
      </c>
      <c r="L13" s="422">
        <v>19973.496432212032</v>
      </c>
      <c r="M13" s="422">
        <v>20735.78812094984</v>
      </c>
      <c r="N13" s="422">
        <v>21517.073170731706</v>
      </c>
      <c r="O13" s="422">
        <v>22310.246679316886</v>
      </c>
      <c r="P13" s="422">
        <v>21624.223538003003</v>
      </c>
      <c r="Q13" s="422">
        <v>22590.9291290228</v>
      </c>
      <c r="R13" s="422">
        <v>21815.888394866215</v>
      </c>
      <c r="S13" s="422">
        <v>22098.93737336482</v>
      </c>
      <c r="T13" s="422">
        <v>21524.324994586423</v>
      </c>
      <c r="U13" s="422">
        <v>21446.24427495709</v>
      </c>
      <c r="V13" s="422">
        <v>21815.34356197794</v>
      </c>
      <c r="W13" s="179"/>
    </row>
    <row r="14" spans="3:23" ht="13.5" customHeight="1">
      <c r="C14" s="179"/>
      <c r="D14" s="396"/>
      <c r="E14" s="396"/>
      <c r="F14" s="396"/>
      <c r="G14" s="396"/>
      <c r="H14" s="396"/>
      <c r="I14" s="396"/>
      <c r="J14" s="420" t="s">
        <v>228</v>
      </c>
      <c r="K14" s="422">
        <v>12.989388</v>
      </c>
      <c r="L14" s="422">
        <v>13.1332</v>
      </c>
      <c r="M14" s="422">
        <v>13.267604</v>
      </c>
      <c r="N14" s="422">
        <v>13.466887</v>
      </c>
      <c r="O14" s="422">
        <v>13.690597</v>
      </c>
      <c r="P14" s="422">
        <v>13.836698</v>
      </c>
      <c r="Q14" s="422">
        <v>13.898066</v>
      </c>
      <c r="R14" s="422">
        <v>13.887877</v>
      </c>
      <c r="S14" s="422">
        <v>13.674825</v>
      </c>
      <c r="T14" s="422">
        <v>13.375796</v>
      </c>
      <c r="U14" s="422">
        <v>13.128347</v>
      </c>
      <c r="V14" s="422">
        <v>12.970738</v>
      </c>
      <c r="W14" s="179"/>
    </row>
    <row r="15" spans="3:23" ht="13.5" customHeight="1">
      <c r="C15" s="179"/>
      <c r="D15" s="396"/>
      <c r="E15" s="396"/>
      <c r="F15" s="396"/>
      <c r="G15" s="396"/>
      <c r="H15" s="396"/>
      <c r="I15" s="396"/>
      <c r="J15" s="420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179"/>
    </row>
    <row r="16" spans="3:23" ht="13.5" customHeight="1">
      <c r="C16" s="179"/>
      <c r="D16" s="396"/>
      <c r="E16" s="396"/>
      <c r="F16" s="396"/>
      <c r="G16" s="396"/>
      <c r="H16" s="396"/>
      <c r="I16" s="396"/>
      <c r="J16" s="420" t="s">
        <v>229</v>
      </c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179"/>
    </row>
    <row r="17" spans="3:23" ht="13.5" customHeight="1">
      <c r="C17" s="179"/>
      <c r="D17" s="396"/>
      <c r="E17" s="396"/>
      <c r="F17" s="396"/>
      <c r="G17" s="396"/>
      <c r="H17" s="396"/>
      <c r="I17" s="396"/>
      <c r="J17" s="420"/>
      <c r="K17" s="412">
        <v>2003</v>
      </c>
      <c r="L17" s="412">
        <v>2004</v>
      </c>
      <c r="M17" s="412">
        <v>2005</v>
      </c>
      <c r="N17" s="412">
        <v>2006</v>
      </c>
      <c r="O17" s="412">
        <v>2007</v>
      </c>
      <c r="P17" s="412">
        <v>2008</v>
      </c>
      <c r="Q17" s="412">
        <v>2009</v>
      </c>
      <c r="R17" s="412">
        <v>2010</v>
      </c>
      <c r="S17" s="412">
        <v>2011</v>
      </c>
      <c r="T17" s="412">
        <v>2012</v>
      </c>
      <c r="U17" s="412">
        <v>2013</v>
      </c>
      <c r="V17" s="412">
        <v>2014</v>
      </c>
      <c r="W17" s="179"/>
    </row>
    <row r="18" spans="3:23" ht="13.5" customHeight="1">
      <c r="C18" s="179"/>
      <c r="D18" s="396"/>
      <c r="E18" s="396"/>
      <c r="F18" s="396"/>
      <c r="G18" s="396"/>
      <c r="H18" s="396"/>
      <c r="I18" s="396"/>
      <c r="J18" s="420" t="s">
        <v>230</v>
      </c>
      <c r="K18" s="422">
        <v>20727</v>
      </c>
      <c r="L18" s="422">
        <v>21460</v>
      </c>
      <c r="M18" s="422">
        <v>22789.497319713402</v>
      </c>
      <c r="N18" s="422">
        <v>24231</v>
      </c>
      <c r="O18" s="422">
        <v>25819</v>
      </c>
      <c r="P18" s="422">
        <v>26580.865640219992</v>
      </c>
      <c r="Q18" s="422">
        <v>27851.613148672204</v>
      </c>
      <c r="R18" s="422">
        <v>27138.230496926328</v>
      </c>
      <c r="S18" s="422">
        <v>28036.862133422812</v>
      </c>
      <c r="T18" s="422">
        <v>28216.289402916445</v>
      </c>
      <c r="U18" s="422">
        <v>28451.306240858026</v>
      </c>
      <c r="V18" s="422">
        <v>29071.27307845174</v>
      </c>
      <c r="W18" s="179"/>
    </row>
    <row r="19" spans="3:23" ht="13.5" customHeight="1">
      <c r="C19" s="179"/>
      <c r="D19" s="399"/>
      <c r="E19" s="400"/>
      <c r="F19" s="400"/>
      <c r="G19" s="400"/>
      <c r="H19" s="400"/>
      <c r="I19" s="400"/>
      <c r="J19" s="421" t="s">
        <v>231</v>
      </c>
      <c r="K19" s="423">
        <v>21703.66492146597</v>
      </c>
      <c r="L19" s="423">
        <v>21875.637104994905</v>
      </c>
      <c r="M19" s="423">
        <v>22789.497319713402</v>
      </c>
      <c r="N19" s="423">
        <v>23640</v>
      </c>
      <c r="O19" s="423">
        <v>24496.204933586334</v>
      </c>
      <c r="P19" s="423">
        <v>23711.744549705614</v>
      </c>
      <c r="Q19" s="423">
        <v>24582.182832014303</v>
      </c>
      <c r="R19" s="423">
        <v>23618.999562163903</v>
      </c>
      <c r="S19" s="423">
        <v>23942.6662112919</v>
      </c>
      <c r="T19" s="423">
        <v>23319.247440426814</v>
      </c>
      <c r="U19" s="423">
        <v>23187.698647806053</v>
      </c>
      <c r="V19" s="423">
        <v>23596.812563678362</v>
      </c>
      <c r="W19" s="179"/>
    </row>
    <row r="20" spans="3:23" ht="13.5" customHeight="1">
      <c r="C20" s="179"/>
      <c r="D20" s="399"/>
      <c r="E20" s="399"/>
      <c r="F20" s="399"/>
      <c r="G20" s="399"/>
      <c r="H20" s="399"/>
      <c r="I20" s="399"/>
      <c r="J20" s="421" t="s">
        <v>228</v>
      </c>
      <c r="K20" s="423">
        <v>10.422529</v>
      </c>
      <c r="L20" s="423">
        <v>10.529263</v>
      </c>
      <c r="M20" s="423">
        <v>10.651535</v>
      </c>
      <c r="N20" s="423">
        <v>10.776312</v>
      </c>
      <c r="O20" s="423">
        <v>10.959529</v>
      </c>
      <c r="P20" s="423">
        <v>11.075425</v>
      </c>
      <c r="Q20" s="423">
        <v>11.12741</v>
      </c>
      <c r="R20" s="423">
        <v>11.10842</v>
      </c>
      <c r="S20" s="423">
        <v>11.013791</v>
      </c>
      <c r="T20" s="423">
        <v>10.782863</v>
      </c>
      <c r="U20" s="423">
        <v>10.590173</v>
      </c>
      <c r="V20" s="423">
        <v>10.412888</v>
      </c>
      <c r="W20" s="179"/>
    </row>
    <row r="21" spans="3:23" ht="13.5" customHeight="1">
      <c r="C21" s="179"/>
      <c r="D21" s="392"/>
      <c r="E21" s="402"/>
      <c r="F21" s="403"/>
      <c r="G21" s="403"/>
      <c r="H21" s="404"/>
      <c r="I21" s="403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179"/>
    </row>
    <row r="22" spans="3:23" ht="13.5" customHeight="1">
      <c r="C22" s="179"/>
      <c r="D22" s="392"/>
      <c r="E22" s="402"/>
      <c r="F22" s="403"/>
      <c r="G22" s="403"/>
      <c r="H22" s="404"/>
      <c r="I22" s="403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179"/>
    </row>
    <row r="23" spans="3:23" ht="13.5" customHeight="1">
      <c r="C23" s="179"/>
      <c r="D23" s="392"/>
      <c r="E23" s="402"/>
      <c r="F23" s="403"/>
      <c r="G23" s="403"/>
      <c r="H23" s="404"/>
      <c r="I23" s="403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179"/>
    </row>
    <row r="24" spans="3:23" ht="13.5" customHeight="1">
      <c r="C24" s="179"/>
      <c r="D24" s="392"/>
      <c r="E24" s="402"/>
      <c r="F24" s="403"/>
      <c r="G24" s="403"/>
      <c r="H24" s="404"/>
      <c r="I24" s="403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179"/>
    </row>
    <row r="25" spans="3:23" ht="13.5" customHeight="1">
      <c r="C25" s="179"/>
      <c r="D25" s="392"/>
      <c r="E25" s="402"/>
      <c r="F25" s="403"/>
      <c r="G25" s="403"/>
      <c r="H25" s="404"/>
      <c r="I25" s="403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179"/>
    </row>
    <row r="26" spans="3:23" ht="13.5" customHeight="1">
      <c r="C26" s="179"/>
      <c r="D26" s="392"/>
      <c r="E26" s="402"/>
      <c r="F26" s="403"/>
      <c r="G26" s="403"/>
      <c r="H26" s="404"/>
      <c r="I26" s="403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179"/>
    </row>
    <row r="27" spans="3:23" ht="13.5" customHeight="1">
      <c r="C27" s="179"/>
      <c r="D27" s="392"/>
      <c r="E27" s="402"/>
      <c r="F27" s="403"/>
      <c r="G27" s="403"/>
      <c r="H27" s="404"/>
      <c r="I27" s="403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179"/>
    </row>
    <row r="28" spans="3:23" ht="13.5" customHeight="1">
      <c r="C28" s="179"/>
      <c r="D28" s="392"/>
      <c r="E28" s="402"/>
      <c r="F28" s="403"/>
      <c r="G28" s="403"/>
      <c r="H28" s="404"/>
      <c r="I28" s="403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179"/>
    </row>
    <row r="29" spans="3:23" ht="13.5" customHeight="1">
      <c r="C29" s="179"/>
      <c r="D29" s="392"/>
      <c r="E29" s="402"/>
      <c r="F29" s="403"/>
      <c r="G29" s="403"/>
      <c r="H29" s="404"/>
      <c r="I29" s="403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179"/>
    </row>
    <row r="30" spans="3:23" ht="13.5" customHeight="1">
      <c r="C30" s="179"/>
      <c r="D30" s="392"/>
      <c r="E30" s="402"/>
      <c r="F30" s="403"/>
      <c r="G30" s="403"/>
      <c r="H30" s="404"/>
      <c r="I30" s="403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179"/>
    </row>
    <row r="31" spans="3:23" ht="13.5" customHeight="1">
      <c r="C31" s="179"/>
      <c r="D31" s="392"/>
      <c r="E31" s="402"/>
      <c r="F31" s="403"/>
      <c r="G31" s="403"/>
      <c r="H31" s="404"/>
      <c r="I31" s="403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179"/>
    </row>
    <row r="32" spans="3:23" ht="13.5" customHeight="1">
      <c r="C32" s="179"/>
      <c r="D32" s="392"/>
      <c r="E32" s="402"/>
      <c r="F32" s="403"/>
      <c r="G32" s="403"/>
      <c r="H32" s="404"/>
      <c r="I32" s="403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179"/>
    </row>
    <row r="33" spans="3:23" ht="13.5" customHeight="1">
      <c r="C33" s="179"/>
      <c r="D33" s="392"/>
      <c r="E33" s="402"/>
      <c r="F33" s="403"/>
      <c r="G33" s="403"/>
      <c r="H33" s="404"/>
      <c r="I33" s="403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179"/>
    </row>
    <row r="34" spans="3:23" ht="13.5" customHeight="1">
      <c r="C34" s="179"/>
      <c r="D34" s="392"/>
      <c r="E34" s="402"/>
      <c r="F34" s="403"/>
      <c r="G34" s="403"/>
      <c r="H34" s="404"/>
      <c r="I34" s="403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179"/>
    </row>
    <row r="35" spans="3:23" ht="13.5" customHeight="1">
      <c r="C35" s="179"/>
      <c r="D35" s="392"/>
      <c r="E35" s="402"/>
      <c r="F35" s="403"/>
      <c r="G35" s="403"/>
      <c r="H35" s="404"/>
      <c r="I35" s="403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179"/>
    </row>
    <row r="36" spans="3:23" ht="13.5" customHeight="1">
      <c r="C36" s="179"/>
      <c r="D36" s="392"/>
      <c r="E36" s="402"/>
      <c r="F36" s="403"/>
      <c r="G36" s="403"/>
      <c r="H36" s="404"/>
      <c r="I36" s="403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179"/>
    </row>
    <row r="37" spans="3:23" ht="13.5" customHeight="1">
      <c r="C37" s="179"/>
      <c r="D37" s="392"/>
      <c r="E37" s="403"/>
      <c r="F37" s="403"/>
      <c r="G37" s="403"/>
      <c r="H37" s="404"/>
      <c r="I37" s="403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179"/>
    </row>
    <row r="38" spans="3:23" ht="13.5" customHeight="1">
      <c r="C38" s="179"/>
      <c r="D38" s="400"/>
      <c r="E38" s="400"/>
      <c r="F38" s="400"/>
      <c r="G38" s="400"/>
      <c r="H38" s="400"/>
      <c r="I38" s="400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179"/>
    </row>
    <row r="39" spans="3:28" ht="13.5" customHeight="1">
      <c r="C39" s="179"/>
      <c r="D39" s="392"/>
      <c r="E39" s="402"/>
      <c r="F39" s="403"/>
      <c r="G39" s="403"/>
      <c r="H39" s="404"/>
      <c r="I39" s="403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179"/>
      <c r="AB39" s="249"/>
    </row>
    <row r="40" spans="3:23" ht="13.5" customHeight="1">
      <c r="C40" s="179"/>
      <c r="D40" s="392"/>
      <c r="E40" s="403"/>
      <c r="F40" s="403"/>
      <c r="G40" s="403"/>
      <c r="H40" s="404"/>
      <c r="I40" s="403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179"/>
    </row>
    <row r="41" spans="4:22" ht="13.5">
      <c r="D41" s="133" t="s">
        <v>118</v>
      </c>
      <c r="E41" s="132"/>
      <c r="F41" s="132"/>
      <c r="G41" s="132"/>
      <c r="H41" s="132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395" t="s">
        <v>240</v>
      </c>
    </row>
    <row r="42" spans="4:22" ht="13.5">
      <c r="D42" s="133"/>
      <c r="E42" s="132" t="s">
        <v>273</v>
      </c>
      <c r="F42" s="132"/>
      <c r="G42" s="132"/>
      <c r="H42" s="132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</row>
    <row r="43" spans="4:22" ht="13.5">
      <c r="D43" s="70"/>
      <c r="E43" s="133" t="s">
        <v>237</v>
      </c>
      <c r="F43" s="132"/>
      <c r="G43" s="132"/>
      <c r="H43" s="132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</row>
    <row r="44" spans="4:22" ht="12.75" customHeight="1">
      <c r="D44" s="70" t="s">
        <v>81</v>
      </c>
      <c r="E44" s="410" t="s">
        <v>224</v>
      </c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</row>
    <row r="46" spans="10:22" ht="12.75"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</row>
    <row r="47" spans="10:22" ht="12.75"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</row>
    <row r="48" spans="10:22" ht="12.75"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</row>
    <row r="49" spans="10:22" ht="12.75"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</row>
    <row r="50" spans="10:22" ht="12.75"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</row>
    <row r="51" spans="10:22" ht="23.25" customHeight="1"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</row>
    <row r="53" spans="10:23" ht="12.75"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</row>
    <row r="54" spans="10:23" ht="12.75"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</row>
  </sheetData>
  <sheetProtection/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59" top="0.7086614173228347" bottom="0.708661417322834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V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8.625" style="73" customWidth="1"/>
    <col min="9" max="9" width="1.12109375" style="73" customWidth="1"/>
    <col min="10" max="11" width="7.25390625" style="73" hidden="1" customWidth="1"/>
    <col min="12" max="22" width="7.25390625" style="73" customWidth="1"/>
    <col min="23" max="23" width="1.75390625" style="73" customWidth="1"/>
    <col min="24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116</v>
      </c>
      <c r="E4" s="75"/>
      <c r="F4" s="75"/>
      <c r="G4" s="75"/>
      <c r="H4" s="21" t="s">
        <v>161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0</v>
      </c>
      <c r="D5" s="274" t="s">
        <v>263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2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</row>
    <row r="7" spans="3:22" ht="6" customHeight="1">
      <c r="C7" s="26"/>
      <c r="D7" s="467" t="s">
        <v>30</v>
      </c>
      <c r="E7" s="468"/>
      <c r="F7" s="468"/>
      <c r="G7" s="468"/>
      <c r="H7" s="468"/>
      <c r="I7" s="469"/>
      <c r="J7" s="476" t="s">
        <v>112</v>
      </c>
      <c r="K7" s="476" t="s">
        <v>113</v>
      </c>
      <c r="L7" s="479" t="s">
        <v>114</v>
      </c>
      <c r="M7" s="481" t="s">
        <v>115</v>
      </c>
      <c r="N7" s="464" t="s">
        <v>123</v>
      </c>
      <c r="O7" s="464" t="s">
        <v>128</v>
      </c>
      <c r="P7" s="464" t="s">
        <v>175</v>
      </c>
      <c r="Q7" s="464" t="s">
        <v>193</v>
      </c>
      <c r="R7" s="464" t="s">
        <v>233</v>
      </c>
      <c r="S7" s="464" t="s">
        <v>241</v>
      </c>
      <c r="T7" s="464" t="s">
        <v>245</v>
      </c>
      <c r="U7" s="464" t="s">
        <v>253</v>
      </c>
      <c r="V7" s="479" t="s">
        <v>266</v>
      </c>
    </row>
    <row r="8" spans="3:22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80"/>
      <c r="M8" s="482"/>
      <c r="N8" s="465"/>
      <c r="O8" s="465"/>
      <c r="P8" s="465"/>
      <c r="Q8" s="465"/>
      <c r="R8" s="465"/>
      <c r="S8" s="465"/>
      <c r="T8" s="465"/>
      <c r="U8" s="465"/>
      <c r="V8" s="480"/>
    </row>
    <row r="9" spans="3:22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80"/>
      <c r="M9" s="482"/>
      <c r="N9" s="465"/>
      <c r="O9" s="465"/>
      <c r="P9" s="465"/>
      <c r="Q9" s="465"/>
      <c r="R9" s="465"/>
      <c r="S9" s="465"/>
      <c r="T9" s="465"/>
      <c r="U9" s="465"/>
      <c r="V9" s="480"/>
    </row>
    <row r="10" spans="3:22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80"/>
      <c r="M10" s="482"/>
      <c r="N10" s="465"/>
      <c r="O10" s="465"/>
      <c r="P10" s="465"/>
      <c r="Q10" s="465"/>
      <c r="R10" s="465"/>
      <c r="S10" s="465"/>
      <c r="T10" s="465"/>
      <c r="U10" s="465"/>
      <c r="V10" s="480"/>
    </row>
    <row r="11" spans="3:22" ht="15" customHeight="1" thickBot="1">
      <c r="C11" s="26"/>
      <c r="D11" s="473"/>
      <c r="E11" s="474"/>
      <c r="F11" s="474"/>
      <c r="G11" s="474"/>
      <c r="H11" s="474"/>
      <c r="I11" s="475"/>
      <c r="J11" s="24" t="s">
        <v>81</v>
      </c>
      <c r="K11" s="24" t="s">
        <v>81</v>
      </c>
      <c r="L11" s="25" t="s">
        <v>81</v>
      </c>
      <c r="M11" s="262"/>
      <c r="N11" s="122"/>
      <c r="O11" s="122"/>
      <c r="P11" s="122"/>
      <c r="Q11" s="122"/>
      <c r="R11" s="122"/>
      <c r="S11" s="122"/>
      <c r="T11" s="122"/>
      <c r="U11" s="122"/>
      <c r="V11" s="25"/>
    </row>
    <row r="12" spans="3:22" ht="14.25" thickBot="1" thickTop="1">
      <c r="C12" s="26"/>
      <c r="D12" s="14"/>
      <c r="E12" s="84" t="s">
        <v>31</v>
      </c>
      <c r="F12" s="84"/>
      <c r="G12" s="84"/>
      <c r="H12" s="85" t="s">
        <v>32</v>
      </c>
      <c r="I12" s="86"/>
      <c r="J12" s="87">
        <v>348</v>
      </c>
      <c r="K12" s="87">
        <v>349</v>
      </c>
      <c r="L12" s="88">
        <v>354</v>
      </c>
      <c r="M12" s="309">
        <v>361</v>
      </c>
      <c r="N12" s="87">
        <v>373</v>
      </c>
      <c r="O12" s="329">
        <v>377</v>
      </c>
      <c r="P12" s="329">
        <v>379</v>
      </c>
      <c r="Q12" s="329">
        <v>372</v>
      </c>
      <c r="R12" s="329">
        <v>371</v>
      </c>
      <c r="S12" s="329">
        <v>369</v>
      </c>
      <c r="T12" s="329">
        <v>366</v>
      </c>
      <c r="U12" s="329">
        <v>366</v>
      </c>
      <c r="V12" s="88">
        <v>362</v>
      </c>
    </row>
    <row r="13" spans="3:22" ht="13.5" thickTop="1">
      <c r="C13" s="26"/>
      <c r="D13" s="15"/>
      <c r="E13" s="89" t="s">
        <v>33</v>
      </c>
      <c r="F13" s="89"/>
      <c r="G13" s="89"/>
      <c r="H13" s="90" t="s">
        <v>34</v>
      </c>
      <c r="I13" s="91"/>
      <c r="J13" s="92">
        <v>61</v>
      </c>
      <c r="K13" s="92">
        <v>61</v>
      </c>
      <c r="L13" s="93">
        <v>63</v>
      </c>
      <c r="M13" s="310">
        <v>66</v>
      </c>
      <c r="N13" s="92">
        <v>67</v>
      </c>
      <c r="O13" s="330">
        <v>71</v>
      </c>
      <c r="P13" s="330">
        <v>72</v>
      </c>
      <c r="Q13" s="330">
        <v>68</v>
      </c>
      <c r="R13" s="330">
        <v>68</v>
      </c>
      <c r="S13" s="330">
        <v>69</v>
      </c>
      <c r="T13" s="330">
        <v>69</v>
      </c>
      <c r="U13" s="330">
        <v>69</v>
      </c>
      <c r="V13" s="93">
        <v>67</v>
      </c>
    </row>
    <row r="14" spans="3:22" ht="13.5" thickBot="1">
      <c r="C14" s="26"/>
      <c r="D14" s="16"/>
      <c r="E14" s="94"/>
      <c r="F14" s="95" t="s">
        <v>35</v>
      </c>
      <c r="G14" s="95"/>
      <c r="H14" s="96" t="s">
        <v>36</v>
      </c>
      <c r="I14" s="97"/>
      <c r="J14" s="61">
        <v>61</v>
      </c>
      <c r="K14" s="61">
        <v>61</v>
      </c>
      <c r="L14" s="62">
        <v>63</v>
      </c>
      <c r="M14" s="305">
        <v>66</v>
      </c>
      <c r="N14" s="61">
        <v>67</v>
      </c>
      <c r="O14" s="182">
        <v>71</v>
      </c>
      <c r="P14" s="182">
        <v>72</v>
      </c>
      <c r="Q14" s="182">
        <v>68</v>
      </c>
      <c r="R14" s="182">
        <v>68</v>
      </c>
      <c r="S14" s="182">
        <v>69</v>
      </c>
      <c r="T14" s="182">
        <v>69</v>
      </c>
      <c r="U14" s="182">
        <v>69</v>
      </c>
      <c r="V14" s="62">
        <v>67</v>
      </c>
    </row>
    <row r="15" spans="3:22" ht="12.75">
      <c r="C15" s="26"/>
      <c r="D15" s="20"/>
      <c r="E15" s="101" t="s">
        <v>37</v>
      </c>
      <c r="F15" s="101"/>
      <c r="G15" s="101"/>
      <c r="H15" s="102" t="s">
        <v>38</v>
      </c>
      <c r="I15" s="103"/>
      <c r="J15" s="104">
        <v>33</v>
      </c>
      <c r="K15" s="104">
        <v>33</v>
      </c>
      <c r="L15" s="105">
        <v>34</v>
      </c>
      <c r="M15" s="263">
        <v>34</v>
      </c>
      <c r="N15" s="104">
        <v>34</v>
      </c>
      <c r="O15" s="325">
        <v>34</v>
      </c>
      <c r="P15" s="325">
        <v>34</v>
      </c>
      <c r="Q15" s="325">
        <v>34</v>
      </c>
      <c r="R15" s="325">
        <v>34</v>
      </c>
      <c r="S15" s="325">
        <v>34</v>
      </c>
      <c r="T15" s="325">
        <v>34</v>
      </c>
      <c r="U15" s="325">
        <v>35</v>
      </c>
      <c r="V15" s="105">
        <v>35</v>
      </c>
    </row>
    <row r="16" spans="3:22" ht="13.5" thickBot="1">
      <c r="C16" s="26"/>
      <c r="D16" s="16"/>
      <c r="E16" s="94"/>
      <c r="F16" s="95" t="s">
        <v>39</v>
      </c>
      <c r="G16" s="95"/>
      <c r="H16" s="96" t="s">
        <v>40</v>
      </c>
      <c r="I16" s="97"/>
      <c r="J16" s="106">
        <v>33</v>
      </c>
      <c r="K16" s="106">
        <v>33</v>
      </c>
      <c r="L16" s="107">
        <v>34</v>
      </c>
      <c r="M16" s="311">
        <v>34</v>
      </c>
      <c r="N16" s="106">
        <v>34</v>
      </c>
      <c r="O16" s="331">
        <v>34</v>
      </c>
      <c r="P16" s="331">
        <v>34</v>
      </c>
      <c r="Q16" s="331">
        <v>34</v>
      </c>
      <c r="R16" s="331">
        <v>34</v>
      </c>
      <c r="S16" s="331">
        <v>34</v>
      </c>
      <c r="T16" s="331">
        <v>34</v>
      </c>
      <c r="U16" s="331">
        <v>35</v>
      </c>
      <c r="V16" s="107">
        <v>35</v>
      </c>
    </row>
    <row r="17" spans="3:22" ht="12.75">
      <c r="C17" s="26"/>
      <c r="D17" s="20"/>
      <c r="E17" s="101" t="s">
        <v>41</v>
      </c>
      <c r="F17" s="101"/>
      <c r="G17" s="101"/>
      <c r="H17" s="102" t="s">
        <v>42</v>
      </c>
      <c r="I17" s="103"/>
      <c r="J17" s="104">
        <v>38</v>
      </c>
      <c r="K17" s="104">
        <v>38</v>
      </c>
      <c r="L17" s="105">
        <v>38</v>
      </c>
      <c r="M17" s="263">
        <v>38</v>
      </c>
      <c r="N17" s="104">
        <v>41</v>
      </c>
      <c r="O17" s="325">
        <v>40</v>
      </c>
      <c r="P17" s="325">
        <v>41</v>
      </c>
      <c r="Q17" s="325">
        <v>39</v>
      </c>
      <c r="R17" s="325">
        <v>39</v>
      </c>
      <c r="S17" s="325">
        <v>39</v>
      </c>
      <c r="T17" s="325">
        <v>38</v>
      </c>
      <c r="U17" s="325">
        <v>38</v>
      </c>
      <c r="V17" s="105">
        <v>38</v>
      </c>
    </row>
    <row r="18" spans="3:22" ht="12.75">
      <c r="C18" s="26"/>
      <c r="D18" s="16"/>
      <c r="E18" s="94"/>
      <c r="F18" s="95" t="s">
        <v>43</v>
      </c>
      <c r="G18" s="95"/>
      <c r="H18" s="96" t="s">
        <v>44</v>
      </c>
      <c r="I18" s="97"/>
      <c r="J18" s="61">
        <v>24</v>
      </c>
      <c r="K18" s="61">
        <v>24</v>
      </c>
      <c r="L18" s="62">
        <v>24</v>
      </c>
      <c r="M18" s="305">
        <v>24</v>
      </c>
      <c r="N18" s="61">
        <v>27</v>
      </c>
      <c r="O18" s="182">
        <v>26</v>
      </c>
      <c r="P18" s="182">
        <v>26</v>
      </c>
      <c r="Q18" s="182">
        <v>25</v>
      </c>
      <c r="R18" s="182">
        <v>25</v>
      </c>
      <c r="S18" s="182">
        <v>24</v>
      </c>
      <c r="T18" s="182">
        <v>23</v>
      </c>
      <c r="U18" s="182">
        <v>23</v>
      </c>
      <c r="V18" s="62">
        <v>23</v>
      </c>
    </row>
    <row r="19" spans="3:22" ht="13.5" thickBot="1">
      <c r="C19" s="26"/>
      <c r="D19" s="16"/>
      <c r="E19" s="94"/>
      <c r="F19" s="95" t="s">
        <v>45</v>
      </c>
      <c r="G19" s="95"/>
      <c r="H19" s="96" t="s">
        <v>46</v>
      </c>
      <c r="I19" s="97"/>
      <c r="J19" s="106">
        <v>14</v>
      </c>
      <c r="K19" s="106">
        <v>14</v>
      </c>
      <c r="L19" s="107">
        <v>14</v>
      </c>
      <c r="M19" s="311">
        <v>14</v>
      </c>
      <c r="N19" s="106">
        <v>14</v>
      </c>
      <c r="O19" s="331">
        <v>14</v>
      </c>
      <c r="P19" s="331">
        <v>15</v>
      </c>
      <c r="Q19" s="331">
        <v>14</v>
      </c>
      <c r="R19" s="331">
        <v>14</v>
      </c>
      <c r="S19" s="331">
        <v>15</v>
      </c>
      <c r="T19" s="331">
        <v>15</v>
      </c>
      <c r="U19" s="331">
        <v>15</v>
      </c>
      <c r="V19" s="107">
        <v>15</v>
      </c>
    </row>
    <row r="20" spans="3:22" ht="12.75">
      <c r="C20" s="26"/>
      <c r="D20" s="20"/>
      <c r="E20" s="101" t="s">
        <v>47</v>
      </c>
      <c r="F20" s="101"/>
      <c r="G20" s="101"/>
      <c r="H20" s="102" t="s">
        <v>48</v>
      </c>
      <c r="I20" s="103"/>
      <c r="J20" s="104">
        <v>32</v>
      </c>
      <c r="K20" s="104">
        <v>33</v>
      </c>
      <c r="L20" s="105">
        <v>33</v>
      </c>
      <c r="M20" s="263">
        <v>35</v>
      </c>
      <c r="N20" s="104">
        <v>35</v>
      </c>
      <c r="O20" s="325">
        <v>34</v>
      </c>
      <c r="P20" s="325">
        <v>34</v>
      </c>
      <c r="Q20" s="325">
        <v>33</v>
      </c>
      <c r="R20" s="325">
        <v>33</v>
      </c>
      <c r="S20" s="325">
        <v>33</v>
      </c>
      <c r="T20" s="325">
        <v>33</v>
      </c>
      <c r="U20" s="325">
        <v>32</v>
      </c>
      <c r="V20" s="105">
        <v>32</v>
      </c>
    </row>
    <row r="21" spans="3:22" ht="12.75">
      <c r="C21" s="26"/>
      <c r="D21" s="16"/>
      <c r="E21" s="94"/>
      <c r="F21" s="95" t="s">
        <v>49</v>
      </c>
      <c r="G21" s="95"/>
      <c r="H21" s="96" t="s">
        <v>50</v>
      </c>
      <c r="I21" s="97"/>
      <c r="J21" s="61">
        <v>8</v>
      </c>
      <c r="K21" s="61">
        <v>9</v>
      </c>
      <c r="L21" s="62">
        <v>9</v>
      </c>
      <c r="M21" s="305">
        <v>11</v>
      </c>
      <c r="N21" s="61">
        <v>11</v>
      </c>
      <c r="O21" s="182">
        <v>11</v>
      </c>
      <c r="P21" s="182">
        <v>11</v>
      </c>
      <c r="Q21" s="182">
        <v>10</v>
      </c>
      <c r="R21" s="182">
        <v>10</v>
      </c>
      <c r="S21" s="182">
        <v>10</v>
      </c>
      <c r="T21" s="182">
        <v>10</v>
      </c>
      <c r="U21" s="182">
        <v>10</v>
      </c>
      <c r="V21" s="62">
        <v>10</v>
      </c>
    </row>
    <row r="22" spans="3:22" ht="13.5" thickBot="1">
      <c r="C22" s="26"/>
      <c r="D22" s="16"/>
      <c r="E22" s="94"/>
      <c r="F22" s="95" t="s">
        <v>51</v>
      </c>
      <c r="G22" s="95"/>
      <c r="H22" s="96" t="s">
        <v>52</v>
      </c>
      <c r="I22" s="97"/>
      <c r="J22" s="106">
        <v>24</v>
      </c>
      <c r="K22" s="106">
        <v>24</v>
      </c>
      <c r="L22" s="107">
        <v>24</v>
      </c>
      <c r="M22" s="311">
        <v>24</v>
      </c>
      <c r="N22" s="106">
        <v>24</v>
      </c>
      <c r="O22" s="331">
        <v>23</v>
      </c>
      <c r="P22" s="331">
        <v>23</v>
      </c>
      <c r="Q22" s="331">
        <v>23</v>
      </c>
      <c r="R22" s="331">
        <v>23</v>
      </c>
      <c r="S22" s="331">
        <v>23</v>
      </c>
      <c r="T22" s="331">
        <v>23</v>
      </c>
      <c r="U22" s="331">
        <v>22</v>
      </c>
      <c r="V22" s="107">
        <v>22</v>
      </c>
    </row>
    <row r="23" spans="3:22" ht="12.75">
      <c r="C23" s="26"/>
      <c r="D23" s="20"/>
      <c r="E23" s="101" t="s">
        <v>53</v>
      </c>
      <c r="F23" s="101"/>
      <c r="G23" s="101"/>
      <c r="H23" s="102" t="s">
        <v>54</v>
      </c>
      <c r="I23" s="103"/>
      <c r="J23" s="104">
        <v>51</v>
      </c>
      <c r="K23" s="104">
        <v>51</v>
      </c>
      <c r="L23" s="105">
        <v>51</v>
      </c>
      <c r="M23" s="263">
        <v>52</v>
      </c>
      <c r="N23" s="104">
        <v>54</v>
      </c>
      <c r="O23" s="325">
        <v>55</v>
      </c>
      <c r="P23" s="325">
        <v>55</v>
      </c>
      <c r="Q23" s="325">
        <v>55</v>
      </c>
      <c r="R23" s="325">
        <v>54</v>
      </c>
      <c r="S23" s="325">
        <v>55</v>
      </c>
      <c r="T23" s="325">
        <v>53</v>
      </c>
      <c r="U23" s="325">
        <v>55</v>
      </c>
      <c r="V23" s="105">
        <v>55</v>
      </c>
    </row>
    <row r="24" spans="3:22" ht="12.75">
      <c r="C24" s="26"/>
      <c r="D24" s="16"/>
      <c r="E24" s="94"/>
      <c r="F24" s="95" t="s">
        <v>55</v>
      </c>
      <c r="G24" s="95"/>
      <c r="H24" s="96" t="s">
        <v>56</v>
      </c>
      <c r="I24" s="97"/>
      <c r="J24" s="61">
        <v>13</v>
      </c>
      <c r="K24" s="61">
        <v>13</v>
      </c>
      <c r="L24" s="62">
        <v>13</v>
      </c>
      <c r="M24" s="305">
        <v>13</v>
      </c>
      <c r="N24" s="61">
        <v>13</v>
      </c>
      <c r="O24" s="182">
        <v>14</v>
      </c>
      <c r="P24" s="182">
        <v>14</v>
      </c>
      <c r="Q24" s="182">
        <v>14</v>
      </c>
      <c r="R24" s="182">
        <v>14</v>
      </c>
      <c r="S24" s="182">
        <v>14</v>
      </c>
      <c r="T24" s="182">
        <v>14</v>
      </c>
      <c r="U24" s="182">
        <v>14</v>
      </c>
      <c r="V24" s="62">
        <v>14</v>
      </c>
    </row>
    <row r="25" spans="3:22" ht="12.75">
      <c r="C25" s="26"/>
      <c r="D25" s="16"/>
      <c r="E25" s="94"/>
      <c r="F25" s="95" t="s">
        <v>57</v>
      </c>
      <c r="G25" s="95"/>
      <c r="H25" s="96" t="s">
        <v>58</v>
      </c>
      <c r="I25" s="97"/>
      <c r="J25" s="61">
        <v>18</v>
      </c>
      <c r="K25" s="61">
        <v>18</v>
      </c>
      <c r="L25" s="62">
        <v>18</v>
      </c>
      <c r="M25" s="305">
        <v>18</v>
      </c>
      <c r="N25" s="61">
        <v>20</v>
      </c>
      <c r="O25" s="182">
        <v>20</v>
      </c>
      <c r="P25" s="182">
        <v>20</v>
      </c>
      <c r="Q25" s="182">
        <v>20</v>
      </c>
      <c r="R25" s="182">
        <v>19</v>
      </c>
      <c r="S25" s="182">
        <v>20</v>
      </c>
      <c r="T25" s="182">
        <v>19</v>
      </c>
      <c r="U25" s="182">
        <v>21</v>
      </c>
      <c r="V25" s="62">
        <v>21</v>
      </c>
    </row>
    <row r="26" spans="3:22" ht="13.5" thickBot="1">
      <c r="C26" s="26"/>
      <c r="D26" s="16"/>
      <c r="E26" s="94"/>
      <c r="F26" s="95" t="s">
        <v>59</v>
      </c>
      <c r="G26" s="95"/>
      <c r="H26" s="96" t="s">
        <v>60</v>
      </c>
      <c r="I26" s="97"/>
      <c r="J26" s="106">
        <v>20</v>
      </c>
      <c r="K26" s="106">
        <v>20</v>
      </c>
      <c r="L26" s="107">
        <v>20</v>
      </c>
      <c r="M26" s="311">
        <v>21</v>
      </c>
      <c r="N26" s="106">
        <v>21</v>
      </c>
      <c r="O26" s="331">
        <v>21</v>
      </c>
      <c r="P26" s="331">
        <v>21</v>
      </c>
      <c r="Q26" s="331">
        <v>21</v>
      </c>
      <c r="R26" s="331">
        <v>21</v>
      </c>
      <c r="S26" s="331">
        <v>21</v>
      </c>
      <c r="T26" s="331">
        <v>20</v>
      </c>
      <c r="U26" s="331">
        <v>20</v>
      </c>
      <c r="V26" s="107">
        <v>20</v>
      </c>
    </row>
    <row r="27" spans="3:22" ht="12.75">
      <c r="C27" s="26"/>
      <c r="D27" s="20"/>
      <c r="E27" s="101" t="s">
        <v>61</v>
      </c>
      <c r="F27" s="101"/>
      <c r="G27" s="101"/>
      <c r="H27" s="102" t="s">
        <v>62</v>
      </c>
      <c r="I27" s="103"/>
      <c r="J27" s="104">
        <v>62</v>
      </c>
      <c r="K27" s="104">
        <v>59</v>
      </c>
      <c r="L27" s="105">
        <v>59</v>
      </c>
      <c r="M27" s="263">
        <v>59</v>
      </c>
      <c r="N27" s="104">
        <v>60</v>
      </c>
      <c r="O27" s="325">
        <v>60</v>
      </c>
      <c r="P27" s="325">
        <v>60</v>
      </c>
      <c r="Q27" s="325">
        <v>60</v>
      </c>
      <c r="R27" s="325">
        <v>60</v>
      </c>
      <c r="S27" s="325">
        <v>59</v>
      </c>
      <c r="T27" s="325">
        <v>59</v>
      </c>
      <c r="U27" s="325">
        <v>59</v>
      </c>
      <c r="V27" s="105">
        <v>58</v>
      </c>
    </row>
    <row r="28" spans="3:22" ht="12.75">
      <c r="C28" s="26"/>
      <c r="D28" s="16"/>
      <c r="E28" s="94"/>
      <c r="F28" s="95" t="s">
        <v>244</v>
      </c>
      <c r="G28" s="95"/>
      <c r="H28" s="96" t="s">
        <v>140</v>
      </c>
      <c r="I28" s="97"/>
      <c r="J28" s="61">
        <v>18</v>
      </c>
      <c r="K28" s="61">
        <v>18</v>
      </c>
      <c r="L28" s="62">
        <v>18</v>
      </c>
      <c r="M28" s="305">
        <v>18</v>
      </c>
      <c r="N28" s="61">
        <v>18</v>
      </c>
      <c r="O28" s="182">
        <v>18</v>
      </c>
      <c r="P28" s="182">
        <v>18</v>
      </c>
      <c r="Q28" s="182">
        <v>18</v>
      </c>
      <c r="R28" s="182">
        <v>18</v>
      </c>
      <c r="S28" s="182">
        <v>18</v>
      </c>
      <c r="T28" s="182">
        <v>18</v>
      </c>
      <c r="U28" s="182">
        <v>18</v>
      </c>
      <c r="V28" s="62">
        <v>18</v>
      </c>
    </row>
    <row r="29" spans="3:22" ht="13.5" thickBot="1">
      <c r="C29" s="26"/>
      <c r="D29" s="16"/>
      <c r="E29" s="94"/>
      <c r="F29" s="95" t="s">
        <v>63</v>
      </c>
      <c r="G29" s="95"/>
      <c r="H29" s="96" t="s">
        <v>141</v>
      </c>
      <c r="I29" s="97"/>
      <c r="J29" s="106">
        <v>44</v>
      </c>
      <c r="K29" s="106">
        <v>41</v>
      </c>
      <c r="L29" s="107">
        <v>41</v>
      </c>
      <c r="M29" s="311">
        <v>41</v>
      </c>
      <c r="N29" s="106">
        <v>42</v>
      </c>
      <c r="O29" s="331">
        <v>42</v>
      </c>
      <c r="P29" s="331">
        <v>42</v>
      </c>
      <c r="Q29" s="331">
        <v>42</v>
      </c>
      <c r="R29" s="331">
        <v>42</v>
      </c>
      <c r="S29" s="331">
        <v>41</v>
      </c>
      <c r="T29" s="331">
        <v>41</v>
      </c>
      <c r="U29" s="331">
        <v>41</v>
      </c>
      <c r="V29" s="107">
        <v>40</v>
      </c>
    </row>
    <row r="30" spans="3:22" ht="12.75">
      <c r="C30" s="26"/>
      <c r="D30" s="20"/>
      <c r="E30" s="101" t="s">
        <v>64</v>
      </c>
      <c r="F30" s="101"/>
      <c r="G30" s="101"/>
      <c r="H30" s="102" t="s">
        <v>65</v>
      </c>
      <c r="I30" s="103"/>
      <c r="J30" s="104">
        <v>34</v>
      </c>
      <c r="K30" s="104">
        <v>35</v>
      </c>
      <c r="L30" s="105">
        <v>35</v>
      </c>
      <c r="M30" s="263">
        <v>35</v>
      </c>
      <c r="N30" s="104">
        <v>36</v>
      </c>
      <c r="O30" s="325">
        <v>37</v>
      </c>
      <c r="P30" s="325">
        <v>37</v>
      </c>
      <c r="Q30" s="325">
        <v>37</v>
      </c>
      <c r="R30" s="325">
        <v>37</v>
      </c>
      <c r="S30" s="325">
        <v>36</v>
      </c>
      <c r="T30" s="325">
        <v>36</v>
      </c>
      <c r="U30" s="325">
        <v>36</v>
      </c>
      <c r="V30" s="105">
        <v>35</v>
      </c>
    </row>
    <row r="31" spans="3:22" ht="12.75">
      <c r="C31" s="26"/>
      <c r="D31" s="16"/>
      <c r="E31" s="95"/>
      <c r="F31" s="95" t="s">
        <v>66</v>
      </c>
      <c r="G31" s="95"/>
      <c r="H31" s="96" t="s">
        <v>67</v>
      </c>
      <c r="I31" s="97"/>
      <c r="J31" s="61">
        <v>20</v>
      </c>
      <c r="K31" s="61">
        <v>20</v>
      </c>
      <c r="L31" s="62">
        <v>20</v>
      </c>
      <c r="M31" s="305">
        <v>20</v>
      </c>
      <c r="N31" s="61">
        <v>20</v>
      </c>
      <c r="O31" s="182">
        <v>20</v>
      </c>
      <c r="P31" s="182">
        <v>20</v>
      </c>
      <c r="Q31" s="182">
        <v>20</v>
      </c>
      <c r="R31" s="182">
        <v>20</v>
      </c>
      <c r="S31" s="182">
        <v>19</v>
      </c>
      <c r="T31" s="182">
        <v>20</v>
      </c>
      <c r="U31" s="182">
        <v>20</v>
      </c>
      <c r="V31" s="62">
        <v>19</v>
      </c>
    </row>
    <row r="32" spans="3:22" ht="13.5" thickBot="1">
      <c r="C32" s="26"/>
      <c r="D32" s="16"/>
      <c r="E32" s="95"/>
      <c r="F32" s="95" t="s">
        <v>68</v>
      </c>
      <c r="G32" s="95"/>
      <c r="H32" s="96" t="s">
        <v>69</v>
      </c>
      <c r="I32" s="97"/>
      <c r="J32" s="106">
        <v>14</v>
      </c>
      <c r="K32" s="106">
        <v>15</v>
      </c>
      <c r="L32" s="107">
        <v>15</v>
      </c>
      <c r="M32" s="311">
        <v>15</v>
      </c>
      <c r="N32" s="106">
        <v>16</v>
      </c>
      <c r="O32" s="331">
        <v>17</v>
      </c>
      <c r="P32" s="331">
        <v>17</v>
      </c>
      <c r="Q32" s="331">
        <v>17</v>
      </c>
      <c r="R32" s="331">
        <v>17</v>
      </c>
      <c r="S32" s="331">
        <v>17</v>
      </c>
      <c r="T32" s="331">
        <v>16</v>
      </c>
      <c r="U32" s="331">
        <v>16</v>
      </c>
      <c r="V32" s="107">
        <v>16</v>
      </c>
    </row>
    <row r="33" spans="3:22" ht="12.75">
      <c r="C33" s="26"/>
      <c r="D33" s="20"/>
      <c r="E33" s="101" t="s">
        <v>70</v>
      </c>
      <c r="F33" s="101"/>
      <c r="G33" s="101"/>
      <c r="H33" s="102" t="s">
        <v>71</v>
      </c>
      <c r="I33" s="103"/>
      <c r="J33" s="104">
        <v>37</v>
      </c>
      <c r="K33" s="104">
        <v>39</v>
      </c>
      <c r="L33" s="105">
        <v>41</v>
      </c>
      <c r="M33" s="263">
        <v>42</v>
      </c>
      <c r="N33" s="104">
        <v>46</v>
      </c>
      <c r="O33" s="325">
        <v>46</v>
      </c>
      <c r="P33" s="325">
        <v>46</v>
      </c>
      <c r="Q33" s="325">
        <v>46</v>
      </c>
      <c r="R33" s="325">
        <v>46</v>
      </c>
      <c r="S33" s="325">
        <v>44</v>
      </c>
      <c r="T33" s="325">
        <v>44</v>
      </c>
      <c r="U33" s="325">
        <v>42</v>
      </c>
      <c r="V33" s="105">
        <v>42</v>
      </c>
    </row>
    <row r="34" spans="3:22" ht="13.5" thickBot="1">
      <c r="C34" s="26"/>
      <c r="D34" s="16"/>
      <c r="E34" s="95"/>
      <c r="F34" s="95" t="s">
        <v>72</v>
      </c>
      <c r="G34" s="95"/>
      <c r="H34" s="96" t="s">
        <v>73</v>
      </c>
      <c r="I34" s="97"/>
      <c r="J34" s="106">
        <v>37</v>
      </c>
      <c r="K34" s="106">
        <v>39</v>
      </c>
      <c r="L34" s="107">
        <v>41</v>
      </c>
      <c r="M34" s="311">
        <v>42</v>
      </c>
      <c r="N34" s="106">
        <v>46</v>
      </c>
      <c r="O34" s="331">
        <v>46</v>
      </c>
      <c r="P34" s="331">
        <v>46</v>
      </c>
      <c r="Q34" s="331">
        <v>46</v>
      </c>
      <c r="R34" s="331">
        <v>46</v>
      </c>
      <c r="S34" s="331">
        <v>44</v>
      </c>
      <c r="T34" s="331">
        <v>44</v>
      </c>
      <c r="U34" s="331">
        <v>42</v>
      </c>
      <c r="V34" s="107">
        <v>42</v>
      </c>
    </row>
    <row r="35" spans="4:22" ht="13.5">
      <c r="D35" s="82" t="s">
        <v>118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69" t="s">
        <v>239</v>
      </c>
    </row>
    <row r="36" spans="4:22" ht="26.25" customHeight="1">
      <c r="D36" s="70" t="s">
        <v>81</v>
      </c>
      <c r="E36" s="478" t="s">
        <v>267</v>
      </c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</row>
  </sheetData>
  <sheetProtection/>
  <mergeCells count="15">
    <mergeCell ref="U7:U10"/>
    <mergeCell ref="Q7:Q10"/>
    <mergeCell ref="R7:R10"/>
    <mergeCell ref="T7:T10"/>
    <mergeCell ref="S7:S10"/>
    <mergeCell ref="E36:V36"/>
    <mergeCell ref="D7:I11"/>
    <mergeCell ref="M7:M10"/>
    <mergeCell ref="N7:N10"/>
    <mergeCell ref="V7:V10"/>
    <mergeCell ref="J7:J10"/>
    <mergeCell ref="K7:K10"/>
    <mergeCell ref="L7:L10"/>
    <mergeCell ref="O7:O10"/>
    <mergeCell ref="P7:P10"/>
  </mergeCells>
  <conditionalFormatting sqref="V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3:Y3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8.75390625" style="73" customWidth="1"/>
    <col min="9" max="9" width="1.12109375" style="73" customWidth="1"/>
    <col min="10" max="11" width="6.75390625" style="73" hidden="1" customWidth="1"/>
    <col min="12" max="22" width="6.75390625" style="73" customWidth="1"/>
    <col min="23" max="31" width="9.75390625" style="73" customWidth="1"/>
    <col min="32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117</v>
      </c>
      <c r="E4" s="75"/>
      <c r="F4" s="75"/>
      <c r="G4" s="75"/>
      <c r="H4" s="21" t="s">
        <v>161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18</v>
      </c>
      <c r="D5" s="274" t="s">
        <v>261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2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</row>
    <row r="7" spans="3:22" ht="6" customHeight="1">
      <c r="C7" s="26"/>
      <c r="D7" s="467" t="s">
        <v>74</v>
      </c>
      <c r="E7" s="468"/>
      <c r="F7" s="468"/>
      <c r="G7" s="468"/>
      <c r="H7" s="468"/>
      <c r="I7" s="469"/>
      <c r="J7" s="476" t="s">
        <v>112</v>
      </c>
      <c r="K7" s="476" t="s">
        <v>113</v>
      </c>
      <c r="L7" s="479" t="s">
        <v>114</v>
      </c>
      <c r="M7" s="481" t="s">
        <v>115</v>
      </c>
      <c r="N7" s="464" t="s">
        <v>123</v>
      </c>
      <c r="O7" s="464" t="s">
        <v>128</v>
      </c>
      <c r="P7" s="464" t="s">
        <v>175</v>
      </c>
      <c r="Q7" s="464" t="s">
        <v>193</v>
      </c>
      <c r="R7" s="464" t="s">
        <v>233</v>
      </c>
      <c r="S7" s="464" t="s">
        <v>241</v>
      </c>
      <c r="T7" s="464" t="s">
        <v>245</v>
      </c>
      <c r="U7" s="464" t="s">
        <v>253</v>
      </c>
      <c r="V7" s="479" t="s">
        <v>266</v>
      </c>
    </row>
    <row r="8" spans="3:22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80"/>
      <c r="M8" s="482"/>
      <c r="N8" s="465"/>
      <c r="O8" s="465"/>
      <c r="P8" s="465"/>
      <c r="Q8" s="465"/>
      <c r="R8" s="465"/>
      <c r="S8" s="465"/>
      <c r="T8" s="465"/>
      <c r="U8" s="465"/>
      <c r="V8" s="480"/>
    </row>
    <row r="9" spans="3:22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80"/>
      <c r="M9" s="482"/>
      <c r="N9" s="465"/>
      <c r="O9" s="465"/>
      <c r="P9" s="465"/>
      <c r="Q9" s="465"/>
      <c r="R9" s="465"/>
      <c r="S9" s="465"/>
      <c r="T9" s="465"/>
      <c r="U9" s="465"/>
      <c r="V9" s="480"/>
    </row>
    <row r="10" spans="3:22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80"/>
      <c r="M10" s="482"/>
      <c r="N10" s="465"/>
      <c r="O10" s="465"/>
      <c r="P10" s="465"/>
      <c r="Q10" s="465"/>
      <c r="R10" s="465"/>
      <c r="S10" s="465"/>
      <c r="T10" s="465"/>
      <c r="U10" s="465"/>
      <c r="V10" s="480"/>
    </row>
    <row r="11" spans="3:22" ht="15" customHeight="1" thickBot="1">
      <c r="C11" s="26"/>
      <c r="D11" s="473"/>
      <c r="E11" s="474"/>
      <c r="F11" s="474"/>
      <c r="G11" s="474"/>
      <c r="H11" s="474"/>
      <c r="I11" s="475"/>
      <c r="J11" s="24" t="s">
        <v>81</v>
      </c>
      <c r="K11" s="24" t="s">
        <v>81</v>
      </c>
      <c r="L11" s="25" t="s">
        <v>81</v>
      </c>
      <c r="M11" s="262"/>
      <c r="N11" s="122"/>
      <c r="O11" s="122"/>
      <c r="P11" s="122"/>
      <c r="Q11" s="122"/>
      <c r="R11" s="122"/>
      <c r="S11" s="122"/>
      <c r="T11" s="122"/>
      <c r="U11" s="122"/>
      <c r="V11" s="25"/>
    </row>
    <row r="12" spans="3:22" ht="14.25" thickBot="1" thickTop="1">
      <c r="C12" s="26"/>
      <c r="D12" s="108" t="s">
        <v>75</v>
      </c>
      <c r="E12" s="109"/>
      <c r="F12" s="109"/>
      <c r="G12" s="109"/>
      <c r="H12" s="109"/>
      <c r="I12" s="109"/>
      <c r="J12" s="110"/>
      <c r="K12" s="111"/>
      <c r="L12" s="112"/>
      <c r="M12" s="312"/>
      <c r="N12" s="111"/>
      <c r="O12" s="111"/>
      <c r="P12" s="111"/>
      <c r="Q12" s="111"/>
      <c r="R12" s="111"/>
      <c r="S12" s="111"/>
      <c r="T12" s="111"/>
      <c r="U12" s="111"/>
      <c r="V12" s="112"/>
    </row>
    <row r="13" spans="3:25" ht="12.75">
      <c r="C13" s="26"/>
      <c r="D13" s="33"/>
      <c r="E13" s="101" t="s">
        <v>22</v>
      </c>
      <c r="F13" s="34"/>
      <c r="G13" s="34"/>
      <c r="H13" s="35"/>
      <c r="I13" s="36"/>
      <c r="J13" s="275">
        <v>348</v>
      </c>
      <c r="K13" s="275">
        <v>349</v>
      </c>
      <c r="L13" s="276">
        <v>354</v>
      </c>
      <c r="M13" s="313">
        <v>361</v>
      </c>
      <c r="N13" s="275">
        <v>373</v>
      </c>
      <c r="O13" s="332">
        <v>377</v>
      </c>
      <c r="P13" s="332">
        <v>379</v>
      </c>
      <c r="Q13" s="332">
        <v>372</v>
      </c>
      <c r="R13" s="332">
        <v>371</v>
      </c>
      <c r="S13" s="332">
        <v>369</v>
      </c>
      <c r="T13" s="332">
        <v>366</v>
      </c>
      <c r="U13" s="332">
        <v>366</v>
      </c>
      <c r="V13" s="276">
        <v>362</v>
      </c>
      <c r="W13" s="179"/>
      <c r="X13" s="179"/>
      <c r="Y13" s="179"/>
    </row>
    <row r="14" spans="3:25" ht="12.75">
      <c r="C14" s="26"/>
      <c r="D14" s="39"/>
      <c r="E14" s="484" t="s">
        <v>76</v>
      </c>
      <c r="F14" s="113" t="s">
        <v>146</v>
      </c>
      <c r="G14" s="40"/>
      <c r="H14" s="41"/>
      <c r="I14" s="42"/>
      <c r="J14" s="277">
        <v>294</v>
      </c>
      <c r="K14" s="277">
        <v>296</v>
      </c>
      <c r="L14" s="278">
        <v>298</v>
      </c>
      <c r="M14" s="314">
        <v>306</v>
      </c>
      <c r="N14" s="277">
        <v>316</v>
      </c>
      <c r="O14" s="334">
        <v>319</v>
      </c>
      <c r="P14" s="334">
        <v>321</v>
      </c>
      <c r="Q14" s="334">
        <v>313</v>
      </c>
      <c r="R14" s="334">
        <v>312</v>
      </c>
      <c r="S14" s="334">
        <v>306</v>
      </c>
      <c r="T14" s="334">
        <v>302</v>
      </c>
      <c r="U14" s="334">
        <v>305</v>
      </c>
      <c r="V14" s="278">
        <v>298</v>
      </c>
      <c r="W14" s="179"/>
      <c r="X14" s="179"/>
      <c r="Y14" s="179"/>
    </row>
    <row r="15" spans="3:25" ht="12.75">
      <c r="C15" s="26"/>
      <c r="D15" s="45"/>
      <c r="E15" s="485"/>
      <c r="F15" s="114" t="s">
        <v>77</v>
      </c>
      <c r="G15" s="64"/>
      <c r="H15" s="65"/>
      <c r="I15" s="66"/>
      <c r="J15" s="279">
        <v>312</v>
      </c>
      <c r="K15" s="279">
        <v>310</v>
      </c>
      <c r="L15" s="280">
        <v>312</v>
      </c>
      <c r="M15" s="315">
        <v>311</v>
      </c>
      <c r="N15" s="279">
        <v>313</v>
      </c>
      <c r="O15" s="335">
        <v>314</v>
      </c>
      <c r="P15" s="335">
        <v>315</v>
      </c>
      <c r="Q15" s="335">
        <v>315</v>
      </c>
      <c r="R15" s="335">
        <v>316</v>
      </c>
      <c r="S15" s="335">
        <v>315</v>
      </c>
      <c r="T15" s="335">
        <v>315</v>
      </c>
      <c r="U15" s="335">
        <v>316</v>
      </c>
      <c r="V15" s="280">
        <v>314</v>
      </c>
      <c r="W15" s="179"/>
      <c r="X15" s="179"/>
      <c r="Y15" s="179"/>
    </row>
    <row r="16" spans="3:25" ht="13.5" customHeight="1">
      <c r="C16" s="26"/>
      <c r="D16" s="45"/>
      <c r="E16" s="485"/>
      <c r="F16" s="486" t="s">
        <v>76</v>
      </c>
      <c r="G16" s="64" t="s">
        <v>78</v>
      </c>
      <c r="H16" s="65"/>
      <c r="I16" s="66"/>
      <c r="J16" s="279">
        <v>56</v>
      </c>
      <c r="K16" s="279">
        <v>57</v>
      </c>
      <c r="L16" s="280">
        <v>58</v>
      </c>
      <c r="M16" s="315">
        <v>60</v>
      </c>
      <c r="N16" s="279">
        <v>62</v>
      </c>
      <c r="O16" s="335">
        <v>68</v>
      </c>
      <c r="P16" s="335">
        <v>68</v>
      </c>
      <c r="Q16" s="335">
        <v>67</v>
      </c>
      <c r="R16" s="335">
        <v>67</v>
      </c>
      <c r="S16" s="335">
        <v>67</v>
      </c>
      <c r="T16" s="335">
        <v>68</v>
      </c>
      <c r="U16" s="335">
        <v>71</v>
      </c>
      <c r="V16" s="280">
        <v>70</v>
      </c>
      <c r="W16" s="179"/>
      <c r="X16" s="179"/>
      <c r="Y16" s="179"/>
    </row>
    <row r="17" spans="3:25" ht="13.5" customHeight="1" thickBot="1">
      <c r="C17" s="26"/>
      <c r="D17" s="45"/>
      <c r="E17" s="485"/>
      <c r="F17" s="487"/>
      <c r="G17" s="64" t="s">
        <v>126</v>
      </c>
      <c r="H17" s="65"/>
      <c r="I17" s="66"/>
      <c r="J17" s="281">
        <v>281</v>
      </c>
      <c r="K17" s="281">
        <v>278</v>
      </c>
      <c r="L17" s="282">
        <v>279</v>
      </c>
      <c r="M17" s="316">
        <v>277</v>
      </c>
      <c r="N17" s="281">
        <v>278</v>
      </c>
      <c r="O17" s="336">
        <v>278</v>
      </c>
      <c r="P17" s="336">
        <v>279</v>
      </c>
      <c r="Q17" s="336">
        <v>281</v>
      </c>
      <c r="R17" s="336">
        <v>280</v>
      </c>
      <c r="S17" s="336">
        <v>279</v>
      </c>
      <c r="T17" s="336">
        <v>279</v>
      </c>
      <c r="U17" s="336">
        <v>276</v>
      </c>
      <c r="V17" s="282">
        <v>276</v>
      </c>
      <c r="W17" s="179"/>
      <c r="X17" s="179"/>
      <c r="Y17" s="179"/>
    </row>
    <row r="18" spans="3:25" ht="13.5" thickBot="1">
      <c r="C18" s="26"/>
      <c r="D18" s="115" t="s">
        <v>79</v>
      </c>
      <c r="E18" s="116"/>
      <c r="F18" s="116"/>
      <c r="G18" s="116"/>
      <c r="H18" s="116"/>
      <c r="I18" s="116"/>
      <c r="J18" s="283"/>
      <c r="K18" s="283"/>
      <c r="L18" s="284"/>
      <c r="M18" s="317"/>
      <c r="N18" s="284"/>
      <c r="O18" s="284"/>
      <c r="P18" s="284"/>
      <c r="Q18" s="284"/>
      <c r="R18" s="284"/>
      <c r="S18" s="284"/>
      <c r="T18" s="284"/>
      <c r="U18" s="284"/>
      <c r="V18" s="284"/>
      <c r="W18" s="179"/>
      <c r="X18" s="179"/>
      <c r="Y18" s="179"/>
    </row>
    <row r="19" spans="3:25" ht="12.75">
      <c r="C19" s="26"/>
      <c r="D19" s="33"/>
      <c r="E19" s="101" t="s">
        <v>22</v>
      </c>
      <c r="F19" s="34"/>
      <c r="G19" s="34"/>
      <c r="H19" s="35"/>
      <c r="I19" s="36"/>
      <c r="J19" s="275">
        <v>348</v>
      </c>
      <c r="K19" s="275">
        <v>349</v>
      </c>
      <c r="L19" s="276">
        <v>354</v>
      </c>
      <c r="M19" s="313">
        <v>361</v>
      </c>
      <c r="N19" s="275">
        <v>373</v>
      </c>
      <c r="O19" s="332">
        <v>377</v>
      </c>
      <c r="P19" s="332">
        <v>379</v>
      </c>
      <c r="Q19" s="332">
        <v>372</v>
      </c>
      <c r="R19" s="332">
        <v>371</v>
      </c>
      <c r="S19" s="332">
        <v>368</v>
      </c>
      <c r="T19" s="332">
        <v>365</v>
      </c>
      <c r="U19" s="332">
        <v>365</v>
      </c>
      <c r="V19" s="276">
        <v>362</v>
      </c>
      <c r="W19" s="179"/>
      <c r="X19" s="179"/>
      <c r="Y19" s="179"/>
    </row>
    <row r="20" spans="3:25" ht="12.75">
      <c r="C20" s="26"/>
      <c r="D20" s="39"/>
      <c r="E20" s="484" t="s">
        <v>76</v>
      </c>
      <c r="F20" s="113" t="s">
        <v>146</v>
      </c>
      <c r="G20" s="40"/>
      <c r="H20" s="41"/>
      <c r="I20" s="42"/>
      <c r="J20" s="277">
        <v>293</v>
      </c>
      <c r="K20" s="277">
        <v>295</v>
      </c>
      <c r="L20" s="278">
        <v>296</v>
      </c>
      <c r="M20" s="314">
        <v>304</v>
      </c>
      <c r="N20" s="277">
        <v>313</v>
      </c>
      <c r="O20" s="334">
        <v>315</v>
      </c>
      <c r="P20" s="334">
        <v>315</v>
      </c>
      <c r="Q20" s="334">
        <v>310</v>
      </c>
      <c r="R20" s="334">
        <v>309</v>
      </c>
      <c r="S20" s="334">
        <v>302</v>
      </c>
      <c r="T20" s="334">
        <v>298</v>
      </c>
      <c r="U20" s="334">
        <v>301</v>
      </c>
      <c r="V20" s="278">
        <v>295</v>
      </c>
      <c r="W20" s="179"/>
      <c r="X20" s="179"/>
      <c r="Y20" s="179"/>
    </row>
    <row r="21" spans="3:25" ht="12.75">
      <c r="C21" s="26"/>
      <c r="D21" s="45"/>
      <c r="E21" s="485"/>
      <c r="F21" s="114" t="s">
        <v>77</v>
      </c>
      <c r="G21" s="64"/>
      <c r="H21" s="65"/>
      <c r="I21" s="66"/>
      <c r="J21" s="279">
        <v>312</v>
      </c>
      <c r="K21" s="279">
        <v>310</v>
      </c>
      <c r="L21" s="280">
        <v>312</v>
      </c>
      <c r="M21" s="315">
        <v>311</v>
      </c>
      <c r="N21" s="279">
        <v>313</v>
      </c>
      <c r="O21" s="335">
        <v>314</v>
      </c>
      <c r="P21" s="335">
        <v>315</v>
      </c>
      <c r="Q21" s="335">
        <v>315</v>
      </c>
      <c r="R21" s="335">
        <v>316</v>
      </c>
      <c r="S21" s="335">
        <v>315</v>
      </c>
      <c r="T21" s="335">
        <v>315</v>
      </c>
      <c r="U21" s="335">
        <v>316</v>
      </c>
      <c r="V21" s="280">
        <v>314</v>
      </c>
      <c r="W21" s="179"/>
      <c r="X21" s="179"/>
      <c r="Y21" s="179"/>
    </row>
    <row r="22" spans="3:25" ht="13.5" customHeight="1">
      <c r="C22" s="26"/>
      <c r="D22" s="45"/>
      <c r="E22" s="485"/>
      <c r="F22" s="486" t="s">
        <v>76</v>
      </c>
      <c r="G22" s="64" t="s">
        <v>78</v>
      </c>
      <c r="H22" s="65"/>
      <c r="I22" s="66"/>
      <c r="J22" s="279">
        <v>56</v>
      </c>
      <c r="K22" s="279">
        <v>57</v>
      </c>
      <c r="L22" s="280">
        <v>58</v>
      </c>
      <c r="M22" s="315">
        <v>60</v>
      </c>
      <c r="N22" s="279">
        <v>62</v>
      </c>
      <c r="O22" s="335">
        <v>68</v>
      </c>
      <c r="P22" s="335">
        <v>68</v>
      </c>
      <c r="Q22" s="335">
        <v>67</v>
      </c>
      <c r="R22" s="335">
        <v>67</v>
      </c>
      <c r="S22" s="335">
        <v>67</v>
      </c>
      <c r="T22" s="335">
        <v>68</v>
      </c>
      <c r="U22" s="335">
        <v>71</v>
      </c>
      <c r="V22" s="280">
        <v>70</v>
      </c>
      <c r="W22" s="179"/>
      <c r="X22" s="179"/>
      <c r="Y22" s="179"/>
    </row>
    <row r="23" spans="3:25" ht="13.5" customHeight="1" thickBot="1">
      <c r="C23" s="26"/>
      <c r="D23" s="45"/>
      <c r="E23" s="485"/>
      <c r="F23" s="487"/>
      <c r="G23" s="64" t="s">
        <v>126</v>
      </c>
      <c r="H23" s="65"/>
      <c r="I23" s="66"/>
      <c r="J23" s="281">
        <v>281</v>
      </c>
      <c r="K23" s="281">
        <v>278</v>
      </c>
      <c r="L23" s="282">
        <v>279</v>
      </c>
      <c r="M23" s="316">
        <v>277</v>
      </c>
      <c r="N23" s="281">
        <v>278</v>
      </c>
      <c r="O23" s="336">
        <v>278</v>
      </c>
      <c r="P23" s="336">
        <v>279</v>
      </c>
      <c r="Q23" s="336">
        <v>280</v>
      </c>
      <c r="R23" s="336">
        <v>280</v>
      </c>
      <c r="S23" s="336">
        <v>279</v>
      </c>
      <c r="T23" s="336">
        <v>279</v>
      </c>
      <c r="U23" s="336">
        <v>276</v>
      </c>
      <c r="V23" s="282">
        <v>276</v>
      </c>
      <c r="W23" s="179"/>
      <c r="X23" s="179"/>
      <c r="Y23" s="179"/>
    </row>
    <row r="24" spans="3:25" ht="13.5" thickBot="1">
      <c r="C24" s="26"/>
      <c r="D24" s="115" t="s">
        <v>80</v>
      </c>
      <c r="E24" s="116"/>
      <c r="F24" s="116"/>
      <c r="G24" s="116"/>
      <c r="H24" s="116"/>
      <c r="I24" s="116"/>
      <c r="J24" s="283"/>
      <c r="K24" s="283"/>
      <c r="L24" s="284"/>
      <c r="M24" s="317"/>
      <c r="N24" s="284"/>
      <c r="O24" s="284"/>
      <c r="P24" s="284"/>
      <c r="Q24" s="284"/>
      <c r="R24" s="284"/>
      <c r="S24" s="284"/>
      <c r="T24" s="284"/>
      <c r="U24" s="284"/>
      <c r="V24" s="284"/>
      <c r="W24" s="179"/>
      <c r="X24" s="179"/>
      <c r="Y24" s="179"/>
    </row>
    <row r="25" spans="3:25" ht="12.75">
      <c r="C25" s="26"/>
      <c r="D25" s="33"/>
      <c r="E25" s="101" t="s">
        <v>22</v>
      </c>
      <c r="F25" s="34"/>
      <c r="G25" s="34"/>
      <c r="H25" s="35"/>
      <c r="I25" s="36"/>
      <c r="J25" s="275">
        <v>13</v>
      </c>
      <c r="K25" s="275">
        <v>15</v>
      </c>
      <c r="L25" s="276">
        <v>11</v>
      </c>
      <c r="M25" s="313">
        <v>13</v>
      </c>
      <c r="N25" s="275">
        <v>17</v>
      </c>
      <c r="O25" s="332">
        <v>20</v>
      </c>
      <c r="P25" s="332">
        <v>22</v>
      </c>
      <c r="Q25" s="332">
        <v>21</v>
      </c>
      <c r="R25" s="332">
        <v>19</v>
      </c>
      <c r="S25" s="332">
        <v>17</v>
      </c>
      <c r="T25" s="332">
        <v>15</v>
      </c>
      <c r="U25" s="332">
        <v>15</v>
      </c>
      <c r="V25" s="276">
        <v>13</v>
      </c>
      <c r="W25" s="179"/>
      <c r="X25" s="179"/>
      <c r="Y25" s="179"/>
    </row>
    <row r="26" spans="3:25" ht="12.75">
      <c r="C26" s="26"/>
      <c r="D26" s="39"/>
      <c r="E26" s="484" t="s">
        <v>76</v>
      </c>
      <c r="F26" s="113" t="s">
        <v>146</v>
      </c>
      <c r="G26" s="40"/>
      <c r="H26" s="41"/>
      <c r="I26" s="42"/>
      <c r="J26" s="277">
        <v>13</v>
      </c>
      <c r="K26" s="277">
        <v>15</v>
      </c>
      <c r="L26" s="278">
        <v>11</v>
      </c>
      <c r="M26" s="314">
        <v>13</v>
      </c>
      <c r="N26" s="277">
        <v>17</v>
      </c>
      <c r="O26" s="334">
        <v>20</v>
      </c>
      <c r="P26" s="334">
        <v>22</v>
      </c>
      <c r="Q26" s="334">
        <v>21</v>
      </c>
      <c r="R26" s="334">
        <v>19</v>
      </c>
      <c r="S26" s="334">
        <v>17</v>
      </c>
      <c r="T26" s="334">
        <v>15</v>
      </c>
      <c r="U26" s="334">
        <v>15</v>
      </c>
      <c r="V26" s="278">
        <v>13</v>
      </c>
      <c r="W26" s="179"/>
      <c r="X26" s="179"/>
      <c r="Y26" s="179"/>
    </row>
    <row r="27" spans="3:25" ht="12.75">
      <c r="C27" s="26"/>
      <c r="D27" s="45"/>
      <c r="E27" s="485"/>
      <c r="F27" s="114" t="s">
        <v>77</v>
      </c>
      <c r="G27" s="64"/>
      <c r="H27" s="65"/>
      <c r="I27" s="66"/>
      <c r="J27" s="279" t="s">
        <v>26</v>
      </c>
      <c r="K27" s="279" t="s">
        <v>26</v>
      </c>
      <c r="L27" s="280" t="s">
        <v>26</v>
      </c>
      <c r="M27" s="315" t="s">
        <v>26</v>
      </c>
      <c r="N27" s="279" t="s">
        <v>26</v>
      </c>
      <c r="O27" s="335" t="s">
        <v>26</v>
      </c>
      <c r="P27" s="335" t="s">
        <v>26</v>
      </c>
      <c r="Q27" s="335" t="s">
        <v>26</v>
      </c>
      <c r="R27" s="335" t="s">
        <v>26</v>
      </c>
      <c r="S27" s="335" t="s">
        <v>26</v>
      </c>
      <c r="T27" s="335" t="s">
        <v>26</v>
      </c>
      <c r="U27" s="335" t="s">
        <v>26</v>
      </c>
      <c r="V27" s="280" t="s">
        <v>26</v>
      </c>
      <c r="W27" s="179"/>
      <c r="X27" s="179"/>
      <c r="Y27" s="179"/>
    </row>
    <row r="28" spans="3:25" ht="13.5" customHeight="1">
      <c r="C28" s="26"/>
      <c r="D28" s="45"/>
      <c r="E28" s="485"/>
      <c r="F28" s="486" t="s">
        <v>76</v>
      </c>
      <c r="G28" s="64" t="s">
        <v>78</v>
      </c>
      <c r="H28" s="65"/>
      <c r="I28" s="66"/>
      <c r="J28" s="279" t="s">
        <v>26</v>
      </c>
      <c r="K28" s="279" t="s">
        <v>26</v>
      </c>
      <c r="L28" s="280" t="s">
        <v>26</v>
      </c>
      <c r="M28" s="315" t="s">
        <v>26</v>
      </c>
      <c r="N28" s="279" t="s">
        <v>26</v>
      </c>
      <c r="O28" s="335" t="s">
        <v>26</v>
      </c>
      <c r="P28" s="335" t="s">
        <v>26</v>
      </c>
      <c r="Q28" s="335" t="s">
        <v>26</v>
      </c>
      <c r="R28" s="335" t="s">
        <v>26</v>
      </c>
      <c r="S28" s="335" t="s">
        <v>26</v>
      </c>
      <c r="T28" s="335" t="s">
        <v>26</v>
      </c>
      <c r="U28" s="335" t="s">
        <v>26</v>
      </c>
      <c r="V28" s="280" t="s">
        <v>26</v>
      </c>
      <c r="W28" s="179"/>
      <c r="X28" s="179"/>
      <c r="Y28" s="179"/>
    </row>
    <row r="29" spans="3:25" ht="13.5" customHeight="1" thickBot="1">
      <c r="C29" s="26"/>
      <c r="D29" s="45"/>
      <c r="E29" s="485"/>
      <c r="F29" s="487"/>
      <c r="G29" s="64" t="s">
        <v>126</v>
      </c>
      <c r="H29" s="65"/>
      <c r="I29" s="66"/>
      <c r="J29" s="281" t="s">
        <v>26</v>
      </c>
      <c r="K29" s="281" t="s">
        <v>26</v>
      </c>
      <c r="L29" s="282" t="s">
        <v>26</v>
      </c>
      <c r="M29" s="316" t="s">
        <v>26</v>
      </c>
      <c r="N29" s="281" t="s">
        <v>26</v>
      </c>
      <c r="O29" s="336" t="s">
        <v>26</v>
      </c>
      <c r="P29" s="336" t="s">
        <v>26</v>
      </c>
      <c r="Q29" s="336" t="s">
        <v>26</v>
      </c>
      <c r="R29" s="336" t="s">
        <v>26</v>
      </c>
      <c r="S29" s="336" t="s">
        <v>26</v>
      </c>
      <c r="T29" s="336" t="s">
        <v>26</v>
      </c>
      <c r="U29" s="336" t="s">
        <v>26</v>
      </c>
      <c r="V29" s="282" t="s">
        <v>26</v>
      </c>
      <c r="W29" s="179"/>
      <c r="X29" s="179"/>
      <c r="Y29" s="179"/>
    </row>
    <row r="30" spans="4:25" ht="13.5">
      <c r="D30" s="82" t="s">
        <v>118</v>
      </c>
      <c r="E30" s="83"/>
      <c r="F30" s="83"/>
      <c r="G30" s="83"/>
      <c r="H30" s="83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69" t="s">
        <v>239</v>
      </c>
      <c r="W30" s="179"/>
      <c r="X30" s="179"/>
      <c r="Y30" s="179"/>
    </row>
    <row r="31" spans="4:22" ht="26.25" customHeight="1">
      <c r="D31" s="70" t="s">
        <v>81</v>
      </c>
      <c r="E31" s="478" t="s">
        <v>267</v>
      </c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</row>
    <row r="37" ht="23.25" customHeight="1"/>
  </sheetData>
  <sheetProtection/>
  <mergeCells count="21">
    <mergeCell ref="D7:I11"/>
    <mergeCell ref="E14:E17"/>
    <mergeCell ref="N7:N10"/>
    <mergeCell ref="J7:J10"/>
    <mergeCell ref="K7:K10"/>
    <mergeCell ref="L7:L10"/>
    <mergeCell ref="M7:M10"/>
    <mergeCell ref="E31:V31"/>
    <mergeCell ref="E26:E29"/>
    <mergeCell ref="F28:F29"/>
    <mergeCell ref="F16:F17"/>
    <mergeCell ref="E20:E23"/>
    <mergeCell ref="F22:F23"/>
    <mergeCell ref="V7:V10"/>
    <mergeCell ref="O7:O10"/>
    <mergeCell ref="P7:P10"/>
    <mergeCell ref="Q7:Q10"/>
    <mergeCell ref="R7:R10"/>
    <mergeCell ref="S7:S10"/>
    <mergeCell ref="T7:T10"/>
    <mergeCell ref="U7:U10"/>
  </mergeCells>
  <conditionalFormatting sqref="V30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C3:W3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99" hidden="1" customWidth="1"/>
    <col min="3" max="3" width="1.75390625" style="199" customWidth="1"/>
    <col min="4" max="4" width="1.12109375" style="199" customWidth="1"/>
    <col min="5" max="6" width="2.125" style="199" customWidth="1"/>
    <col min="7" max="7" width="14.75390625" style="199" customWidth="1"/>
    <col min="8" max="8" width="7.375" style="199" customWidth="1"/>
    <col min="9" max="9" width="1.12109375" style="199" customWidth="1"/>
    <col min="10" max="11" width="6.75390625" style="199" hidden="1" customWidth="1"/>
    <col min="12" max="22" width="6.75390625" style="199" customWidth="1"/>
    <col min="23" max="46" width="1.75390625" style="199" customWidth="1"/>
    <col min="47" max="16384" width="9.125" style="199" customWidth="1"/>
  </cols>
  <sheetData>
    <row r="1" ht="12.75" hidden="1"/>
    <row r="2" ht="12.75" hidden="1"/>
    <row r="3" ht="9" customHeight="1">
      <c r="C3" s="200"/>
    </row>
    <row r="4" spans="4:22" s="201" customFormat="1" ht="15.75">
      <c r="D4" s="202" t="s">
        <v>130</v>
      </c>
      <c r="E4" s="203"/>
      <c r="F4" s="203"/>
      <c r="G4" s="203"/>
      <c r="H4" s="202" t="s">
        <v>147</v>
      </c>
      <c r="I4" s="204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</row>
    <row r="5" spans="3:22" s="201" customFormat="1" ht="15.75">
      <c r="C5" s="199"/>
      <c r="D5" s="205" t="s">
        <v>262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spans="3:23" s="207" customFormat="1" ht="21" customHeight="1" thickBot="1">
      <c r="C6" s="199"/>
      <c r="D6" s="208" t="s">
        <v>89</v>
      </c>
      <c r="E6" s="209"/>
      <c r="F6" s="209"/>
      <c r="G6" s="209"/>
      <c r="H6" s="209"/>
      <c r="I6" s="210"/>
      <c r="J6" s="210"/>
      <c r="K6" s="210"/>
      <c r="L6" s="210"/>
      <c r="M6" s="210"/>
      <c r="N6" s="210"/>
      <c r="O6" s="211"/>
      <c r="P6" s="337"/>
      <c r="Q6" s="337"/>
      <c r="R6" s="337"/>
      <c r="S6" s="337"/>
      <c r="T6" s="337"/>
      <c r="U6" s="337"/>
      <c r="V6" s="337"/>
      <c r="W6" s="212" t="s">
        <v>89</v>
      </c>
    </row>
    <row r="7" spans="4:23" ht="6" customHeight="1">
      <c r="D7" s="490" t="s">
        <v>85</v>
      </c>
      <c r="E7" s="491"/>
      <c r="F7" s="491"/>
      <c r="G7" s="491"/>
      <c r="H7" s="491"/>
      <c r="I7" s="492"/>
      <c r="J7" s="476" t="s">
        <v>112</v>
      </c>
      <c r="K7" s="479" t="s">
        <v>113</v>
      </c>
      <c r="L7" s="499" t="s">
        <v>114</v>
      </c>
      <c r="M7" s="464" t="s">
        <v>115</v>
      </c>
      <c r="N7" s="464" t="s">
        <v>123</v>
      </c>
      <c r="O7" s="476" t="s">
        <v>128</v>
      </c>
      <c r="P7" s="476" t="s">
        <v>175</v>
      </c>
      <c r="Q7" s="476" t="s">
        <v>193</v>
      </c>
      <c r="R7" s="476" t="s">
        <v>233</v>
      </c>
      <c r="S7" s="476" t="s">
        <v>241</v>
      </c>
      <c r="T7" s="476" t="s">
        <v>245</v>
      </c>
      <c r="U7" s="476" t="s">
        <v>253</v>
      </c>
      <c r="V7" s="479" t="s">
        <v>266</v>
      </c>
      <c r="W7" s="214"/>
    </row>
    <row r="8" spans="4:23" ht="6" customHeight="1">
      <c r="D8" s="493"/>
      <c r="E8" s="494"/>
      <c r="F8" s="494"/>
      <c r="G8" s="494"/>
      <c r="H8" s="494"/>
      <c r="I8" s="495"/>
      <c r="J8" s="477"/>
      <c r="K8" s="480"/>
      <c r="L8" s="500"/>
      <c r="M8" s="465"/>
      <c r="N8" s="465"/>
      <c r="O8" s="477"/>
      <c r="P8" s="477"/>
      <c r="Q8" s="477"/>
      <c r="R8" s="477"/>
      <c r="S8" s="477"/>
      <c r="T8" s="477"/>
      <c r="U8" s="477"/>
      <c r="V8" s="480"/>
      <c r="W8" s="214"/>
    </row>
    <row r="9" spans="3:23" ht="6" customHeight="1">
      <c r="C9" s="213"/>
      <c r="D9" s="493"/>
      <c r="E9" s="494"/>
      <c r="F9" s="494"/>
      <c r="G9" s="494"/>
      <c r="H9" s="494"/>
      <c r="I9" s="495"/>
      <c r="J9" s="477"/>
      <c r="K9" s="480"/>
      <c r="L9" s="500"/>
      <c r="M9" s="465"/>
      <c r="N9" s="465"/>
      <c r="O9" s="477"/>
      <c r="P9" s="477"/>
      <c r="Q9" s="477"/>
      <c r="R9" s="477"/>
      <c r="S9" s="477"/>
      <c r="T9" s="477"/>
      <c r="U9" s="477"/>
      <c r="V9" s="480"/>
      <c r="W9" s="214"/>
    </row>
    <row r="10" spans="3:23" ht="6" customHeight="1">
      <c r="C10" s="213"/>
      <c r="D10" s="493"/>
      <c r="E10" s="494"/>
      <c r="F10" s="494"/>
      <c r="G10" s="494"/>
      <c r="H10" s="494"/>
      <c r="I10" s="495"/>
      <c r="J10" s="477"/>
      <c r="K10" s="480"/>
      <c r="L10" s="500"/>
      <c r="M10" s="465"/>
      <c r="N10" s="465"/>
      <c r="O10" s="477"/>
      <c r="P10" s="477"/>
      <c r="Q10" s="477"/>
      <c r="R10" s="477"/>
      <c r="S10" s="477"/>
      <c r="T10" s="477"/>
      <c r="U10" s="477"/>
      <c r="V10" s="480"/>
      <c r="W10" s="214"/>
    </row>
    <row r="11" spans="3:23" ht="15" customHeight="1" thickBot="1">
      <c r="C11" s="213"/>
      <c r="D11" s="496"/>
      <c r="E11" s="497"/>
      <c r="F11" s="497"/>
      <c r="G11" s="497"/>
      <c r="H11" s="497"/>
      <c r="I11" s="498"/>
      <c r="J11" s="24"/>
      <c r="K11" s="25"/>
      <c r="L11" s="183"/>
      <c r="M11" s="122"/>
      <c r="N11" s="122"/>
      <c r="O11" s="24"/>
      <c r="P11" s="122"/>
      <c r="Q11" s="122"/>
      <c r="R11" s="122"/>
      <c r="S11" s="122"/>
      <c r="T11" s="122"/>
      <c r="U11" s="122"/>
      <c r="V11" s="25"/>
      <c r="W11" s="214"/>
    </row>
    <row r="12" spans="3:23" ht="13.5" thickTop="1">
      <c r="C12" s="213"/>
      <c r="D12" s="216"/>
      <c r="E12" s="217" t="s">
        <v>22</v>
      </c>
      <c r="F12" s="217"/>
      <c r="G12" s="217"/>
      <c r="H12" s="218"/>
      <c r="I12" s="219"/>
      <c r="J12" s="220">
        <v>5134</v>
      </c>
      <c r="K12" s="221">
        <v>5132</v>
      </c>
      <c r="L12" s="318">
        <v>5162</v>
      </c>
      <c r="M12" s="220">
        <v>5221</v>
      </c>
      <c r="N12" s="243">
        <v>5246.3</v>
      </c>
      <c r="O12" s="220">
        <v>5263.1</v>
      </c>
      <c r="P12" s="243">
        <v>5247.9</v>
      </c>
      <c r="Q12" s="243">
        <v>5157.8</v>
      </c>
      <c r="R12" s="243">
        <v>5081.37</v>
      </c>
      <c r="S12" s="243">
        <v>4975.29</v>
      </c>
      <c r="T12" s="243">
        <v>4897.74</v>
      </c>
      <c r="U12" s="243">
        <v>4847.47</v>
      </c>
      <c r="V12" s="221">
        <v>4830.91</v>
      </c>
      <c r="W12" s="214"/>
    </row>
    <row r="13" spans="3:23" ht="12.75" customHeight="1">
      <c r="C13" s="213"/>
      <c r="D13" s="222"/>
      <c r="E13" s="488" t="s">
        <v>24</v>
      </c>
      <c r="F13" s="223" t="s">
        <v>186</v>
      </c>
      <c r="G13" s="223"/>
      <c r="H13" s="224"/>
      <c r="I13" s="225"/>
      <c r="J13" s="226">
        <v>1897</v>
      </c>
      <c r="K13" s="285">
        <v>1975</v>
      </c>
      <c r="L13" s="319">
        <v>2024</v>
      </c>
      <c r="M13" s="226">
        <v>2092</v>
      </c>
      <c r="N13" s="244">
        <v>2101.3</v>
      </c>
      <c r="O13" s="226">
        <v>2105.5</v>
      </c>
      <c r="P13" s="244">
        <v>2076.5</v>
      </c>
      <c r="Q13" s="244">
        <v>2000.45</v>
      </c>
      <c r="R13" s="244">
        <v>1931.47</v>
      </c>
      <c r="S13" s="244">
        <v>1855.43</v>
      </c>
      <c r="T13" s="244">
        <v>1798.5</v>
      </c>
      <c r="U13" s="244">
        <v>1768.33</v>
      </c>
      <c r="V13" s="285">
        <v>1770.6799999999998</v>
      </c>
      <c r="W13" s="214"/>
    </row>
    <row r="14" spans="3:23" ht="13.5" thickBot="1">
      <c r="C14" s="213"/>
      <c r="D14" s="227"/>
      <c r="E14" s="489"/>
      <c r="F14" s="228" t="s">
        <v>188</v>
      </c>
      <c r="G14" s="228"/>
      <c r="H14" s="229"/>
      <c r="I14" s="230"/>
      <c r="J14" s="231">
        <v>3237</v>
      </c>
      <c r="K14" s="286">
        <v>3157</v>
      </c>
      <c r="L14" s="320">
        <v>3138</v>
      </c>
      <c r="M14" s="231">
        <v>3129</v>
      </c>
      <c r="N14" s="245">
        <v>3145</v>
      </c>
      <c r="O14" s="231">
        <v>3157.6</v>
      </c>
      <c r="P14" s="245">
        <v>3171.4</v>
      </c>
      <c r="Q14" s="245">
        <v>3157.35</v>
      </c>
      <c r="R14" s="245">
        <v>3149.9</v>
      </c>
      <c r="S14" s="245">
        <v>3119.86</v>
      </c>
      <c r="T14" s="245">
        <v>3099.24</v>
      </c>
      <c r="U14" s="245">
        <v>3079.14</v>
      </c>
      <c r="V14" s="286">
        <v>3060.2299999999996</v>
      </c>
      <c r="W14" s="214"/>
    </row>
    <row r="15" spans="3:23" ht="13.5" thickBot="1">
      <c r="C15" s="213"/>
      <c r="D15" s="232" t="s">
        <v>131</v>
      </c>
      <c r="E15" s="233"/>
      <c r="F15" s="233"/>
      <c r="G15" s="233"/>
      <c r="H15" s="233"/>
      <c r="I15" s="233"/>
      <c r="J15" s="234"/>
      <c r="K15" s="235"/>
      <c r="L15" s="321"/>
      <c r="M15" s="234"/>
      <c r="N15" s="234"/>
      <c r="O15" s="339"/>
      <c r="P15" s="234"/>
      <c r="Q15" s="234"/>
      <c r="R15" s="234"/>
      <c r="S15" s="234"/>
      <c r="T15" s="234"/>
      <c r="U15" s="234"/>
      <c r="V15" s="235"/>
      <c r="W15" s="214"/>
    </row>
    <row r="16" spans="3:23" ht="12.75">
      <c r="C16" s="213"/>
      <c r="D16" s="236"/>
      <c r="E16" s="237" t="s">
        <v>22</v>
      </c>
      <c r="F16" s="237"/>
      <c r="G16" s="237"/>
      <c r="H16" s="238"/>
      <c r="I16" s="239"/>
      <c r="J16" s="240">
        <v>4383</v>
      </c>
      <c r="K16" s="241">
        <v>4364</v>
      </c>
      <c r="L16" s="322">
        <v>4367</v>
      </c>
      <c r="M16" s="240">
        <v>4392</v>
      </c>
      <c r="N16" s="246">
        <v>4402</v>
      </c>
      <c r="O16" s="240">
        <v>4403.1</v>
      </c>
      <c r="P16" s="246">
        <v>4384.4</v>
      </c>
      <c r="Q16" s="246">
        <v>4338.55</v>
      </c>
      <c r="R16" s="246">
        <v>4279.5</v>
      </c>
      <c r="S16" s="246">
        <v>4194.61</v>
      </c>
      <c r="T16" s="246">
        <v>4111.97</v>
      </c>
      <c r="U16" s="246">
        <v>4043.19</v>
      </c>
      <c r="V16" s="241">
        <v>4013.2999999999993</v>
      </c>
      <c r="W16" s="214"/>
    </row>
    <row r="17" spans="3:23" ht="12.75" customHeight="1">
      <c r="C17" s="213"/>
      <c r="D17" s="222"/>
      <c r="E17" s="488" t="s">
        <v>24</v>
      </c>
      <c r="F17" s="223" t="s">
        <v>186</v>
      </c>
      <c r="G17" s="223"/>
      <c r="H17" s="224"/>
      <c r="I17" s="225"/>
      <c r="J17" s="226">
        <v>1669</v>
      </c>
      <c r="K17" s="285">
        <v>1730</v>
      </c>
      <c r="L17" s="319">
        <v>1762</v>
      </c>
      <c r="M17" s="226">
        <v>1797</v>
      </c>
      <c r="N17" s="244">
        <v>1794</v>
      </c>
      <c r="O17" s="226">
        <v>1789.5</v>
      </c>
      <c r="P17" s="244">
        <v>1769</v>
      </c>
      <c r="Q17" s="244">
        <v>1730.31</v>
      </c>
      <c r="R17" s="244">
        <v>1687.94</v>
      </c>
      <c r="S17" s="244">
        <v>1635.51</v>
      </c>
      <c r="T17" s="244">
        <v>1583.92</v>
      </c>
      <c r="U17" s="244">
        <v>1548.58</v>
      </c>
      <c r="V17" s="285">
        <v>1545.3799999999999</v>
      </c>
      <c r="W17" s="214"/>
    </row>
    <row r="18" spans="3:23" ht="13.5" thickBot="1">
      <c r="C18" s="213"/>
      <c r="D18" s="227"/>
      <c r="E18" s="489"/>
      <c r="F18" s="228" t="s">
        <v>188</v>
      </c>
      <c r="G18" s="228"/>
      <c r="H18" s="229"/>
      <c r="I18" s="230"/>
      <c r="J18" s="231">
        <v>2714</v>
      </c>
      <c r="K18" s="286">
        <v>2634</v>
      </c>
      <c r="L18" s="320">
        <v>2605</v>
      </c>
      <c r="M18" s="231">
        <v>2595</v>
      </c>
      <c r="N18" s="245">
        <v>2608</v>
      </c>
      <c r="O18" s="231">
        <v>2613.6</v>
      </c>
      <c r="P18" s="245">
        <v>2615.4</v>
      </c>
      <c r="Q18" s="245">
        <v>2608.24</v>
      </c>
      <c r="R18" s="245">
        <v>2591.56</v>
      </c>
      <c r="S18" s="245">
        <v>2559.1</v>
      </c>
      <c r="T18" s="245">
        <v>2528.05</v>
      </c>
      <c r="U18" s="245">
        <v>2494.61</v>
      </c>
      <c r="V18" s="286">
        <v>2467.9199999999996</v>
      </c>
      <c r="W18" s="214"/>
    </row>
    <row r="19" spans="3:23" ht="12.75">
      <c r="C19" s="213"/>
      <c r="D19" s="236"/>
      <c r="E19" s="237" t="s">
        <v>132</v>
      </c>
      <c r="F19" s="237"/>
      <c r="G19" s="237"/>
      <c r="H19" s="238"/>
      <c r="I19" s="239"/>
      <c r="J19" s="240" t="s">
        <v>26</v>
      </c>
      <c r="K19" s="241" t="s">
        <v>26</v>
      </c>
      <c r="L19" s="322" t="s">
        <v>26</v>
      </c>
      <c r="M19" s="240" t="s">
        <v>26</v>
      </c>
      <c r="N19" s="246" t="s">
        <v>26</v>
      </c>
      <c r="O19" s="240" t="s">
        <v>26</v>
      </c>
      <c r="P19" s="246" t="s">
        <v>26</v>
      </c>
      <c r="Q19" s="246" t="s">
        <v>26</v>
      </c>
      <c r="R19" s="246" t="s">
        <v>26</v>
      </c>
      <c r="S19" s="246" t="s">
        <v>26</v>
      </c>
      <c r="T19" s="246" t="s">
        <v>26</v>
      </c>
      <c r="U19" s="246" t="s">
        <v>26</v>
      </c>
      <c r="V19" s="241">
        <v>0</v>
      </c>
      <c r="W19" s="214"/>
    </row>
    <row r="20" spans="3:23" ht="12.75" customHeight="1">
      <c r="C20" s="213"/>
      <c r="D20" s="222"/>
      <c r="E20" s="488" t="s">
        <v>24</v>
      </c>
      <c r="F20" s="223" t="s">
        <v>186</v>
      </c>
      <c r="G20" s="223"/>
      <c r="H20" s="224"/>
      <c r="I20" s="225"/>
      <c r="J20" s="226" t="s">
        <v>26</v>
      </c>
      <c r="K20" s="285" t="s">
        <v>26</v>
      </c>
      <c r="L20" s="319" t="s">
        <v>26</v>
      </c>
      <c r="M20" s="226" t="s">
        <v>26</v>
      </c>
      <c r="N20" s="244" t="s">
        <v>26</v>
      </c>
      <c r="O20" s="244" t="s">
        <v>26</v>
      </c>
      <c r="P20" s="244" t="s">
        <v>26</v>
      </c>
      <c r="Q20" s="244" t="s">
        <v>26</v>
      </c>
      <c r="R20" s="244" t="s">
        <v>26</v>
      </c>
      <c r="S20" s="244" t="s">
        <v>26</v>
      </c>
      <c r="T20" s="244" t="s">
        <v>26</v>
      </c>
      <c r="U20" s="244" t="s">
        <v>26</v>
      </c>
      <c r="V20" s="456">
        <v>0</v>
      </c>
      <c r="W20" s="214"/>
    </row>
    <row r="21" spans="3:23" ht="13.5" thickBot="1">
      <c r="C21" s="213"/>
      <c r="D21" s="227"/>
      <c r="E21" s="489"/>
      <c r="F21" s="228" t="s">
        <v>188</v>
      </c>
      <c r="G21" s="228"/>
      <c r="H21" s="229"/>
      <c r="I21" s="230"/>
      <c r="J21" s="231" t="s">
        <v>26</v>
      </c>
      <c r="K21" s="286" t="s">
        <v>26</v>
      </c>
      <c r="L21" s="320" t="s">
        <v>26</v>
      </c>
      <c r="M21" s="231" t="s">
        <v>26</v>
      </c>
      <c r="N21" s="245" t="s">
        <v>26</v>
      </c>
      <c r="O21" s="245" t="s">
        <v>26</v>
      </c>
      <c r="P21" s="245" t="s">
        <v>26</v>
      </c>
      <c r="Q21" s="245" t="s">
        <v>26</v>
      </c>
      <c r="R21" s="245" t="s">
        <v>26</v>
      </c>
      <c r="S21" s="245" t="s">
        <v>26</v>
      </c>
      <c r="T21" s="245" t="s">
        <v>26</v>
      </c>
      <c r="U21" s="245" t="s">
        <v>26</v>
      </c>
      <c r="V21" s="457">
        <v>0</v>
      </c>
      <c r="W21" s="214"/>
    </row>
    <row r="22" spans="3:23" ht="12.75">
      <c r="C22" s="213"/>
      <c r="D22" s="236"/>
      <c r="E22" s="237" t="s">
        <v>148</v>
      </c>
      <c r="F22" s="237"/>
      <c r="G22" s="237"/>
      <c r="H22" s="238"/>
      <c r="I22" s="239"/>
      <c r="J22" s="240">
        <v>55</v>
      </c>
      <c r="K22" s="241">
        <v>64</v>
      </c>
      <c r="L22" s="322">
        <v>65</v>
      </c>
      <c r="M22" s="240">
        <v>65</v>
      </c>
      <c r="N22" s="246">
        <v>64</v>
      </c>
      <c r="O22" s="240">
        <v>64.6</v>
      </c>
      <c r="P22" s="246">
        <v>68.4</v>
      </c>
      <c r="Q22" s="246">
        <v>76.54</v>
      </c>
      <c r="R22" s="246">
        <v>84</v>
      </c>
      <c r="S22" s="246">
        <v>73</v>
      </c>
      <c r="T22" s="246">
        <v>81</v>
      </c>
      <c r="U22" s="246">
        <v>79</v>
      </c>
      <c r="V22" s="241">
        <v>85</v>
      </c>
      <c r="W22" s="214"/>
    </row>
    <row r="23" spans="3:23" ht="12.75" customHeight="1">
      <c r="C23" s="213"/>
      <c r="D23" s="222"/>
      <c r="E23" s="488" t="s">
        <v>24</v>
      </c>
      <c r="F23" s="223" t="s">
        <v>186</v>
      </c>
      <c r="G23" s="223"/>
      <c r="H23" s="224"/>
      <c r="I23" s="225"/>
      <c r="J23" s="226">
        <v>8</v>
      </c>
      <c r="K23" s="285">
        <v>10</v>
      </c>
      <c r="L23" s="319">
        <v>11</v>
      </c>
      <c r="M23" s="226">
        <v>11</v>
      </c>
      <c r="N23" s="244">
        <v>9.8</v>
      </c>
      <c r="O23" s="226">
        <v>10.6</v>
      </c>
      <c r="P23" s="244">
        <v>10.4</v>
      </c>
      <c r="Q23" s="244">
        <v>11.54</v>
      </c>
      <c r="R23" s="244">
        <v>12</v>
      </c>
      <c r="S23" s="244">
        <v>10</v>
      </c>
      <c r="T23" s="244">
        <v>13.05</v>
      </c>
      <c r="U23" s="244">
        <v>13.13</v>
      </c>
      <c r="V23" s="285">
        <v>14.07</v>
      </c>
      <c r="W23" s="214"/>
    </row>
    <row r="24" spans="3:23" ht="13.5" thickBot="1">
      <c r="C24" s="213"/>
      <c r="D24" s="227"/>
      <c r="E24" s="489"/>
      <c r="F24" s="228" t="s">
        <v>188</v>
      </c>
      <c r="G24" s="228"/>
      <c r="H24" s="229"/>
      <c r="I24" s="230"/>
      <c r="J24" s="231">
        <v>47</v>
      </c>
      <c r="K24" s="286">
        <v>54</v>
      </c>
      <c r="L24" s="320">
        <v>54</v>
      </c>
      <c r="M24" s="231">
        <v>54</v>
      </c>
      <c r="N24" s="245">
        <v>54</v>
      </c>
      <c r="O24" s="231">
        <v>54</v>
      </c>
      <c r="P24" s="245">
        <v>58</v>
      </c>
      <c r="Q24" s="245">
        <v>65</v>
      </c>
      <c r="R24" s="245">
        <v>72</v>
      </c>
      <c r="S24" s="245">
        <v>63</v>
      </c>
      <c r="T24" s="245">
        <v>67.95</v>
      </c>
      <c r="U24" s="245">
        <v>65.87</v>
      </c>
      <c r="V24" s="286">
        <v>70.92999999999999</v>
      </c>
      <c r="W24" s="214"/>
    </row>
    <row r="25" spans="3:23" ht="12.75">
      <c r="C25" s="213"/>
      <c r="D25" s="236"/>
      <c r="E25" s="237" t="s">
        <v>149</v>
      </c>
      <c r="F25" s="237"/>
      <c r="G25" s="237"/>
      <c r="H25" s="238"/>
      <c r="I25" s="239"/>
      <c r="J25" s="240">
        <v>4328</v>
      </c>
      <c r="K25" s="241">
        <v>4300</v>
      </c>
      <c r="L25" s="322">
        <v>4302</v>
      </c>
      <c r="M25" s="240">
        <v>4327</v>
      </c>
      <c r="N25" s="246">
        <v>4338</v>
      </c>
      <c r="O25" s="240">
        <v>4338.5</v>
      </c>
      <c r="P25" s="246">
        <v>4316</v>
      </c>
      <c r="Q25" s="246">
        <v>4262.01</v>
      </c>
      <c r="R25" s="246">
        <v>4195.5</v>
      </c>
      <c r="S25" s="246">
        <v>4121.61</v>
      </c>
      <c r="T25" s="246">
        <v>4030.97</v>
      </c>
      <c r="U25" s="246">
        <v>3964.19</v>
      </c>
      <c r="V25" s="241">
        <v>3928.3000000000006</v>
      </c>
      <c r="W25" s="214"/>
    </row>
    <row r="26" spans="3:23" ht="12.75" customHeight="1">
      <c r="C26" s="213"/>
      <c r="D26" s="222"/>
      <c r="E26" s="488" t="s">
        <v>24</v>
      </c>
      <c r="F26" s="223" t="s">
        <v>186</v>
      </c>
      <c r="G26" s="223"/>
      <c r="H26" s="224"/>
      <c r="I26" s="225"/>
      <c r="J26" s="226">
        <v>1661</v>
      </c>
      <c r="K26" s="285">
        <v>1720</v>
      </c>
      <c r="L26" s="319">
        <v>1751</v>
      </c>
      <c r="M26" s="226">
        <v>1786</v>
      </c>
      <c r="N26" s="244">
        <v>1784</v>
      </c>
      <c r="O26" s="226">
        <v>1778.9</v>
      </c>
      <c r="P26" s="244">
        <v>1758.6</v>
      </c>
      <c r="Q26" s="244">
        <v>1718.77</v>
      </c>
      <c r="R26" s="244">
        <v>1675.94</v>
      </c>
      <c r="S26" s="244">
        <v>1625.51</v>
      </c>
      <c r="T26" s="244">
        <v>1570.87</v>
      </c>
      <c r="U26" s="244">
        <v>1535.45</v>
      </c>
      <c r="V26" s="285">
        <v>1531.31</v>
      </c>
      <c r="W26" s="214"/>
    </row>
    <row r="27" spans="3:23" ht="13.5" thickBot="1">
      <c r="C27" s="213"/>
      <c r="D27" s="227"/>
      <c r="E27" s="489"/>
      <c r="F27" s="228" t="s">
        <v>188</v>
      </c>
      <c r="G27" s="228"/>
      <c r="H27" s="229"/>
      <c r="I27" s="230"/>
      <c r="J27" s="231">
        <v>2667</v>
      </c>
      <c r="K27" s="286">
        <v>2580</v>
      </c>
      <c r="L27" s="320">
        <v>2551</v>
      </c>
      <c r="M27" s="231">
        <v>2541</v>
      </c>
      <c r="N27" s="245">
        <v>2554</v>
      </c>
      <c r="O27" s="231">
        <v>2559.6</v>
      </c>
      <c r="P27" s="245">
        <v>2557.4</v>
      </c>
      <c r="Q27" s="245">
        <v>2543.24</v>
      </c>
      <c r="R27" s="245">
        <v>2519.56</v>
      </c>
      <c r="S27" s="245">
        <v>2496.1</v>
      </c>
      <c r="T27" s="245">
        <v>2460.1</v>
      </c>
      <c r="U27" s="245">
        <v>2428.74</v>
      </c>
      <c r="V27" s="286">
        <v>2396.99</v>
      </c>
      <c r="W27" s="214"/>
    </row>
    <row r="28" spans="3:23" ht="13.5" thickBot="1">
      <c r="C28" s="213"/>
      <c r="D28" s="232" t="s">
        <v>133</v>
      </c>
      <c r="E28" s="233"/>
      <c r="F28" s="233"/>
      <c r="G28" s="233"/>
      <c r="H28" s="233"/>
      <c r="I28" s="233"/>
      <c r="J28" s="234"/>
      <c r="K28" s="235"/>
      <c r="L28" s="321"/>
      <c r="M28" s="234"/>
      <c r="N28" s="234"/>
      <c r="O28" s="339"/>
      <c r="P28" s="234"/>
      <c r="Q28" s="234"/>
      <c r="R28" s="234"/>
      <c r="S28" s="234"/>
      <c r="T28" s="234"/>
      <c r="U28" s="234"/>
      <c r="V28" s="235"/>
      <c r="W28" s="214"/>
    </row>
    <row r="29" spans="3:23" ht="12.75">
      <c r="C29" s="213"/>
      <c r="D29" s="236"/>
      <c r="E29" s="237" t="s">
        <v>22</v>
      </c>
      <c r="F29" s="237"/>
      <c r="G29" s="237"/>
      <c r="H29" s="238"/>
      <c r="I29" s="239"/>
      <c r="J29" s="240">
        <v>751</v>
      </c>
      <c r="K29" s="241">
        <v>768</v>
      </c>
      <c r="L29" s="322">
        <v>795</v>
      </c>
      <c r="M29" s="240">
        <v>829</v>
      </c>
      <c r="N29" s="246">
        <v>845</v>
      </c>
      <c r="O29" s="240">
        <v>860</v>
      </c>
      <c r="P29" s="246">
        <v>863.5</v>
      </c>
      <c r="Q29" s="246">
        <v>819.25</v>
      </c>
      <c r="R29" s="246">
        <v>801.87</v>
      </c>
      <c r="S29" s="246">
        <v>780.68</v>
      </c>
      <c r="T29" s="246">
        <v>785.77</v>
      </c>
      <c r="U29" s="246">
        <v>804.28</v>
      </c>
      <c r="V29" s="241">
        <v>817.6100000000001</v>
      </c>
      <c r="W29" s="214"/>
    </row>
    <row r="30" spans="3:23" ht="12.75" customHeight="1">
      <c r="C30" s="213"/>
      <c r="D30" s="222"/>
      <c r="E30" s="488" t="s">
        <v>24</v>
      </c>
      <c r="F30" s="223" t="s">
        <v>186</v>
      </c>
      <c r="G30" s="223"/>
      <c r="H30" s="224"/>
      <c r="I30" s="225"/>
      <c r="J30" s="226">
        <v>228</v>
      </c>
      <c r="K30" s="285">
        <v>245</v>
      </c>
      <c r="L30" s="319">
        <v>262</v>
      </c>
      <c r="M30" s="226">
        <v>295</v>
      </c>
      <c r="N30" s="244">
        <v>308</v>
      </c>
      <c r="O30" s="226">
        <v>316</v>
      </c>
      <c r="P30" s="244">
        <v>307.5</v>
      </c>
      <c r="Q30" s="244">
        <v>270.14</v>
      </c>
      <c r="R30" s="244">
        <v>243.53</v>
      </c>
      <c r="S30" s="244">
        <v>219.92</v>
      </c>
      <c r="T30" s="244">
        <v>214.58</v>
      </c>
      <c r="U30" s="244">
        <v>219.75</v>
      </c>
      <c r="V30" s="285">
        <v>225.3</v>
      </c>
      <c r="W30" s="214"/>
    </row>
    <row r="31" spans="3:23" ht="12.75" customHeight="1" thickBot="1">
      <c r="C31" s="213"/>
      <c r="D31" s="227"/>
      <c r="E31" s="489"/>
      <c r="F31" s="228" t="s">
        <v>188</v>
      </c>
      <c r="G31" s="228"/>
      <c r="H31" s="229"/>
      <c r="I31" s="230"/>
      <c r="J31" s="231">
        <v>523</v>
      </c>
      <c r="K31" s="286">
        <v>523</v>
      </c>
      <c r="L31" s="320">
        <v>533</v>
      </c>
      <c r="M31" s="231">
        <v>534</v>
      </c>
      <c r="N31" s="245">
        <v>537</v>
      </c>
      <c r="O31" s="231">
        <v>544</v>
      </c>
      <c r="P31" s="245">
        <v>556</v>
      </c>
      <c r="Q31" s="245">
        <v>549.11</v>
      </c>
      <c r="R31" s="245">
        <v>558.34</v>
      </c>
      <c r="S31" s="245">
        <v>560.76</v>
      </c>
      <c r="T31" s="245">
        <v>571.19</v>
      </c>
      <c r="U31" s="245">
        <v>584.53</v>
      </c>
      <c r="V31" s="286">
        <v>592.31</v>
      </c>
      <c r="W31" s="214"/>
    </row>
    <row r="32" spans="3:23" ht="12.75">
      <c r="C32" s="213"/>
      <c r="D32" s="236"/>
      <c r="E32" s="237" t="s">
        <v>246</v>
      </c>
      <c r="F32" s="237"/>
      <c r="G32" s="237"/>
      <c r="H32" s="238"/>
      <c r="I32" s="239"/>
      <c r="J32" s="240">
        <v>526</v>
      </c>
      <c r="K32" s="241">
        <v>538</v>
      </c>
      <c r="L32" s="322">
        <v>561</v>
      </c>
      <c r="M32" s="240">
        <v>589</v>
      </c>
      <c r="N32" s="246">
        <v>592</v>
      </c>
      <c r="O32" s="240">
        <v>603</v>
      </c>
      <c r="P32" s="246">
        <v>603.5</v>
      </c>
      <c r="Q32" s="246">
        <v>560.25</v>
      </c>
      <c r="R32" s="246">
        <v>543.87</v>
      </c>
      <c r="S32" s="246">
        <v>525.43</v>
      </c>
      <c r="T32" s="246">
        <v>529.01</v>
      </c>
      <c r="U32" s="246">
        <v>547</v>
      </c>
      <c r="V32" s="241">
        <v>558.9300000000001</v>
      </c>
      <c r="W32" s="214"/>
    </row>
    <row r="33" spans="3:23" ht="12.75" customHeight="1">
      <c r="C33" s="213"/>
      <c r="D33" s="222"/>
      <c r="E33" s="488" t="s">
        <v>24</v>
      </c>
      <c r="F33" s="223" t="s">
        <v>186</v>
      </c>
      <c r="G33" s="223"/>
      <c r="H33" s="224"/>
      <c r="I33" s="225"/>
      <c r="J33" s="226">
        <v>169</v>
      </c>
      <c r="K33" s="285">
        <v>181</v>
      </c>
      <c r="L33" s="319">
        <v>194</v>
      </c>
      <c r="M33" s="226">
        <v>221</v>
      </c>
      <c r="N33" s="244">
        <v>221.5</v>
      </c>
      <c r="O33" s="226">
        <v>229</v>
      </c>
      <c r="P33" s="244">
        <v>221.5</v>
      </c>
      <c r="Q33" s="244">
        <v>189.14</v>
      </c>
      <c r="R33" s="244">
        <v>166.53</v>
      </c>
      <c r="S33" s="244">
        <v>148.67</v>
      </c>
      <c r="T33" s="244">
        <v>144.82</v>
      </c>
      <c r="U33" s="244">
        <v>151.33</v>
      </c>
      <c r="V33" s="285">
        <v>156.63</v>
      </c>
      <c r="W33" s="214"/>
    </row>
    <row r="34" spans="3:23" ht="12.75" customHeight="1" thickBot="1">
      <c r="C34" s="213"/>
      <c r="D34" s="227"/>
      <c r="E34" s="489"/>
      <c r="F34" s="228" t="s">
        <v>188</v>
      </c>
      <c r="G34" s="228"/>
      <c r="H34" s="229"/>
      <c r="I34" s="230"/>
      <c r="J34" s="231">
        <v>357</v>
      </c>
      <c r="K34" s="286">
        <v>357</v>
      </c>
      <c r="L34" s="320">
        <v>367</v>
      </c>
      <c r="M34" s="231">
        <v>368</v>
      </c>
      <c r="N34" s="245">
        <v>370</v>
      </c>
      <c r="O34" s="231">
        <v>374</v>
      </c>
      <c r="P34" s="245">
        <v>382</v>
      </c>
      <c r="Q34" s="245">
        <v>371.11</v>
      </c>
      <c r="R34" s="245">
        <v>377.34</v>
      </c>
      <c r="S34" s="245">
        <v>376.76</v>
      </c>
      <c r="T34" s="245">
        <v>384.19</v>
      </c>
      <c r="U34" s="245">
        <v>395.67</v>
      </c>
      <c r="V34" s="286">
        <v>402.3</v>
      </c>
      <c r="W34" s="214"/>
    </row>
    <row r="35" spans="3:23" ht="12.75">
      <c r="C35" s="213"/>
      <c r="D35" s="236"/>
      <c r="E35" s="237" t="s">
        <v>150</v>
      </c>
      <c r="F35" s="237"/>
      <c r="G35" s="237"/>
      <c r="H35" s="238"/>
      <c r="I35" s="239"/>
      <c r="J35" s="240">
        <v>225</v>
      </c>
      <c r="K35" s="241">
        <v>230</v>
      </c>
      <c r="L35" s="322">
        <v>234</v>
      </c>
      <c r="M35" s="240">
        <v>240</v>
      </c>
      <c r="N35" s="246">
        <v>253</v>
      </c>
      <c r="O35" s="240">
        <v>257</v>
      </c>
      <c r="P35" s="246">
        <v>260</v>
      </c>
      <c r="Q35" s="246">
        <v>259</v>
      </c>
      <c r="R35" s="246">
        <v>258</v>
      </c>
      <c r="S35" s="246">
        <v>255.25</v>
      </c>
      <c r="T35" s="246">
        <v>256.76</v>
      </c>
      <c r="U35" s="246">
        <v>257.28</v>
      </c>
      <c r="V35" s="241">
        <v>258.68</v>
      </c>
      <c r="W35" s="214"/>
    </row>
    <row r="36" spans="3:23" ht="12.75" customHeight="1">
      <c r="C36" s="213"/>
      <c r="D36" s="222"/>
      <c r="E36" s="488" t="s">
        <v>24</v>
      </c>
      <c r="F36" s="223" t="s">
        <v>186</v>
      </c>
      <c r="G36" s="223"/>
      <c r="H36" s="224"/>
      <c r="I36" s="225"/>
      <c r="J36" s="226">
        <v>59</v>
      </c>
      <c r="K36" s="285">
        <v>64</v>
      </c>
      <c r="L36" s="319">
        <v>68</v>
      </c>
      <c r="M36" s="226">
        <v>74</v>
      </c>
      <c r="N36" s="244">
        <v>86</v>
      </c>
      <c r="O36" s="226">
        <v>87</v>
      </c>
      <c r="P36" s="244">
        <v>86</v>
      </c>
      <c r="Q36" s="244">
        <v>81</v>
      </c>
      <c r="R36" s="244">
        <v>77</v>
      </c>
      <c r="S36" s="244">
        <v>71.25</v>
      </c>
      <c r="T36" s="244">
        <v>69.76</v>
      </c>
      <c r="U36" s="244">
        <v>68.42</v>
      </c>
      <c r="V36" s="285">
        <v>68.67000000000002</v>
      </c>
      <c r="W36" s="214"/>
    </row>
    <row r="37" spans="3:23" ht="12.75" customHeight="1" thickBot="1">
      <c r="C37" s="213"/>
      <c r="D37" s="428"/>
      <c r="E37" s="501"/>
      <c r="F37" s="429" t="s">
        <v>188</v>
      </c>
      <c r="G37" s="429"/>
      <c r="H37" s="430"/>
      <c r="I37" s="431"/>
      <c r="J37" s="323">
        <v>166</v>
      </c>
      <c r="K37" s="324">
        <v>166</v>
      </c>
      <c r="L37" s="432">
        <v>166</v>
      </c>
      <c r="M37" s="323">
        <v>166</v>
      </c>
      <c r="N37" s="433">
        <v>167</v>
      </c>
      <c r="O37" s="323">
        <v>170</v>
      </c>
      <c r="P37" s="433">
        <v>174</v>
      </c>
      <c r="Q37" s="433">
        <v>178</v>
      </c>
      <c r="R37" s="433">
        <v>181</v>
      </c>
      <c r="S37" s="433">
        <v>184</v>
      </c>
      <c r="T37" s="433">
        <v>187</v>
      </c>
      <c r="U37" s="433">
        <v>188.86</v>
      </c>
      <c r="V37" s="324">
        <v>190.01</v>
      </c>
      <c r="W37" s="214"/>
    </row>
    <row r="38" spans="4:23" ht="14.25" customHeight="1">
      <c r="D38" s="426" t="s">
        <v>118</v>
      </c>
      <c r="E38" s="427"/>
      <c r="F38" s="427"/>
      <c r="G38" s="427"/>
      <c r="H38" s="427"/>
      <c r="I38" s="426"/>
      <c r="J38" s="426"/>
      <c r="K38" s="426"/>
      <c r="L38" s="426"/>
      <c r="M38" s="426"/>
      <c r="N38" s="426"/>
      <c r="O38" s="338"/>
      <c r="P38" s="338"/>
      <c r="Q38" s="338"/>
      <c r="R38" s="338"/>
      <c r="S38" s="338"/>
      <c r="T38" s="338"/>
      <c r="U38" s="338"/>
      <c r="V38" s="338" t="s">
        <v>239</v>
      </c>
      <c r="W38" s="199" t="s">
        <v>89</v>
      </c>
    </row>
  </sheetData>
  <sheetProtection/>
  <mergeCells count="22">
    <mergeCell ref="J7:J10"/>
    <mergeCell ref="K7:K10"/>
    <mergeCell ref="E36:E37"/>
    <mergeCell ref="E33:E34"/>
    <mergeCell ref="E13:E14"/>
    <mergeCell ref="E26:E27"/>
    <mergeCell ref="E23:E24"/>
    <mergeCell ref="R7:R10"/>
    <mergeCell ref="L7:L10"/>
    <mergeCell ref="P7:P10"/>
    <mergeCell ref="M7:M10"/>
    <mergeCell ref="N7:N10"/>
    <mergeCell ref="E30:E31"/>
    <mergeCell ref="E20:E21"/>
    <mergeCell ref="U7:U10"/>
    <mergeCell ref="V7:V10"/>
    <mergeCell ref="D7:I11"/>
    <mergeCell ref="E17:E18"/>
    <mergeCell ref="T7:T10"/>
    <mergeCell ref="S7:S10"/>
    <mergeCell ref="Q7:Q10"/>
    <mergeCell ref="O7:O10"/>
  </mergeCells>
  <conditionalFormatting sqref="G6">
    <cfRule type="expression" priority="1" dxfId="0" stopIfTrue="1">
      <formula>W6=" "</formula>
    </cfRule>
  </conditionalFormatting>
  <conditionalFormatting sqref="O38:U38">
    <cfRule type="expression" priority="2" dxfId="0" stopIfTrue="1">
      <formula>W38=" "</formula>
    </cfRule>
  </conditionalFormatting>
  <conditionalFormatting sqref="V38">
    <cfRule type="expression" priority="3" dxfId="0" stopIfTrue="1">
      <formula>X38=" "</formula>
    </cfRule>
  </conditionalFormatting>
  <conditionalFormatting sqref="D6">
    <cfRule type="cellIs" priority="4" dxfId="0" operator="equal" stopIfTrue="1">
      <formula>"   sem (do závorky) poznámku, proč vývojová řada nezečíná jako obvykle - nebo červenou buňku vymazat"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B3:X7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3.25390625" style="73" customWidth="1"/>
    <col min="9" max="9" width="1.12109375" style="73" customWidth="1"/>
    <col min="10" max="11" width="7.75390625" style="73" hidden="1" customWidth="1"/>
    <col min="12" max="22" width="7.75390625" style="73" customWidth="1"/>
    <col min="23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02" t="s">
        <v>129</v>
      </c>
      <c r="E4" s="203"/>
      <c r="F4" s="203"/>
      <c r="G4" s="203"/>
      <c r="H4" s="202" t="s">
        <v>124</v>
      </c>
      <c r="I4" s="204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</row>
    <row r="5" spans="2:22" s="74" customFormat="1" ht="15.75">
      <c r="B5" s="272">
        <v>18</v>
      </c>
      <c r="D5" s="205" t="s">
        <v>262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spans="4:22" s="78" customFormat="1" ht="21" customHeight="1" thickBot="1">
      <c r="D6" s="208" t="s">
        <v>89</v>
      </c>
      <c r="E6" s="209"/>
      <c r="F6" s="209"/>
      <c r="G6" s="209"/>
      <c r="H6" s="209"/>
      <c r="I6" s="210"/>
      <c r="J6" s="210"/>
      <c r="K6" s="210"/>
      <c r="L6" s="210"/>
      <c r="M6" s="210"/>
      <c r="N6" s="210"/>
      <c r="O6" s="211"/>
      <c r="P6" s="337"/>
      <c r="Q6" s="337"/>
      <c r="R6" s="337"/>
      <c r="S6" s="337"/>
      <c r="T6" s="337"/>
      <c r="U6" s="337"/>
      <c r="V6" s="337"/>
    </row>
    <row r="7" spans="3:22" ht="6" customHeight="1">
      <c r="C7" s="26"/>
      <c r="D7" s="467" t="s">
        <v>85</v>
      </c>
      <c r="E7" s="468"/>
      <c r="F7" s="468"/>
      <c r="G7" s="468"/>
      <c r="H7" s="468"/>
      <c r="I7" s="469"/>
      <c r="J7" s="476" t="s">
        <v>112</v>
      </c>
      <c r="K7" s="476" t="s">
        <v>113</v>
      </c>
      <c r="L7" s="476" t="s">
        <v>114</v>
      </c>
      <c r="M7" s="464" t="s">
        <v>115</v>
      </c>
      <c r="N7" s="464" t="s">
        <v>123</v>
      </c>
      <c r="O7" s="464" t="s">
        <v>128</v>
      </c>
      <c r="P7" s="464" t="s">
        <v>175</v>
      </c>
      <c r="Q7" s="464" t="s">
        <v>193</v>
      </c>
      <c r="R7" s="464" t="s">
        <v>233</v>
      </c>
      <c r="S7" s="464" t="s">
        <v>241</v>
      </c>
      <c r="T7" s="464" t="s">
        <v>245</v>
      </c>
      <c r="U7" s="464" t="s">
        <v>253</v>
      </c>
      <c r="V7" s="479" t="s">
        <v>266</v>
      </c>
    </row>
    <row r="8" spans="3:22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77"/>
      <c r="M8" s="465"/>
      <c r="N8" s="465"/>
      <c r="O8" s="465"/>
      <c r="P8" s="465"/>
      <c r="Q8" s="465"/>
      <c r="R8" s="465"/>
      <c r="S8" s="465"/>
      <c r="T8" s="465"/>
      <c r="U8" s="465"/>
      <c r="V8" s="480"/>
    </row>
    <row r="9" spans="3:22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77"/>
      <c r="M9" s="465"/>
      <c r="N9" s="465"/>
      <c r="O9" s="465"/>
      <c r="P9" s="465"/>
      <c r="Q9" s="465"/>
      <c r="R9" s="465"/>
      <c r="S9" s="465"/>
      <c r="T9" s="465"/>
      <c r="U9" s="465"/>
      <c r="V9" s="480"/>
    </row>
    <row r="10" spans="3:22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77"/>
      <c r="M10" s="465"/>
      <c r="N10" s="465"/>
      <c r="O10" s="465"/>
      <c r="P10" s="465"/>
      <c r="Q10" s="465"/>
      <c r="R10" s="465"/>
      <c r="S10" s="465"/>
      <c r="T10" s="465"/>
      <c r="U10" s="465"/>
      <c r="V10" s="480"/>
    </row>
    <row r="11" spans="3:22" ht="15" customHeight="1" thickBot="1">
      <c r="C11" s="26"/>
      <c r="D11" s="473"/>
      <c r="E11" s="474"/>
      <c r="F11" s="474"/>
      <c r="G11" s="474"/>
      <c r="H11" s="474"/>
      <c r="I11" s="475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25"/>
    </row>
    <row r="12" spans="3:24" ht="14.25" thickBot="1" thickTop="1">
      <c r="C12" s="26"/>
      <c r="D12" s="108" t="s">
        <v>82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2"/>
      <c r="X12" s="179"/>
    </row>
    <row r="13" spans="3:24" ht="12.75">
      <c r="C13" s="26"/>
      <c r="D13" s="20"/>
      <c r="E13" s="101" t="s">
        <v>22</v>
      </c>
      <c r="F13" s="101"/>
      <c r="G13" s="101"/>
      <c r="H13" s="102"/>
      <c r="I13" s="103"/>
      <c r="J13" s="275">
        <v>143288</v>
      </c>
      <c r="K13" s="275">
        <v>143511</v>
      </c>
      <c r="L13" s="275">
        <v>144605</v>
      </c>
      <c r="M13" s="275">
        <v>146354</v>
      </c>
      <c r="N13" s="275">
        <v>146370</v>
      </c>
      <c r="O13" s="332">
        <v>146021</v>
      </c>
      <c r="P13" s="332">
        <v>143851</v>
      </c>
      <c r="Q13" s="332">
        <v>139066</v>
      </c>
      <c r="R13" s="332">
        <v>134965</v>
      </c>
      <c r="S13" s="332">
        <v>131013</v>
      </c>
      <c r="T13" s="332">
        <v>128527</v>
      </c>
      <c r="U13" s="332">
        <v>127666</v>
      </c>
      <c r="V13" s="276">
        <v>128045</v>
      </c>
      <c r="W13" s="260"/>
      <c r="X13" s="179"/>
    </row>
    <row r="14" spans="3:24" ht="12.75" customHeight="1">
      <c r="C14" s="26"/>
      <c r="D14" s="39"/>
      <c r="E14" s="484" t="s">
        <v>24</v>
      </c>
      <c r="F14" s="117" t="s">
        <v>186</v>
      </c>
      <c r="G14" s="58"/>
      <c r="H14" s="59"/>
      <c r="I14" s="60"/>
      <c r="J14" s="287">
        <v>55047</v>
      </c>
      <c r="K14" s="287">
        <v>57223</v>
      </c>
      <c r="L14" s="287">
        <v>58531</v>
      </c>
      <c r="M14" s="287">
        <v>60521</v>
      </c>
      <c r="N14" s="287">
        <v>60360</v>
      </c>
      <c r="O14" s="333">
        <v>60307</v>
      </c>
      <c r="P14" s="333">
        <v>58716</v>
      </c>
      <c r="Q14" s="333">
        <v>55251</v>
      </c>
      <c r="R14" s="333">
        <v>52040</v>
      </c>
      <c r="S14" s="333">
        <v>49369</v>
      </c>
      <c r="T14" s="333">
        <v>47734</v>
      </c>
      <c r="U14" s="333">
        <v>47138</v>
      </c>
      <c r="V14" s="288">
        <v>47516</v>
      </c>
      <c r="W14" s="294"/>
      <c r="X14" s="179"/>
    </row>
    <row r="15" spans="3:24" ht="12.75">
      <c r="C15" s="26"/>
      <c r="D15" s="45"/>
      <c r="E15" s="503"/>
      <c r="F15" s="113" t="s">
        <v>188</v>
      </c>
      <c r="G15" s="40"/>
      <c r="H15" s="41"/>
      <c r="I15" s="42"/>
      <c r="J15" s="277">
        <v>88241</v>
      </c>
      <c r="K15" s="277">
        <v>86288</v>
      </c>
      <c r="L15" s="277">
        <v>86074</v>
      </c>
      <c r="M15" s="277">
        <v>85833</v>
      </c>
      <c r="N15" s="277">
        <v>86010</v>
      </c>
      <c r="O15" s="334">
        <v>85714</v>
      </c>
      <c r="P15" s="334">
        <v>85135</v>
      </c>
      <c r="Q15" s="334">
        <v>83815</v>
      </c>
      <c r="R15" s="334">
        <v>82925</v>
      </c>
      <c r="S15" s="334">
        <v>81644</v>
      </c>
      <c r="T15" s="334">
        <v>80793</v>
      </c>
      <c r="U15" s="334">
        <v>80528</v>
      </c>
      <c r="V15" s="278">
        <v>80529</v>
      </c>
      <c r="W15" s="260"/>
      <c r="X15" s="179"/>
    </row>
    <row r="16" spans="3:24" ht="12.75" customHeight="1">
      <c r="C16" s="26"/>
      <c r="D16" s="45"/>
      <c r="E16" s="503"/>
      <c r="F16" s="486" t="s">
        <v>24</v>
      </c>
      <c r="G16" s="64" t="s">
        <v>191</v>
      </c>
      <c r="H16" s="65"/>
      <c r="I16" s="66"/>
      <c r="J16" s="279">
        <v>11216</v>
      </c>
      <c r="K16" s="279">
        <v>11204</v>
      </c>
      <c r="L16" s="279">
        <v>11577</v>
      </c>
      <c r="M16" s="279">
        <v>12045</v>
      </c>
      <c r="N16" s="279">
        <v>12532</v>
      </c>
      <c r="O16" s="335">
        <v>12854</v>
      </c>
      <c r="P16" s="335">
        <v>13072</v>
      </c>
      <c r="Q16" s="335">
        <v>12926</v>
      </c>
      <c r="R16" s="335">
        <v>12824</v>
      </c>
      <c r="S16" s="335">
        <v>12811</v>
      </c>
      <c r="T16" s="335">
        <v>12648</v>
      </c>
      <c r="U16" s="335">
        <v>12597</v>
      </c>
      <c r="V16" s="280">
        <v>12690</v>
      </c>
      <c r="W16" s="295"/>
      <c r="X16" s="179"/>
    </row>
    <row r="17" spans="3:24" ht="13.5" thickBot="1">
      <c r="C17" s="26"/>
      <c r="D17" s="45"/>
      <c r="E17" s="503"/>
      <c r="F17" s="504"/>
      <c r="G17" s="52" t="s">
        <v>192</v>
      </c>
      <c r="H17" s="53"/>
      <c r="I17" s="54"/>
      <c r="J17" s="281">
        <v>77025</v>
      </c>
      <c r="K17" s="281">
        <v>75084</v>
      </c>
      <c r="L17" s="281">
        <v>74497</v>
      </c>
      <c r="M17" s="281">
        <v>73788</v>
      </c>
      <c r="N17" s="281">
        <v>73478</v>
      </c>
      <c r="O17" s="336">
        <v>72860</v>
      </c>
      <c r="P17" s="336">
        <v>72063</v>
      </c>
      <c r="Q17" s="336">
        <v>70889</v>
      </c>
      <c r="R17" s="336">
        <v>70101</v>
      </c>
      <c r="S17" s="336">
        <v>68833</v>
      </c>
      <c r="T17" s="336">
        <v>68145</v>
      </c>
      <c r="U17" s="336">
        <v>67931</v>
      </c>
      <c r="V17" s="282">
        <v>67839</v>
      </c>
      <c r="W17" s="295"/>
      <c r="X17" s="179"/>
    </row>
    <row r="18" spans="3:24" ht="12.75">
      <c r="C18" s="26"/>
      <c r="D18" s="20"/>
      <c r="E18" s="101" t="s">
        <v>144</v>
      </c>
      <c r="F18" s="101"/>
      <c r="G18" s="101"/>
      <c r="H18" s="102"/>
      <c r="I18" s="103"/>
      <c r="J18" s="275">
        <v>126108</v>
      </c>
      <c r="K18" s="275">
        <v>126090</v>
      </c>
      <c r="L18" s="275">
        <v>126464</v>
      </c>
      <c r="M18" s="275">
        <v>127349</v>
      </c>
      <c r="N18" s="275">
        <v>127354</v>
      </c>
      <c r="O18" s="332">
        <v>126927</v>
      </c>
      <c r="P18" s="332">
        <v>125020</v>
      </c>
      <c r="Q18" s="332">
        <v>121787</v>
      </c>
      <c r="R18" s="332">
        <v>118397</v>
      </c>
      <c r="S18" s="332">
        <v>114930</v>
      </c>
      <c r="T18" s="332">
        <v>112477</v>
      </c>
      <c r="U18" s="332">
        <v>111016</v>
      </c>
      <c r="V18" s="276">
        <v>110821</v>
      </c>
      <c r="W18" s="260"/>
      <c r="X18" s="179"/>
    </row>
    <row r="19" spans="3:24" ht="12.75" customHeight="1">
      <c r="C19" s="26"/>
      <c r="D19" s="39"/>
      <c r="E19" s="484" t="s">
        <v>24</v>
      </c>
      <c r="F19" s="117" t="s">
        <v>186</v>
      </c>
      <c r="G19" s="58"/>
      <c r="H19" s="59"/>
      <c r="I19" s="60"/>
      <c r="J19" s="287">
        <v>49412</v>
      </c>
      <c r="K19" s="287">
        <v>51303</v>
      </c>
      <c r="L19" s="287">
        <v>52266</v>
      </c>
      <c r="M19" s="287">
        <v>53463</v>
      </c>
      <c r="N19" s="287">
        <v>53288</v>
      </c>
      <c r="O19" s="333">
        <v>53015</v>
      </c>
      <c r="P19" s="333">
        <v>51678</v>
      </c>
      <c r="Q19" s="333">
        <v>49263</v>
      </c>
      <c r="R19" s="333">
        <v>46727</v>
      </c>
      <c r="S19" s="333">
        <v>44587</v>
      </c>
      <c r="T19" s="333">
        <v>43194</v>
      </c>
      <c r="U19" s="333">
        <v>42545</v>
      </c>
      <c r="V19" s="288">
        <v>42745</v>
      </c>
      <c r="W19" s="260"/>
      <c r="X19" s="179"/>
    </row>
    <row r="20" spans="3:24" ht="12.75" customHeight="1">
      <c r="C20" s="26"/>
      <c r="D20" s="45"/>
      <c r="E20" s="503"/>
      <c r="F20" s="113" t="s">
        <v>188</v>
      </c>
      <c r="G20" s="40"/>
      <c r="H20" s="41"/>
      <c r="I20" s="42"/>
      <c r="J20" s="277">
        <v>76696</v>
      </c>
      <c r="K20" s="277">
        <v>74787</v>
      </c>
      <c r="L20" s="277">
        <v>74198</v>
      </c>
      <c r="M20" s="277">
        <v>73886</v>
      </c>
      <c r="N20" s="277">
        <v>74066</v>
      </c>
      <c r="O20" s="334">
        <v>73912</v>
      </c>
      <c r="P20" s="334">
        <v>73342</v>
      </c>
      <c r="Q20" s="334">
        <v>72524</v>
      </c>
      <c r="R20" s="334">
        <v>71670</v>
      </c>
      <c r="S20" s="334">
        <v>70343</v>
      </c>
      <c r="T20" s="334">
        <v>69283</v>
      </c>
      <c r="U20" s="334">
        <v>68471</v>
      </c>
      <c r="V20" s="278">
        <v>68076</v>
      </c>
      <c r="W20" s="260"/>
      <c r="X20" s="179"/>
    </row>
    <row r="21" spans="3:24" ht="12.75" customHeight="1">
      <c r="C21" s="26"/>
      <c r="D21" s="45"/>
      <c r="E21" s="503"/>
      <c r="F21" s="486" t="s">
        <v>24</v>
      </c>
      <c r="G21" s="64" t="s">
        <v>191</v>
      </c>
      <c r="H21" s="65"/>
      <c r="I21" s="66"/>
      <c r="J21" s="279">
        <v>9161</v>
      </c>
      <c r="K21" s="279">
        <v>9103</v>
      </c>
      <c r="L21" s="279">
        <v>9379</v>
      </c>
      <c r="M21" s="279">
        <v>9782</v>
      </c>
      <c r="N21" s="279">
        <v>10354</v>
      </c>
      <c r="O21" s="335">
        <v>10712</v>
      </c>
      <c r="P21" s="335">
        <v>10977</v>
      </c>
      <c r="Q21" s="335">
        <v>11124</v>
      </c>
      <c r="R21" s="335">
        <v>11149</v>
      </c>
      <c r="S21" s="335">
        <v>11125</v>
      </c>
      <c r="T21" s="335">
        <v>10978</v>
      </c>
      <c r="U21" s="335">
        <v>10844</v>
      </c>
      <c r="V21" s="280">
        <v>10804</v>
      </c>
      <c r="W21" s="260"/>
      <c r="X21" s="179"/>
    </row>
    <row r="22" spans="3:24" ht="13.5" thickBot="1">
      <c r="C22" s="26"/>
      <c r="D22" s="45"/>
      <c r="E22" s="503"/>
      <c r="F22" s="504"/>
      <c r="G22" s="52" t="s">
        <v>192</v>
      </c>
      <c r="H22" s="53"/>
      <c r="I22" s="54"/>
      <c r="J22" s="281">
        <v>67535</v>
      </c>
      <c r="K22" s="281">
        <v>65684</v>
      </c>
      <c r="L22" s="281">
        <v>64819</v>
      </c>
      <c r="M22" s="281">
        <v>64104</v>
      </c>
      <c r="N22" s="281">
        <v>63712</v>
      </c>
      <c r="O22" s="336">
        <v>63200</v>
      </c>
      <c r="P22" s="336">
        <v>62365</v>
      </c>
      <c r="Q22" s="336">
        <v>61400</v>
      </c>
      <c r="R22" s="336">
        <v>60521</v>
      </c>
      <c r="S22" s="336">
        <v>59218</v>
      </c>
      <c r="T22" s="336">
        <v>58305</v>
      </c>
      <c r="U22" s="336">
        <v>57627</v>
      </c>
      <c r="V22" s="282">
        <v>57272</v>
      </c>
      <c r="W22" s="295"/>
      <c r="X22" s="179"/>
    </row>
    <row r="23" spans="3:24" ht="12.75">
      <c r="C23" s="26"/>
      <c r="D23" s="33"/>
      <c r="E23" s="101" t="s">
        <v>246</v>
      </c>
      <c r="F23" s="34"/>
      <c r="G23" s="34"/>
      <c r="H23" s="35"/>
      <c r="I23" s="36"/>
      <c r="J23" s="275">
        <v>10840</v>
      </c>
      <c r="K23" s="275">
        <v>10983</v>
      </c>
      <c r="L23" s="275">
        <v>11534</v>
      </c>
      <c r="M23" s="275">
        <v>12230</v>
      </c>
      <c r="N23" s="275">
        <v>12048</v>
      </c>
      <c r="O23" s="332">
        <v>12135</v>
      </c>
      <c r="P23" s="332">
        <v>11914</v>
      </c>
      <c r="Q23" s="332">
        <v>10529</v>
      </c>
      <c r="R23" s="332">
        <v>9818</v>
      </c>
      <c r="S23" s="332">
        <v>9429</v>
      </c>
      <c r="T23" s="332">
        <v>9247</v>
      </c>
      <c r="U23" s="332">
        <v>9659</v>
      </c>
      <c r="V23" s="276">
        <v>10158</v>
      </c>
      <c r="W23" s="295"/>
      <c r="X23" s="179"/>
    </row>
    <row r="24" spans="3:24" ht="12.75" customHeight="1">
      <c r="C24" s="26"/>
      <c r="D24" s="39"/>
      <c r="E24" s="484" t="s">
        <v>24</v>
      </c>
      <c r="F24" s="117" t="s">
        <v>186</v>
      </c>
      <c r="G24" s="58"/>
      <c r="H24" s="59"/>
      <c r="I24" s="60"/>
      <c r="J24" s="287">
        <v>3939</v>
      </c>
      <c r="K24" s="287">
        <v>4132</v>
      </c>
      <c r="L24" s="287">
        <v>4371</v>
      </c>
      <c r="M24" s="287">
        <v>5044</v>
      </c>
      <c r="N24" s="287">
        <v>4878</v>
      </c>
      <c r="O24" s="333">
        <v>5104</v>
      </c>
      <c r="P24" s="333">
        <v>4945</v>
      </c>
      <c r="Q24" s="333">
        <v>4061</v>
      </c>
      <c r="R24" s="333">
        <v>3442</v>
      </c>
      <c r="S24" s="333">
        <v>3057</v>
      </c>
      <c r="T24" s="333">
        <v>2769</v>
      </c>
      <c r="U24" s="333">
        <v>2744</v>
      </c>
      <c r="V24" s="288">
        <v>2895</v>
      </c>
      <c r="W24" s="295"/>
      <c r="X24" s="179"/>
    </row>
    <row r="25" spans="3:24" ht="12.75">
      <c r="C25" s="26"/>
      <c r="D25" s="45"/>
      <c r="E25" s="503"/>
      <c r="F25" s="113" t="s">
        <v>188</v>
      </c>
      <c r="G25" s="40"/>
      <c r="H25" s="41"/>
      <c r="I25" s="42"/>
      <c r="J25" s="277">
        <v>6901</v>
      </c>
      <c r="K25" s="277">
        <v>6851</v>
      </c>
      <c r="L25" s="277">
        <v>7163</v>
      </c>
      <c r="M25" s="277">
        <v>7186</v>
      </c>
      <c r="N25" s="277">
        <v>7170</v>
      </c>
      <c r="O25" s="334">
        <v>7031</v>
      </c>
      <c r="P25" s="334">
        <v>6969</v>
      </c>
      <c r="Q25" s="334">
        <v>6468</v>
      </c>
      <c r="R25" s="334">
        <v>6376</v>
      </c>
      <c r="S25" s="334">
        <v>6372</v>
      </c>
      <c r="T25" s="334">
        <v>6478</v>
      </c>
      <c r="U25" s="334">
        <v>6915</v>
      </c>
      <c r="V25" s="278">
        <v>7263</v>
      </c>
      <c r="W25" s="295"/>
      <c r="X25" s="179"/>
    </row>
    <row r="26" spans="3:24" ht="12.75" customHeight="1">
      <c r="C26" s="26"/>
      <c r="D26" s="45"/>
      <c r="E26" s="503"/>
      <c r="F26" s="486" t="s">
        <v>24</v>
      </c>
      <c r="G26" s="64" t="s">
        <v>191</v>
      </c>
      <c r="H26" s="65"/>
      <c r="I26" s="66"/>
      <c r="J26" s="279">
        <v>1723</v>
      </c>
      <c r="K26" s="279">
        <v>1741</v>
      </c>
      <c r="L26" s="279">
        <v>1800</v>
      </c>
      <c r="M26" s="279">
        <v>1834</v>
      </c>
      <c r="N26" s="279">
        <v>1733</v>
      </c>
      <c r="O26" s="335">
        <v>1709</v>
      </c>
      <c r="P26" s="335">
        <v>1649</v>
      </c>
      <c r="Q26" s="335">
        <v>1359</v>
      </c>
      <c r="R26" s="335">
        <v>1258</v>
      </c>
      <c r="S26" s="335">
        <v>1269</v>
      </c>
      <c r="T26" s="335">
        <v>1246</v>
      </c>
      <c r="U26" s="335">
        <v>1308</v>
      </c>
      <c r="V26" s="280">
        <v>1416</v>
      </c>
      <c r="W26" s="295"/>
      <c r="X26" s="179"/>
    </row>
    <row r="27" spans="3:24" ht="13.5" thickBot="1">
      <c r="C27" s="26"/>
      <c r="D27" s="45"/>
      <c r="E27" s="503"/>
      <c r="F27" s="504"/>
      <c r="G27" s="52" t="s">
        <v>192</v>
      </c>
      <c r="H27" s="53"/>
      <c r="I27" s="54"/>
      <c r="J27" s="281">
        <v>5178</v>
      </c>
      <c r="K27" s="281">
        <v>5110</v>
      </c>
      <c r="L27" s="281">
        <v>5363</v>
      </c>
      <c r="M27" s="281">
        <v>5352</v>
      </c>
      <c r="N27" s="281">
        <v>5437</v>
      </c>
      <c r="O27" s="336">
        <v>5322</v>
      </c>
      <c r="P27" s="336">
        <v>5320</v>
      </c>
      <c r="Q27" s="336">
        <v>5109</v>
      </c>
      <c r="R27" s="336">
        <v>5118</v>
      </c>
      <c r="S27" s="336">
        <v>5103</v>
      </c>
      <c r="T27" s="336">
        <v>5232</v>
      </c>
      <c r="U27" s="336">
        <v>5607</v>
      </c>
      <c r="V27" s="282">
        <v>5847</v>
      </c>
      <c r="W27" s="295"/>
      <c r="X27" s="179"/>
    </row>
    <row r="28" spans="3:24" ht="12.75">
      <c r="C28" s="26"/>
      <c r="D28" s="33"/>
      <c r="E28" s="101" t="s">
        <v>150</v>
      </c>
      <c r="F28" s="34"/>
      <c r="G28" s="34"/>
      <c r="H28" s="35"/>
      <c r="I28" s="36"/>
      <c r="J28" s="275">
        <v>6340</v>
      </c>
      <c r="K28" s="275">
        <v>6438</v>
      </c>
      <c r="L28" s="275">
        <v>6607</v>
      </c>
      <c r="M28" s="275">
        <v>6775</v>
      </c>
      <c r="N28" s="275">
        <v>6968</v>
      </c>
      <c r="O28" s="332">
        <v>6959</v>
      </c>
      <c r="P28" s="332">
        <v>6917</v>
      </c>
      <c r="Q28" s="332">
        <v>6750</v>
      </c>
      <c r="R28" s="332">
        <v>6750</v>
      </c>
      <c r="S28" s="332">
        <v>6654</v>
      </c>
      <c r="T28" s="332">
        <v>6803</v>
      </c>
      <c r="U28" s="332">
        <v>6991</v>
      </c>
      <c r="V28" s="276">
        <v>7066</v>
      </c>
      <c r="W28" s="295"/>
      <c r="X28" s="179"/>
    </row>
    <row r="29" spans="3:24" ht="12.75" customHeight="1">
      <c r="C29" s="26"/>
      <c r="D29" s="39"/>
      <c r="E29" s="484" t="s">
        <v>24</v>
      </c>
      <c r="F29" s="58" t="s">
        <v>186</v>
      </c>
      <c r="G29" s="58"/>
      <c r="H29" s="59"/>
      <c r="I29" s="60"/>
      <c r="J29" s="287">
        <v>1696</v>
      </c>
      <c r="K29" s="287">
        <v>1788</v>
      </c>
      <c r="L29" s="287">
        <v>1894</v>
      </c>
      <c r="M29" s="287">
        <v>2014</v>
      </c>
      <c r="N29" s="287">
        <v>2194</v>
      </c>
      <c r="O29" s="333">
        <v>2188</v>
      </c>
      <c r="P29" s="333">
        <v>2093</v>
      </c>
      <c r="Q29" s="333">
        <v>1927</v>
      </c>
      <c r="R29" s="333">
        <v>1871</v>
      </c>
      <c r="S29" s="333">
        <v>1725</v>
      </c>
      <c r="T29" s="333">
        <v>1771</v>
      </c>
      <c r="U29" s="333">
        <v>1849</v>
      </c>
      <c r="V29" s="288">
        <v>1876</v>
      </c>
      <c r="W29" s="295"/>
      <c r="X29" s="179"/>
    </row>
    <row r="30" spans="3:24" ht="12.75">
      <c r="C30" s="26"/>
      <c r="D30" s="45"/>
      <c r="E30" s="503"/>
      <c r="F30" s="40" t="s">
        <v>188</v>
      </c>
      <c r="G30" s="40"/>
      <c r="H30" s="41"/>
      <c r="I30" s="42"/>
      <c r="J30" s="277">
        <v>4644</v>
      </c>
      <c r="K30" s="277">
        <v>4650</v>
      </c>
      <c r="L30" s="277">
        <v>4713</v>
      </c>
      <c r="M30" s="277">
        <v>4761</v>
      </c>
      <c r="N30" s="277">
        <v>4774</v>
      </c>
      <c r="O30" s="334">
        <v>4771</v>
      </c>
      <c r="P30" s="334">
        <v>4824</v>
      </c>
      <c r="Q30" s="334">
        <v>4823</v>
      </c>
      <c r="R30" s="334">
        <v>4879</v>
      </c>
      <c r="S30" s="334">
        <v>4929</v>
      </c>
      <c r="T30" s="334">
        <v>5032</v>
      </c>
      <c r="U30" s="334">
        <v>5142</v>
      </c>
      <c r="V30" s="278">
        <v>5190</v>
      </c>
      <c r="W30" s="260"/>
      <c r="X30" s="179"/>
    </row>
    <row r="31" spans="3:24" ht="12.75" customHeight="1">
      <c r="C31" s="26"/>
      <c r="D31" s="45"/>
      <c r="E31" s="503"/>
      <c r="F31" s="502" t="s">
        <v>24</v>
      </c>
      <c r="G31" s="64" t="s">
        <v>191</v>
      </c>
      <c r="H31" s="65"/>
      <c r="I31" s="66"/>
      <c r="J31" s="279">
        <v>332</v>
      </c>
      <c r="K31" s="279">
        <v>360</v>
      </c>
      <c r="L31" s="279">
        <v>398</v>
      </c>
      <c r="M31" s="279">
        <v>429</v>
      </c>
      <c r="N31" s="279">
        <v>445</v>
      </c>
      <c r="O31" s="335">
        <v>433</v>
      </c>
      <c r="P31" s="335">
        <v>446</v>
      </c>
      <c r="Q31" s="335">
        <v>443</v>
      </c>
      <c r="R31" s="335">
        <v>417</v>
      </c>
      <c r="S31" s="335">
        <v>417</v>
      </c>
      <c r="T31" s="335">
        <v>424</v>
      </c>
      <c r="U31" s="335">
        <v>445</v>
      </c>
      <c r="V31" s="280">
        <v>470</v>
      </c>
      <c r="W31" s="260"/>
      <c r="X31" s="179"/>
    </row>
    <row r="32" spans="3:24" ht="13.5" thickBot="1">
      <c r="C32" s="26"/>
      <c r="D32" s="45"/>
      <c r="E32" s="503"/>
      <c r="F32" s="463"/>
      <c r="G32" s="52" t="s">
        <v>192</v>
      </c>
      <c r="H32" s="53"/>
      <c r="I32" s="54"/>
      <c r="J32" s="281">
        <v>4312</v>
      </c>
      <c r="K32" s="281">
        <v>4290</v>
      </c>
      <c r="L32" s="281">
        <v>4315</v>
      </c>
      <c r="M32" s="281">
        <v>4332</v>
      </c>
      <c r="N32" s="281">
        <v>4329</v>
      </c>
      <c r="O32" s="336">
        <v>4338</v>
      </c>
      <c r="P32" s="336">
        <v>4378</v>
      </c>
      <c r="Q32" s="336">
        <v>4380</v>
      </c>
      <c r="R32" s="336">
        <v>4462</v>
      </c>
      <c r="S32" s="336">
        <v>4512</v>
      </c>
      <c r="T32" s="336">
        <v>4608</v>
      </c>
      <c r="U32" s="336">
        <v>4697</v>
      </c>
      <c r="V32" s="282">
        <v>4720</v>
      </c>
      <c r="W32" s="260"/>
      <c r="X32" s="179"/>
    </row>
    <row r="33" spans="3:24" ht="13.5" customHeight="1" thickBot="1" thickTop="1">
      <c r="C33" s="26"/>
      <c r="D33" s="108" t="s">
        <v>83</v>
      </c>
      <c r="E33" s="109"/>
      <c r="F33" s="109"/>
      <c r="G33" s="109"/>
      <c r="H33" s="109"/>
      <c r="I33" s="109"/>
      <c r="J33" s="110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2"/>
      <c r="W33" s="260"/>
      <c r="X33" s="179"/>
    </row>
    <row r="34" spans="3:24" ht="12.75">
      <c r="C34" s="26"/>
      <c r="D34" s="20"/>
      <c r="E34" s="101" t="s">
        <v>22</v>
      </c>
      <c r="F34" s="101"/>
      <c r="G34" s="101"/>
      <c r="H34" s="102"/>
      <c r="I34" s="103"/>
      <c r="J34" s="275">
        <v>26546</v>
      </c>
      <c r="K34" s="275">
        <v>26777</v>
      </c>
      <c r="L34" s="275">
        <v>27538</v>
      </c>
      <c r="M34" s="275">
        <v>27718</v>
      </c>
      <c r="N34" s="275">
        <v>26738</v>
      </c>
      <c r="O34" s="332">
        <v>26544</v>
      </c>
      <c r="P34" s="332">
        <v>25256</v>
      </c>
      <c r="Q34" s="332">
        <v>23677</v>
      </c>
      <c r="R34" s="332">
        <v>23169</v>
      </c>
      <c r="S34" s="332">
        <v>22940</v>
      </c>
      <c r="T34" s="332">
        <v>23250</v>
      </c>
      <c r="U34" s="332">
        <v>23019</v>
      </c>
      <c r="V34" s="276">
        <v>23586</v>
      </c>
      <c r="W34" s="260"/>
      <c r="X34" s="179"/>
    </row>
    <row r="35" spans="3:24" ht="12.75" customHeight="1">
      <c r="C35" s="26"/>
      <c r="D35" s="39"/>
      <c r="E35" s="484" t="s">
        <v>24</v>
      </c>
      <c r="F35" s="117" t="s">
        <v>186</v>
      </c>
      <c r="G35" s="58"/>
      <c r="H35" s="59"/>
      <c r="I35" s="60"/>
      <c r="J35" s="287">
        <v>14846</v>
      </c>
      <c r="K35" s="287">
        <v>14996</v>
      </c>
      <c r="L35" s="287">
        <v>15407</v>
      </c>
      <c r="M35" s="287">
        <v>16093</v>
      </c>
      <c r="N35" s="287">
        <v>14930</v>
      </c>
      <c r="O35" s="333">
        <v>14974</v>
      </c>
      <c r="P35" s="333">
        <v>13693</v>
      </c>
      <c r="Q35" s="333">
        <v>12420</v>
      </c>
      <c r="R35" s="333">
        <v>11771</v>
      </c>
      <c r="S35" s="333">
        <v>11842</v>
      </c>
      <c r="T35" s="333">
        <v>11986</v>
      </c>
      <c r="U35" s="333">
        <v>11829</v>
      </c>
      <c r="V35" s="288">
        <v>12189</v>
      </c>
      <c r="W35" s="260"/>
      <c r="X35" s="179"/>
    </row>
    <row r="36" spans="3:24" ht="12.75">
      <c r="C36" s="26"/>
      <c r="D36" s="45"/>
      <c r="E36" s="503"/>
      <c r="F36" s="113" t="s">
        <v>188</v>
      </c>
      <c r="G36" s="40"/>
      <c r="H36" s="41"/>
      <c r="I36" s="42"/>
      <c r="J36" s="277">
        <v>11700</v>
      </c>
      <c r="K36" s="277">
        <v>11781</v>
      </c>
      <c r="L36" s="277">
        <v>12131</v>
      </c>
      <c r="M36" s="277">
        <v>11625</v>
      </c>
      <c r="N36" s="277">
        <v>11808</v>
      </c>
      <c r="O36" s="334">
        <v>11570</v>
      </c>
      <c r="P36" s="334">
        <v>11563</v>
      </c>
      <c r="Q36" s="334">
        <v>11257</v>
      </c>
      <c r="R36" s="334">
        <v>11398</v>
      </c>
      <c r="S36" s="334">
        <v>11098</v>
      </c>
      <c r="T36" s="334">
        <v>11264</v>
      </c>
      <c r="U36" s="334">
        <v>11190</v>
      </c>
      <c r="V36" s="278">
        <v>11397</v>
      </c>
      <c r="W36" s="260"/>
      <c r="X36" s="179"/>
    </row>
    <row r="37" spans="3:24" ht="12.75" customHeight="1">
      <c r="C37" s="26"/>
      <c r="D37" s="45"/>
      <c r="E37" s="503"/>
      <c r="F37" s="486" t="s">
        <v>24</v>
      </c>
      <c r="G37" s="64" t="s">
        <v>191</v>
      </c>
      <c r="H37" s="65"/>
      <c r="I37" s="66"/>
      <c r="J37" s="279">
        <v>2074</v>
      </c>
      <c r="K37" s="279">
        <v>2099</v>
      </c>
      <c r="L37" s="279">
        <v>2241</v>
      </c>
      <c r="M37" s="279">
        <v>2224</v>
      </c>
      <c r="N37" s="279">
        <v>2350</v>
      </c>
      <c r="O37" s="335">
        <v>2375</v>
      </c>
      <c r="P37" s="335">
        <v>2352</v>
      </c>
      <c r="Q37" s="335">
        <v>2188</v>
      </c>
      <c r="R37" s="335">
        <v>2220</v>
      </c>
      <c r="S37" s="335">
        <v>2239</v>
      </c>
      <c r="T37" s="335">
        <v>2199</v>
      </c>
      <c r="U37" s="335">
        <v>2225</v>
      </c>
      <c r="V37" s="280">
        <v>2328</v>
      </c>
      <c r="W37" s="260"/>
      <c r="X37" s="179"/>
    </row>
    <row r="38" spans="3:24" ht="13.5" thickBot="1">
      <c r="C38" s="26"/>
      <c r="D38" s="45"/>
      <c r="E38" s="503"/>
      <c r="F38" s="504"/>
      <c r="G38" s="52" t="s">
        <v>192</v>
      </c>
      <c r="H38" s="53"/>
      <c r="I38" s="54"/>
      <c r="J38" s="281">
        <v>9626</v>
      </c>
      <c r="K38" s="281">
        <v>9682</v>
      </c>
      <c r="L38" s="281">
        <v>9890</v>
      </c>
      <c r="M38" s="281">
        <v>9401</v>
      </c>
      <c r="N38" s="281">
        <v>9458</v>
      </c>
      <c r="O38" s="336">
        <v>9195</v>
      </c>
      <c r="P38" s="336">
        <v>9211</v>
      </c>
      <c r="Q38" s="336">
        <v>9069</v>
      </c>
      <c r="R38" s="336">
        <v>9178</v>
      </c>
      <c r="S38" s="336">
        <v>8859</v>
      </c>
      <c r="T38" s="336">
        <v>9065</v>
      </c>
      <c r="U38" s="336">
        <v>8965</v>
      </c>
      <c r="V38" s="282">
        <v>9069</v>
      </c>
      <c r="W38" s="260"/>
      <c r="X38" s="179"/>
    </row>
    <row r="39" spans="3:24" ht="12.75" customHeight="1">
      <c r="C39" s="26"/>
      <c r="D39" s="20"/>
      <c r="E39" s="101" t="s">
        <v>144</v>
      </c>
      <c r="F39" s="101"/>
      <c r="G39" s="101"/>
      <c r="H39" s="102"/>
      <c r="I39" s="103"/>
      <c r="J39" s="275">
        <v>23463</v>
      </c>
      <c r="K39" s="275">
        <v>23505</v>
      </c>
      <c r="L39" s="275">
        <v>23923</v>
      </c>
      <c r="M39" s="275">
        <v>23849</v>
      </c>
      <c r="N39" s="275">
        <v>23382</v>
      </c>
      <c r="O39" s="332">
        <v>23153</v>
      </c>
      <c r="P39" s="332">
        <v>22179</v>
      </c>
      <c r="Q39" s="332">
        <v>21072</v>
      </c>
      <c r="R39" s="332">
        <v>20480</v>
      </c>
      <c r="S39" s="332">
        <v>20142</v>
      </c>
      <c r="T39" s="332">
        <v>20232</v>
      </c>
      <c r="U39" s="332">
        <v>19948</v>
      </c>
      <c r="V39" s="276">
        <v>20439</v>
      </c>
      <c r="W39" s="260"/>
      <c r="X39" s="179"/>
    </row>
    <row r="40" spans="3:24" ht="12.75" customHeight="1">
      <c r="C40" s="26"/>
      <c r="D40" s="39"/>
      <c r="E40" s="484" t="s">
        <v>24</v>
      </c>
      <c r="F40" s="117" t="s">
        <v>186</v>
      </c>
      <c r="G40" s="58"/>
      <c r="H40" s="59"/>
      <c r="I40" s="60"/>
      <c r="J40" s="287">
        <v>13339</v>
      </c>
      <c r="K40" s="287">
        <v>13351</v>
      </c>
      <c r="L40" s="287">
        <v>13642</v>
      </c>
      <c r="M40" s="287">
        <v>13890</v>
      </c>
      <c r="N40" s="287">
        <v>13264</v>
      </c>
      <c r="O40" s="333">
        <v>13164</v>
      </c>
      <c r="P40" s="333">
        <v>12254</v>
      </c>
      <c r="Q40" s="333">
        <v>11347</v>
      </c>
      <c r="R40" s="333">
        <v>10731</v>
      </c>
      <c r="S40" s="333">
        <v>10783</v>
      </c>
      <c r="T40" s="333">
        <v>10850</v>
      </c>
      <c r="U40" s="333">
        <v>10698</v>
      </c>
      <c r="V40" s="288">
        <v>10993</v>
      </c>
      <c r="W40" s="260"/>
      <c r="X40" s="179"/>
    </row>
    <row r="41" spans="3:24" ht="12.75">
      <c r="C41" s="26"/>
      <c r="D41" s="45"/>
      <c r="E41" s="503"/>
      <c r="F41" s="113" t="s">
        <v>188</v>
      </c>
      <c r="G41" s="40"/>
      <c r="H41" s="41"/>
      <c r="I41" s="42"/>
      <c r="J41" s="277">
        <v>10124</v>
      </c>
      <c r="K41" s="277">
        <v>10154</v>
      </c>
      <c r="L41" s="277">
        <v>10281</v>
      </c>
      <c r="M41" s="277">
        <v>9959</v>
      </c>
      <c r="N41" s="277">
        <v>10118</v>
      </c>
      <c r="O41" s="334">
        <v>9989</v>
      </c>
      <c r="P41" s="334">
        <v>9925</v>
      </c>
      <c r="Q41" s="334">
        <v>9725</v>
      </c>
      <c r="R41" s="334">
        <v>9749</v>
      </c>
      <c r="S41" s="334">
        <v>9359</v>
      </c>
      <c r="T41" s="334">
        <v>9382</v>
      </c>
      <c r="U41" s="334">
        <v>9250</v>
      </c>
      <c r="V41" s="278">
        <v>9446</v>
      </c>
      <c r="W41" s="260"/>
      <c r="X41" s="179"/>
    </row>
    <row r="42" spans="3:24" ht="12.75" customHeight="1">
      <c r="C42" s="26"/>
      <c r="D42" s="45"/>
      <c r="E42" s="503"/>
      <c r="F42" s="486" t="s">
        <v>24</v>
      </c>
      <c r="G42" s="64" t="s">
        <v>191</v>
      </c>
      <c r="H42" s="65"/>
      <c r="I42" s="66"/>
      <c r="J42" s="279">
        <v>1726</v>
      </c>
      <c r="K42" s="279">
        <v>1714</v>
      </c>
      <c r="L42" s="279">
        <v>1838</v>
      </c>
      <c r="M42" s="279">
        <v>1844</v>
      </c>
      <c r="N42" s="279">
        <v>1953</v>
      </c>
      <c r="O42" s="335">
        <v>2007</v>
      </c>
      <c r="P42" s="335">
        <v>2068</v>
      </c>
      <c r="Q42" s="335">
        <v>1952</v>
      </c>
      <c r="R42" s="335">
        <v>1961</v>
      </c>
      <c r="S42" s="335">
        <v>1910</v>
      </c>
      <c r="T42" s="335">
        <v>1854</v>
      </c>
      <c r="U42" s="335">
        <v>1893</v>
      </c>
      <c r="V42" s="280">
        <v>1942</v>
      </c>
      <c r="W42" s="260"/>
      <c r="X42" s="179"/>
    </row>
    <row r="43" spans="3:24" ht="13.5" thickBot="1">
      <c r="C43" s="26"/>
      <c r="D43" s="45"/>
      <c r="E43" s="503"/>
      <c r="F43" s="504"/>
      <c r="G43" s="52" t="s">
        <v>192</v>
      </c>
      <c r="H43" s="53"/>
      <c r="I43" s="54"/>
      <c r="J43" s="281">
        <v>8398</v>
      </c>
      <c r="K43" s="281">
        <v>8440</v>
      </c>
      <c r="L43" s="281">
        <v>8443</v>
      </c>
      <c r="M43" s="281">
        <v>8115</v>
      </c>
      <c r="N43" s="281">
        <v>8165</v>
      </c>
      <c r="O43" s="336">
        <v>7982</v>
      </c>
      <c r="P43" s="336">
        <v>7857</v>
      </c>
      <c r="Q43" s="336">
        <v>7773</v>
      </c>
      <c r="R43" s="336">
        <v>7788</v>
      </c>
      <c r="S43" s="336">
        <v>7449</v>
      </c>
      <c r="T43" s="336">
        <v>7528</v>
      </c>
      <c r="U43" s="336">
        <v>7357</v>
      </c>
      <c r="V43" s="282">
        <v>7504</v>
      </c>
      <c r="W43" s="260"/>
      <c r="X43" s="179"/>
    </row>
    <row r="44" spans="3:24" ht="12.75">
      <c r="C44" s="26"/>
      <c r="D44" s="33"/>
      <c r="E44" s="101" t="s">
        <v>246</v>
      </c>
      <c r="F44" s="34"/>
      <c r="G44" s="34"/>
      <c r="H44" s="35"/>
      <c r="I44" s="36"/>
      <c r="J44" s="275">
        <v>1995</v>
      </c>
      <c r="K44" s="275">
        <v>2133</v>
      </c>
      <c r="L44" s="275">
        <v>2421</v>
      </c>
      <c r="M44" s="275">
        <v>2628</v>
      </c>
      <c r="N44" s="275">
        <v>2202</v>
      </c>
      <c r="O44" s="332">
        <v>2199</v>
      </c>
      <c r="P44" s="332">
        <v>1986</v>
      </c>
      <c r="Q44" s="332">
        <v>1497</v>
      </c>
      <c r="R44" s="332">
        <v>1541</v>
      </c>
      <c r="S44" s="332">
        <v>1617</v>
      </c>
      <c r="T44" s="332">
        <v>1803</v>
      </c>
      <c r="U44" s="332">
        <v>1820</v>
      </c>
      <c r="V44" s="276">
        <v>1967</v>
      </c>
      <c r="W44" s="260"/>
      <c r="X44" s="179"/>
    </row>
    <row r="45" spans="3:24" ht="12.75" customHeight="1">
      <c r="C45" s="26"/>
      <c r="D45" s="39"/>
      <c r="E45" s="484" t="s">
        <v>24</v>
      </c>
      <c r="F45" s="117" t="s">
        <v>186</v>
      </c>
      <c r="G45" s="58"/>
      <c r="H45" s="59"/>
      <c r="I45" s="60"/>
      <c r="J45" s="287">
        <v>1045</v>
      </c>
      <c r="K45" s="287">
        <v>1138</v>
      </c>
      <c r="L45" s="287">
        <v>1239</v>
      </c>
      <c r="M45" s="287">
        <v>1609</v>
      </c>
      <c r="N45" s="287">
        <v>1152</v>
      </c>
      <c r="O45" s="333">
        <v>1257</v>
      </c>
      <c r="P45" s="333">
        <v>1000</v>
      </c>
      <c r="Q45" s="333">
        <v>626</v>
      </c>
      <c r="R45" s="333">
        <v>590</v>
      </c>
      <c r="S45" s="333">
        <v>602</v>
      </c>
      <c r="T45" s="333">
        <v>660</v>
      </c>
      <c r="U45" s="333">
        <v>651</v>
      </c>
      <c r="V45" s="288">
        <v>731</v>
      </c>
      <c r="W45" s="260"/>
      <c r="X45" s="179"/>
    </row>
    <row r="46" spans="3:24" ht="12.75" customHeight="1">
      <c r="C46" s="26"/>
      <c r="D46" s="45"/>
      <c r="E46" s="503"/>
      <c r="F46" s="113" t="s">
        <v>188</v>
      </c>
      <c r="G46" s="40"/>
      <c r="H46" s="41"/>
      <c r="I46" s="42"/>
      <c r="J46" s="277">
        <v>950</v>
      </c>
      <c r="K46" s="277">
        <v>995</v>
      </c>
      <c r="L46" s="277">
        <v>1182</v>
      </c>
      <c r="M46" s="277">
        <v>1019</v>
      </c>
      <c r="N46" s="277">
        <v>1050</v>
      </c>
      <c r="O46" s="334">
        <v>942</v>
      </c>
      <c r="P46" s="334">
        <v>986</v>
      </c>
      <c r="Q46" s="334">
        <v>871</v>
      </c>
      <c r="R46" s="334">
        <v>951</v>
      </c>
      <c r="S46" s="334">
        <v>1015</v>
      </c>
      <c r="T46" s="334">
        <v>1143</v>
      </c>
      <c r="U46" s="334">
        <v>1169</v>
      </c>
      <c r="V46" s="278">
        <v>1236</v>
      </c>
      <c r="W46" s="260"/>
      <c r="X46" s="179"/>
    </row>
    <row r="47" spans="3:24" ht="12.75" customHeight="1">
      <c r="C47" s="26"/>
      <c r="D47" s="45"/>
      <c r="E47" s="503"/>
      <c r="F47" s="486" t="s">
        <v>24</v>
      </c>
      <c r="G47" s="64" t="s">
        <v>191</v>
      </c>
      <c r="H47" s="65"/>
      <c r="I47" s="66"/>
      <c r="J47" s="279">
        <v>286</v>
      </c>
      <c r="K47" s="279">
        <v>323</v>
      </c>
      <c r="L47" s="279">
        <v>312</v>
      </c>
      <c r="M47" s="279">
        <v>297</v>
      </c>
      <c r="N47" s="279">
        <v>315</v>
      </c>
      <c r="O47" s="335">
        <v>301</v>
      </c>
      <c r="P47" s="335">
        <v>221</v>
      </c>
      <c r="Q47" s="335">
        <v>170</v>
      </c>
      <c r="R47" s="335">
        <v>188</v>
      </c>
      <c r="S47" s="335">
        <v>248</v>
      </c>
      <c r="T47" s="335">
        <v>254</v>
      </c>
      <c r="U47" s="335">
        <v>236</v>
      </c>
      <c r="V47" s="280">
        <v>292</v>
      </c>
      <c r="W47" s="260"/>
      <c r="X47" s="179"/>
    </row>
    <row r="48" spans="3:24" ht="13.5" customHeight="1" thickBot="1">
      <c r="C48" s="26"/>
      <c r="D48" s="45"/>
      <c r="E48" s="503"/>
      <c r="F48" s="504"/>
      <c r="G48" s="52" t="s">
        <v>192</v>
      </c>
      <c r="H48" s="53"/>
      <c r="I48" s="54"/>
      <c r="J48" s="281">
        <v>664</v>
      </c>
      <c r="K48" s="281">
        <v>672</v>
      </c>
      <c r="L48" s="281">
        <v>870</v>
      </c>
      <c r="M48" s="281">
        <v>722</v>
      </c>
      <c r="N48" s="281">
        <v>735</v>
      </c>
      <c r="O48" s="336">
        <v>641</v>
      </c>
      <c r="P48" s="336">
        <v>765</v>
      </c>
      <c r="Q48" s="336">
        <v>701</v>
      </c>
      <c r="R48" s="336">
        <v>763</v>
      </c>
      <c r="S48" s="336">
        <v>767</v>
      </c>
      <c r="T48" s="336">
        <v>889</v>
      </c>
      <c r="U48" s="336">
        <v>933</v>
      </c>
      <c r="V48" s="282">
        <v>944</v>
      </c>
      <c r="W48" s="260"/>
      <c r="X48" s="179"/>
    </row>
    <row r="49" spans="3:24" ht="12.75">
      <c r="C49" s="26"/>
      <c r="D49" s="33"/>
      <c r="E49" s="101" t="s">
        <v>150</v>
      </c>
      <c r="F49" s="34"/>
      <c r="G49" s="34"/>
      <c r="H49" s="35"/>
      <c r="I49" s="36"/>
      <c r="J49" s="275">
        <v>1088</v>
      </c>
      <c r="K49" s="275">
        <v>1139</v>
      </c>
      <c r="L49" s="275">
        <v>1194</v>
      </c>
      <c r="M49" s="275">
        <v>1241</v>
      </c>
      <c r="N49" s="275">
        <v>1154</v>
      </c>
      <c r="O49" s="332">
        <v>1192</v>
      </c>
      <c r="P49" s="332">
        <v>1091</v>
      </c>
      <c r="Q49" s="332">
        <v>1108</v>
      </c>
      <c r="R49" s="332">
        <v>1148</v>
      </c>
      <c r="S49" s="332">
        <v>1181</v>
      </c>
      <c r="T49" s="332">
        <v>1215</v>
      </c>
      <c r="U49" s="332">
        <v>1251</v>
      </c>
      <c r="V49" s="276">
        <v>1180</v>
      </c>
      <c r="W49" s="260"/>
      <c r="X49" s="179"/>
    </row>
    <row r="50" spans="3:24" ht="12.75" customHeight="1">
      <c r="C50" s="26"/>
      <c r="D50" s="39"/>
      <c r="E50" s="484" t="s">
        <v>24</v>
      </c>
      <c r="F50" s="58" t="s">
        <v>186</v>
      </c>
      <c r="G50" s="58"/>
      <c r="H50" s="59"/>
      <c r="I50" s="60"/>
      <c r="J50" s="287">
        <v>462</v>
      </c>
      <c r="K50" s="287">
        <v>507</v>
      </c>
      <c r="L50" s="287">
        <v>526</v>
      </c>
      <c r="M50" s="287">
        <v>594</v>
      </c>
      <c r="N50" s="287">
        <v>514</v>
      </c>
      <c r="O50" s="333">
        <v>553</v>
      </c>
      <c r="P50" s="333">
        <v>439</v>
      </c>
      <c r="Q50" s="333">
        <v>447</v>
      </c>
      <c r="R50" s="333">
        <v>450</v>
      </c>
      <c r="S50" s="333">
        <v>457</v>
      </c>
      <c r="T50" s="333">
        <v>476</v>
      </c>
      <c r="U50" s="333">
        <v>480</v>
      </c>
      <c r="V50" s="288">
        <v>465</v>
      </c>
      <c r="W50" s="260"/>
      <c r="X50" s="179"/>
    </row>
    <row r="51" spans="3:24" ht="12.75">
      <c r="C51" s="26"/>
      <c r="D51" s="45"/>
      <c r="E51" s="503"/>
      <c r="F51" s="40" t="s">
        <v>188</v>
      </c>
      <c r="G51" s="40"/>
      <c r="H51" s="41"/>
      <c r="I51" s="42"/>
      <c r="J51" s="277">
        <v>626</v>
      </c>
      <c r="K51" s="277">
        <v>632</v>
      </c>
      <c r="L51" s="277">
        <v>668</v>
      </c>
      <c r="M51" s="277">
        <v>647</v>
      </c>
      <c r="N51" s="277">
        <v>640</v>
      </c>
      <c r="O51" s="334">
        <v>639</v>
      </c>
      <c r="P51" s="334">
        <v>652</v>
      </c>
      <c r="Q51" s="334">
        <v>661</v>
      </c>
      <c r="R51" s="334">
        <v>698</v>
      </c>
      <c r="S51" s="334">
        <v>724</v>
      </c>
      <c r="T51" s="334">
        <v>739</v>
      </c>
      <c r="U51" s="334">
        <v>771</v>
      </c>
      <c r="V51" s="278">
        <v>715</v>
      </c>
      <c r="W51" s="260"/>
      <c r="X51" s="179"/>
    </row>
    <row r="52" spans="3:24" ht="13.5" customHeight="1">
      <c r="C52" s="26"/>
      <c r="D52" s="45"/>
      <c r="E52" s="503"/>
      <c r="F52" s="502" t="s">
        <v>24</v>
      </c>
      <c r="G52" s="64" t="s">
        <v>191</v>
      </c>
      <c r="H52" s="65"/>
      <c r="I52" s="66"/>
      <c r="J52" s="279">
        <v>62</v>
      </c>
      <c r="K52" s="279">
        <v>62</v>
      </c>
      <c r="L52" s="279">
        <v>91</v>
      </c>
      <c r="M52" s="279">
        <v>83</v>
      </c>
      <c r="N52" s="279">
        <v>82</v>
      </c>
      <c r="O52" s="335">
        <v>67</v>
      </c>
      <c r="P52" s="335">
        <v>63</v>
      </c>
      <c r="Q52" s="335">
        <v>66</v>
      </c>
      <c r="R52" s="335">
        <v>71</v>
      </c>
      <c r="S52" s="335">
        <v>81</v>
      </c>
      <c r="T52" s="335">
        <v>91</v>
      </c>
      <c r="U52" s="335">
        <v>96</v>
      </c>
      <c r="V52" s="280">
        <v>94</v>
      </c>
      <c r="W52" s="260"/>
      <c r="X52" s="179"/>
    </row>
    <row r="53" spans="3:24" ht="13.5" thickBot="1">
      <c r="C53" s="26"/>
      <c r="D53" s="45"/>
      <c r="E53" s="503"/>
      <c r="F53" s="463"/>
      <c r="G53" s="52" t="s">
        <v>192</v>
      </c>
      <c r="H53" s="53"/>
      <c r="I53" s="54"/>
      <c r="J53" s="281">
        <v>564</v>
      </c>
      <c r="K53" s="281">
        <v>570</v>
      </c>
      <c r="L53" s="281">
        <v>577</v>
      </c>
      <c r="M53" s="281">
        <v>564</v>
      </c>
      <c r="N53" s="281">
        <v>558</v>
      </c>
      <c r="O53" s="336">
        <v>572</v>
      </c>
      <c r="P53" s="336">
        <v>589</v>
      </c>
      <c r="Q53" s="336">
        <v>595</v>
      </c>
      <c r="R53" s="336">
        <v>627</v>
      </c>
      <c r="S53" s="336">
        <v>643</v>
      </c>
      <c r="T53" s="336">
        <v>648</v>
      </c>
      <c r="U53" s="336">
        <v>675</v>
      </c>
      <c r="V53" s="282">
        <v>621</v>
      </c>
      <c r="W53" s="260"/>
      <c r="X53" s="179"/>
    </row>
    <row r="54" spans="3:24" ht="14.25" thickBot="1" thickTop="1">
      <c r="C54" s="26"/>
      <c r="D54" s="108" t="s">
        <v>84</v>
      </c>
      <c r="E54" s="109"/>
      <c r="F54" s="109"/>
      <c r="G54" s="109"/>
      <c r="H54" s="109"/>
      <c r="I54" s="109"/>
      <c r="J54" s="110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2"/>
      <c r="X54" s="179"/>
    </row>
    <row r="55" spans="3:24" ht="12.75">
      <c r="C55" s="26"/>
      <c r="D55" s="20"/>
      <c r="E55" s="101" t="s">
        <v>22</v>
      </c>
      <c r="F55" s="101"/>
      <c r="G55" s="101"/>
      <c r="H55" s="102"/>
      <c r="I55" s="103"/>
      <c r="J55" s="275">
        <v>24815</v>
      </c>
      <c r="K55" s="275">
        <v>25449</v>
      </c>
      <c r="L55" s="275">
        <v>24160</v>
      </c>
      <c r="M55" s="275">
        <v>24351</v>
      </c>
      <c r="N55" s="275">
        <v>24445</v>
      </c>
      <c r="O55" s="332">
        <v>24701</v>
      </c>
      <c r="P55" s="332">
        <v>24381</v>
      </c>
      <c r="Q55" s="332">
        <v>24010</v>
      </c>
      <c r="R55" s="332">
        <v>23964</v>
      </c>
      <c r="S55" s="332">
        <v>22776</v>
      </c>
      <c r="T55" s="332">
        <v>21244</v>
      </c>
      <c r="U55" s="332">
        <v>20591</v>
      </c>
      <c r="V55" s="276" t="s">
        <v>23</v>
      </c>
      <c r="W55" s="260"/>
      <c r="X55" s="179"/>
    </row>
    <row r="56" spans="3:24" ht="12.75" customHeight="1">
      <c r="C56" s="26"/>
      <c r="D56" s="39"/>
      <c r="E56" s="484" t="s">
        <v>24</v>
      </c>
      <c r="F56" s="117" t="s">
        <v>186</v>
      </c>
      <c r="G56" s="58"/>
      <c r="H56" s="59"/>
      <c r="I56" s="60"/>
      <c r="J56" s="287">
        <v>12229</v>
      </c>
      <c r="K56" s="287">
        <v>13500</v>
      </c>
      <c r="L56" s="287">
        <v>13408</v>
      </c>
      <c r="M56" s="287">
        <v>14133</v>
      </c>
      <c r="N56" s="287">
        <v>14198</v>
      </c>
      <c r="O56" s="333">
        <v>14347</v>
      </c>
      <c r="P56" s="333">
        <v>14190</v>
      </c>
      <c r="Q56" s="333">
        <v>13708</v>
      </c>
      <c r="R56" s="333">
        <v>13688</v>
      </c>
      <c r="S56" s="333">
        <v>12564</v>
      </c>
      <c r="T56" s="333">
        <v>11569</v>
      </c>
      <c r="U56" s="333">
        <v>10901</v>
      </c>
      <c r="V56" s="368" t="s">
        <v>23</v>
      </c>
      <c r="W56" s="260"/>
      <c r="X56" s="179"/>
    </row>
    <row r="57" spans="3:24" ht="13.5" customHeight="1">
      <c r="C57" s="26"/>
      <c r="D57" s="45"/>
      <c r="E57" s="503"/>
      <c r="F57" s="113" t="s">
        <v>188</v>
      </c>
      <c r="G57" s="40"/>
      <c r="H57" s="41"/>
      <c r="I57" s="42"/>
      <c r="J57" s="277">
        <v>12586</v>
      </c>
      <c r="K57" s="277">
        <v>11949</v>
      </c>
      <c r="L57" s="277">
        <v>10752</v>
      </c>
      <c r="M57" s="277">
        <v>10218</v>
      </c>
      <c r="N57" s="277">
        <v>10247</v>
      </c>
      <c r="O57" s="334">
        <v>10354</v>
      </c>
      <c r="P57" s="334">
        <v>10191</v>
      </c>
      <c r="Q57" s="334">
        <v>10302</v>
      </c>
      <c r="R57" s="334">
        <v>10276</v>
      </c>
      <c r="S57" s="334">
        <v>10212</v>
      </c>
      <c r="T57" s="334">
        <v>9675</v>
      </c>
      <c r="U57" s="334">
        <v>9690</v>
      </c>
      <c r="V57" s="289" t="s">
        <v>23</v>
      </c>
      <c r="W57" s="260"/>
      <c r="X57" s="179"/>
    </row>
    <row r="58" spans="3:24" ht="12.75">
      <c r="C58" s="26"/>
      <c r="D58" s="45"/>
      <c r="E58" s="503"/>
      <c r="F58" s="486" t="s">
        <v>24</v>
      </c>
      <c r="G58" s="64" t="s">
        <v>191</v>
      </c>
      <c r="H58" s="65"/>
      <c r="I58" s="66"/>
      <c r="J58" s="279">
        <v>1967</v>
      </c>
      <c r="K58" s="279">
        <v>1713</v>
      </c>
      <c r="L58" s="279">
        <v>1622</v>
      </c>
      <c r="M58" s="279">
        <v>1608</v>
      </c>
      <c r="N58" s="279">
        <v>1852</v>
      </c>
      <c r="O58" s="335">
        <v>1915</v>
      </c>
      <c r="P58" s="335">
        <v>1849</v>
      </c>
      <c r="Q58" s="335">
        <v>1952</v>
      </c>
      <c r="R58" s="335">
        <v>1955</v>
      </c>
      <c r="S58" s="335">
        <v>2024</v>
      </c>
      <c r="T58" s="335">
        <v>2042</v>
      </c>
      <c r="U58" s="335">
        <v>1970</v>
      </c>
      <c r="V58" s="369" t="s">
        <v>23</v>
      </c>
      <c r="W58" s="260"/>
      <c r="X58" s="179"/>
    </row>
    <row r="59" spans="3:24" ht="13.5" thickBot="1">
      <c r="C59" s="26"/>
      <c r="D59" s="45"/>
      <c r="E59" s="503"/>
      <c r="F59" s="504"/>
      <c r="G59" s="52" t="s">
        <v>192</v>
      </c>
      <c r="H59" s="53"/>
      <c r="I59" s="54"/>
      <c r="J59" s="281">
        <v>10619</v>
      </c>
      <c r="K59" s="281">
        <v>10236</v>
      </c>
      <c r="L59" s="281">
        <v>9130</v>
      </c>
      <c r="M59" s="281">
        <v>8610</v>
      </c>
      <c r="N59" s="281">
        <v>8395</v>
      </c>
      <c r="O59" s="336">
        <v>8439</v>
      </c>
      <c r="P59" s="336">
        <v>8342</v>
      </c>
      <c r="Q59" s="336">
        <v>8350</v>
      </c>
      <c r="R59" s="336">
        <v>8321</v>
      </c>
      <c r="S59" s="336">
        <v>8188</v>
      </c>
      <c r="T59" s="336">
        <v>7633</v>
      </c>
      <c r="U59" s="336">
        <v>7720</v>
      </c>
      <c r="V59" s="290" t="s">
        <v>23</v>
      </c>
      <c r="W59" s="260"/>
      <c r="X59" s="179"/>
    </row>
    <row r="60" spans="3:24" ht="13.5" customHeight="1">
      <c r="C60" s="26"/>
      <c r="D60" s="20"/>
      <c r="E60" s="101" t="s">
        <v>144</v>
      </c>
      <c r="F60" s="101"/>
      <c r="G60" s="101"/>
      <c r="H60" s="102"/>
      <c r="I60" s="103"/>
      <c r="J60" s="275">
        <v>22116</v>
      </c>
      <c r="K60" s="275">
        <v>22576</v>
      </c>
      <c r="L60" s="275">
        <v>21378</v>
      </c>
      <c r="M60" s="275">
        <v>21605</v>
      </c>
      <c r="N60" s="275">
        <v>21359</v>
      </c>
      <c r="O60" s="332">
        <v>21738</v>
      </c>
      <c r="P60" s="332">
        <v>21147</v>
      </c>
      <c r="Q60" s="332">
        <v>21258</v>
      </c>
      <c r="R60" s="332">
        <v>21064</v>
      </c>
      <c r="S60" s="332">
        <v>20214</v>
      </c>
      <c r="T60" s="332">
        <v>19104</v>
      </c>
      <c r="U60" s="332">
        <v>18425</v>
      </c>
      <c r="V60" s="276" t="s">
        <v>23</v>
      </c>
      <c r="W60" s="260"/>
      <c r="X60" s="179"/>
    </row>
    <row r="61" spans="3:24" ht="12.75" customHeight="1">
      <c r="C61" s="26"/>
      <c r="D61" s="39"/>
      <c r="E61" s="484" t="s">
        <v>24</v>
      </c>
      <c r="F61" s="117" t="s">
        <v>186</v>
      </c>
      <c r="G61" s="58"/>
      <c r="H61" s="59"/>
      <c r="I61" s="60"/>
      <c r="J61" s="287">
        <v>10952</v>
      </c>
      <c r="K61" s="287">
        <v>12068</v>
      </c>
      <c r="L61" s="287">
        <v>12039</v>
      </c>
      <c r="M61" s="287">
        <v>12677</v>
      </c>
      <c r="N61" s="287">
        <v>12454</v>
      </c>
      <c r="O61" s="333">
        <v>12710</v>
      </c>
      <c r="P61" s="333">
        <v>12365</v>
      </c>
      <c r="Q61" s="333">
        <v>12293</v>
      </c>
      <c r="R61" s="333">
        <v>12141</v>
      </c>
      <c r="S61" s="333">
        <v>11382</v>
      </c>
      <c r="T61" s="333">
        <v>10606</v>
      </c>
      <c r="U61" s="333">
        <v>9967</v>
      </c>
      <c r="V61" s="368" t="s">
        <v>23</v>
      </c>
      <c r="W61" s="260"/>
      <c r="X61" s="179"/>
    </row>
    <row r="62" spans="3:24" ht="12.75">
      <c r="C62" s="26"/>
      <c r="D62" s="45"/>
      <c r="E62" s="503"/>
      <c r="F62" s="113" t="s">
        <v>188</v>
      </c>
      <c r="G62" s="40"/>
      <c r="H62" s="41"/>
      <c r="I62" s="42"/>
      <c r="J62" s="277">
        <v>11164</v>
      </c>
      <c r="K62" s="277">
        <v>10508</v>
      </c>
      <c r="L62" s="277">
        <v>9339</v>
      </c>
      <c r="M62" s="277">
        <v>8928</v>
      </c>
      <c r="N62" s="277">
        <v>8905</v>
      </c>
      <c r="O62" s="334">
        <v>9028</v>
      </c>
      <c r="P62" s="334">
        <v>8782</v>
      </c>
      <c r="Q62" s="334">
        <v>8965</v>
      </c>
      <c r="R62" s="334">
        <v>8923</v>
      </c>
      <c r="S62" s="334">
        <v>8832</v>
      </c>
      <c r="T62" s="334">
        <v>8498</v>
      </c>
      <c r="U62" s="334">
        <v>8458</v>
      </c>
      <c r="V62" s="289" t="s">
        <v>23</v>
      </c>
      <c r="W62" s="260"/>
      <c r="X62" s="179"/>
    </row>
    <row r="63" spans="3:24" ht="12.75">
      <c r="C63" s="26"/>
      <c r="D63" s="45"/>
      <c r="E63" s="503"/>
      <c r="F63" s="486" t="s">
        <v>24</v>
      </c>
      <c r="G63" s="64" t="s">
        <v>191</v>
      </c>
      <c r="H63" s="65"/>
      <c r="I63" s="66"/>
      <c r="J63" s="279">
        <v>1675</v>
      </c>
      <c r="K63" s="279">
        <v>1402</v>
      </c>
      <c r="L63" s="279">
        <v>1306</v>
      </c>
      <c r="M63" s="279">
        <v>1324</v>
      </c>
      <c r="N63" s="279">
        <v>1525</v>
      </c>
      <c r="O63" s="335">
        <v>1601</v>
      </c>
      <c r="P63" s="335">
        <v>1559</v>
      </c>
      <c r="Q63" s="335">
        <v>1628</v>
      </c>
      <c r="R63" s="335">
        <v>1665</v>
      </c>
      <c r="S63" s="335">
        <v>1729</v>
      </c>
      <c r="T63" s="335">
        <v>1749</v>
      </c>
      <c r="U63" s="335">
        <v>1730</v>
      </c>
      <c r="V63" s="369" t="s">
        <v>23</v>
      </c>
      <c r="W63" s="260"/>
      <c r="X63" s="179"/>
    </row>
    <row r="64" spans="3:24" ht="13.5" thickBot="1">
      <c r="C64" s="26"/>
      <c r="D64" s="45"/>
      <c r="E64" s="503"/>
      <c r="F64" s="504"/>
      <c r="G64" s="52" t="s">
        <v>192</v>
      </c>
      <c r="H64" s="53"/>
      <c r="I64" s="54"/>
      <c r="J64" s="281">
        <v>9489</v>
      </c>
      <c r="K64" s="281">
        <v>9106</v>
      </c>
      <c r="L64" s="281">
        <v>8033</v>
      </c>
      <c r="M64" s="281">
        <v>7604</v>
      </c>
      <c r="N64" s="281">
        <v>7380</v>
      </c>
      <c r="O64" s="336">
        <v>7427</v>
      </c>
      <c r="P64" s="336">
        <v>7223</v>
      </c>
      <c r="Q64" s="336">
        <v>7337</v>
      </c>
      <c r="R64" s="336">
        <v>7258</v>
      </c>
      <c r="S64" s="336">
        <v>7103</v>
      </c>
      <c r="T64" s="336">
        <v>6749</v>
      </c>
      <c r="U64" s="336">
        <v>6728</v>
      </c>
      <c r="V64" s="290" t="s">
        <v>23</v>
      </c>
      <c r="W64" s="260"/>
      <c r="X64" s="179"/>
    </row>
    <row r="65" spans="3:24" ht="13.5" customHeight="1">
      <c r="C65" s="26"/>
      <c r="D65" s="33"/>
      <c r="E65" s="101" t="s">
        <v>246</v>
      </c>
      <c r="F65" s="34"/>
      <c r="G65" s="34"/>
      <c r="H65" s="35"/>
      <c r="I65" s="36"/>
      <c r="J65" s="275">
        <v>1804</v>
      </c>
      <c r="K65" s="275">
        <v>1935</v>
      </c>
      <c r="L65" s="275">
        <v>1783</v>
      </c>
      <c r="M65" s="275">
        <v>1750</v>
      </c>
      <c r="N65" s="275">
        <v>2035</v>
      </c>
      <c r="O65" s="332">
        <v>1920</v>
      </c>
      <c r="P65" s="332">
        <v>2095</v>
      </c>
      <c r="Q65" s="332">
        <v>1747</v>
      </c>
      <c r="R65" s="332">
        <v>1793</v>
      </c>
      <c r="S65" s="332">
        <v>1595</v>
      </c>
      <c r="T65" s="332">
        <v>1182</v>
      </c>
      <c r="U65" s="332">
        <v>1200</v>
      </c>
      <c r="V65" s="276" t="s">
        <v>23</v>
      </c>
      <c r="W65" s="260"/>
      <c r="X65" s="179"/>
    </row>
    <row r="66" spans="3:24" ht="12.75" customHeight="1">
      <c r="C66" s="26"/>
      <c r="D66" s="39"/>
      <c r="E66" s="484" t="s">
        <v>24</v>
      </c>
      <c r="F66" s="117" t="s">
        <v>186</v>
      </c>
      <c r="G66" s="58"/>
      <c r="H66" s="59"/>
      <c r="I66" s="60"/>
      <c r="J66" s="287">
        <v>925</v>
      </c>
      <c r="K66" s="287">
        <v>1043</v>
      </c>
      <c r="L66" s="287">
        <v>942</v>
      </c>
      <c r="M66" s="287">
        <v>985</v>
      </c>
      <c r="N66" s="287">
        <v>1244</v>
      </c>
      <c r="O66" s="333">
        <v>1123</v>
      </c>
      <c r="P66" s="333">
        <v>1251</v>
      </c>
      <c r="Q66" s="333">
        <v>984</v>
      </c>
      <c r="R66" s="333">
        <v>1027</v>
      </c>
      <c r="S66" s="333">
        <v>791</v>
      </c>
      <c r="T66" s="333">
        <v>571</v>
      </c>
      <c r="U66" s="333">
        <v>518</v>
      </c>
      <c r="V66" s="368" t="s">
        <v>23</v>
      </c>
      <c r="W66" s="260"/>
      <c r="X66" s="179"/>
    </row>
    <row r="67" spans="3:24" ht="12.75">
      <c r="C67" s="26"/>
      <c r="D67" s="45"/>
      <c r="E67" s="503"/>
      <c r="F67" s="113" t="s">
        <v>188</v>
      </c>
      <c r="G67" s="40"/>
      <c r="H67" s="41"/>
      <c r="I67" s="42"/>
      <c r="J67" s="277">
        <v>879</v>
      </c>
      <c r="K67" s="277">
        <v>892</v>
      </c>
      <c r="L67" s="277">
        <v>841</v>
      </c>
      <c r="M67" s="277">
        <v>765</v>
      </c>
      <c r="N67" s="277">
        <v>791</v>
      </c>
      <c r="O67" s="334">
        <v>797</v>
      </c>
      <c r="P67" s="334">
        <v>844</v>
      </c>
      <c r="Q67" s="334">
        <v>763</v>
      </c>
      <c r="R67" s="334">
        <v>766</v>
      </c>
      <c r="S67" s="334">
        <v>804</v>
      </c>
      <c r="T67" s="334">
        <v>611</v>
      </c>
      <c r="U67" s="334">
        <v>682</v>
      </c>
      <c r="V67" s="289" t="s">
        <v>23</v>
      </c>
      <c r="W67" s="260"/>
      <c r="X67" s="179"/>
    </row>
    <row r="68" spans="3:24" ht="12.75">
      <c r="C68" s="26"/>
      <c r="D68" s="45"/>
      <c r="E68" s="503"/>
      <c r="F68" s="486" t="s">
        <v>24</v>
      </c>
      <c r="G68" s="64" t="s">
        <v>191</v>
      </c>
      <c r="H68" s="65"/>
      <c r="I68" s="66"/>
      <c r="J68" s="279">
        <v>262</v>
      </c>
      <c r="K68" s="279">
        <v>262</v>
      </c>
      <c r="L68" s="279">
        <v>264</v>
      </c>
      <c r="M68" s="279">
        <v>230</v>
      </c>
      <c r="N68" s="279">
        <v>253</v>
      </c>
      <c r="O68" s="335">
        <v>258</v>
      </c>
      <c r="P68" s="335">
        <v>231</v>
      </c>
      <c r="Q68" s="335">
        <v>240</v>
      </c>
      <c r="R68" s="335">
        <v>214</v>
      </c>
      <c r="S68" s="335">
        <v>228</v>
      </c>
      <c r="T68" s="335">
        <v>230</v>
      </c>
      <c r="U68" s="335">
        <v>180</v>
      </c>
      <c r="V68" s="369" t="s">
        <v>23</v>
      </c>
      <c r="W68" s="260"/>
      <c r="X68" s="179"/>
    </row>
    <row r="69" spans="3:24" ht="13.5" thickBot="1">
      <c r="C69" s="26"/>
      <c r="D69" s="45"/>
      <c r="E69" s="503"/>
      <c r="F69" s="504"/>
      <c r="G69" s="52" t="s">
        <v>192</v>
      </c>
      <c r="H69" s="53"/>
      <c r="I69" s="54"/>
      <c r="J69" s="281">
        <v>617</v>
      </c>
      <c r="K69" s="281">
        <v>630</v>
      </c>
      <c r="L69" s="281">
        <v>577</v>
      </c>
      <c r="M69" s="281">
        <v>535</v>
      </c>
      <c r="N69" s="281">
        <v>538</v>
      </c>
      <c r="O69" s="336">
        <v>539</v>
      </c>
      <c r="P69" s="336">
        <v>613</v>
      </c>
      <c r="Q69" s="336">
        <v>523</v>
      </c>
      <c r="R69" s="336">
        <v>552</v>
      </c>
      <c r="S69" s="336">
        <v>576</v>
      </c>
      <c r="T69" s="336">
        <v>381</v>
      </c>
      <c r="U69" s="336">
        <v>502</v>
      </c>
      <c r="V69" s="290" t="s">
        <v>23</v>
      </c>
      <c r="W69" s="260"/>
      <c r="X69" s="179"/>
    </row>
    <row r="70" spans="3:24" ht="13.5" customHeight="1">
      <c r="C70" s="26"/>
      <c r="D70" s="33"/>
      <c r="E70" s="101" t="s">
        <v>150</v>
      </c>
      <c r="F70" s="34"/>
      <c r="G70" s="34"/>
      <c r="H70" s="35"/>
      <c r="I70" s="36"/>
      <c r="J70" s="275">
        <v>895</v>
      </c>
      <c r="K70" s="275">
        <v>938</v>
      </c>
      <c r="L70" s="275">
        <v>999</v>
      </c>
      <c r="M70" s="275">
        <v>996</v>
      </c>
      <c r="N70" s="275">
        <v>1051</v>
      </c>
      <c r="O70" s="332">
        <v>1043</v>
      </c>
      <c r="P70" s="332">
        <v>1139</v>
      </c>
      <c r="Q70" s="332">
        <v>1005</v>
      </c>
      <c r="R70" s="332">
        <v>1107</v>
      </c>
      <c r="S70" s="332">
        <v>967</v>
      </c>
      <c r="T70" s="332">
        <v>958</v>
      </c>
      <c r="U70" s="332">
        <v>966</v>
      </c>
      <c r="V70" s="276" t="s">
        <v>23</v>
      </c>
      <c r="W70" s="260"/>
      <c r="X70" s="179"/>
    </row>
    <row r="71" spans="3:24" ht="12.75" customHeight="1">
      <c r="C71" s="26"/>
      <c r="D71" s="39"/>
      <c r="E71" s="484" t="s">
        <v>24</v>
      </c>
      <c r="F71" s="58" t="s">
        <v>186</v>
      </c>
      <c r="G71" s="58"/>
      <c r="H71" s="59"/>
      <c r="I71" s="60"/>
      <c r="J71" s="287">
        <v>352</v>
      </c>
      <c r="K71" s="287">
        <v>389</v>
      </c>
      <c r="L71" s="287">
        <v>427</v>
      </c>
      <c r="M71" s="287">
        <v>471</v>
      </c>
      <c r="N71" s="287">
        <v>500</v>
      </c>
      <c r="O71" s="333">
        <v>514</v>
      </c>
      <c r="P71" s="333">
        <v>574</v>
      </c>
      <c r="Q71" s="333">
        <v>431</v>
      </c>
      <c r="R71" s="333">
        <v>520</v>
      </c>
      <c r="S71" s="333">
        <v>391</v>
      </c>
      <c r="T71" s="333">
        <v>392</v>
      </c>
      <c r="U71" s="333">
        <v>416</v>
      </c>
      <c r="V71" s="368" t="s">
        <v>23</v>
      </c>
      <c r="W71" s="260"/>
      <c r="X71" s="179"/>
    </row>
    <row r="72" spans="3:24" ht="12.75">
      <c r="C72" s="26"/>
      <c r="D72" s="45"/>
      <c r="E72" s="503"/>
      <c r="F72" s="40" t="s">
        <v>188</v>
      </c>
      <c r="G72" s="40"/>
      <c r="H72" s="41"/>
      <c r="I72" s="42"/>
      <c r="J72" s="277">
        <v>543</v>
      </c>
      <c r="K72" s="277">
        <v>549</v>
      </c>
      <c r="L72" s="277">
        <v>572</v>
      </c>
      <c r="M72" s="277">
        <v>525</v>
      </c>
      <c r="N72" s="277">
        <v>551</v>
      </c>
      <c r="O72" s="334">
        <v>529</v>
      </c>
      <c r="P72" s="334">
        <v>565</v>
      </c>
      <c r="Q72" s="334">
        <v>574</v>
      </c>
      <c r="R72" s="334">
        <v>587</v>
      </c>
      <c r="S72" s="334">
        <v>576</v>
      </c>
      <c r="T72" s="334">
        <v>566</v>
      </c>
      <c r="U72" s="334">
        <v>550</v>
      </c>
      <c r="V72" s="289" t="s">
        <v>23</v>
      </c>
      <c r="W72" s="260"/>
      <c r="X72" s="179"/>
    </row>
    <row r="73" spans="3:24" ht="12.75">
      <c r="C73" s="179"/>
      <c r="D73" s="45"/>
      <c r="E73" s="503"/>
      <c r="F73" s="502" t="s">
        <v>24</v>
      </c>
      <c r="G73" s="64" t="s">
        <v>191</v>
      </c>
      <c r="H73" s="65"/>
      <c r="I73" s="66"/>
      <c r="J73" s="279">
        <v>30</v>
      </c>
      <c r="K73" s="279">
        <v>49</v>
      </c>
      <c r="L73" s="279">
        <v>52</v>
      </c>
      <c r="M73" s="279">
        <v>54</v>
      </c>
      <c r="N73" s="279">
        <v>74</v>
      </c>
      <c r="O73" s="335">
        <v>56</v>
      </c>
      <c r="P73" s="335">
        <v>59</v>
      </c>
      <c r="Q73" s="335">
        <v>84</v>
      </c>
      <c r="R73" s="335">
        <v>76</v>
      </c>
      <c r="S73" s="335">
        <v>67</v>
      </c>
      <c r="T73" s="335">
        <v>63</v>
      </c>
      <c r="U73" s="335">
        <v>60</v>
      </c>
      <c r="V73" s="369" t="s">
        <v>23</v>
      </c>
      <c r="W73" s="260"/>
      <c r="X73" s="179"/>
    </row>
    <row r="74" spans="3:24" ht="13.5" thickBot="1">
      <c r="C74" s="179"/>
      <c r="D74" s="45"/>
      <c r="E74" s="503"/>
      <c r="F74" s="463"/>
      <c r="G74" s="52" t="s">
        <v>192</v>
      </c>
      <c r="H74" s="53"/>
      <c r="I74" s="54"/>
      <c r="J74" s="281">
        <v>513</v>
      </c>
      <c r="K74" s="281">
        <v>500</v>
      </c>
      <c r="L74" s="281">
        <v>520</v>
      </c>
      <c r="M74" s="281">
        <v>471</v>
      </c>
      <c r="N74" s="281">
        <v>477</v>
      </c>
      <c r="O74" s="336">
        <v>473</v>
      </c>
      <c r="P74" s="336">
        <v>506</v>
      </c>
      <c r="Q74" s="336">
        <v>490</v>
      </c>
      <c r="R74" s="336">
        <v>511</v>
      </c>
      <c r="S74" s="336">
        <v>509</v>
      </c>
      <c r="T74" s="336">
        <v>503</v>
      </c>
      <c r="U74" s="336">
        <v>490</v>
      </c>
      <c r="V74" s="290" t="s">
        <v>23</v>
      </c>
      <c r="W74" s="260"/>
      <c r="X74" s="179"/>
    </row>
    <row r="75" spans="4:24" ht="13.5">
      <c r="D75" s="82" t="s">
        <v>89</v>
      </c>
      <c r="E75" s="83"/>
      <c r="F75" s="83"/>
      <c r="G75" s="83"/>
      <c r="H75" s="83"/>
      <c r="I75" s="82"/>
      <c r="J75" s="82"/>
      <c r="K75" s="82"/>
      <c r="L75" s="82"/>
      <c r="M75" s="82"/>
      <c r="N75" s="82"/>
      <c r="O75" s="69"/>
      <c r="P75" s="69"/>
      <c r="Q75" s="69"/>
      <c r="R75" s="69"/>
      <c r="S75" s="69"/>
      <c r="T75" s="69"/>
      <c r="U75" s="69"/>
      <c r="V75" s="69" t="s">
        <v>239</v>
      </c>
      <c r="X75" s="179"/>
    </row>
  </sheetData>
  <sheetProtection/>
  <mergeCells count="38">
    <mergeCell ref="T7:T10"/>
    <mergeCell ref="E71:E74"/>
    <mergeCell ref="F73:F74"/>
    <mergeCell ref="F37:F38"/>
    <mergeCell ref="E35:E38"/>
    <mergeCell ref="E61:E64"/>
    <mergeCell ref="F63:F64"/>
    <mergeCell ref="E66:E69"/>
    <mergeCell ref="F68:F69"/>
    <mergeCell ref="E50:E53"/>
    <mergeCell ref="S7:S10"/>
    <mergeCell ref="E56:E59"/>
    <mergeCell ref="F58:F59"/>
    <mergeCell ref="E40:E43"/>
    <mergeCell ref="E45:E48"/>
    <mergeCell ref="F42:F43"/>
    <mergeCell ref="F47:F48"/>
    <mergeCell ref="F52:F53"/>
    <mergeCell ref="D7:I11"/>
    <mergeCell ref="E29:E32"/>
    <mergeCell ref="V7:V10"/>
    <mergeCell ref="O7:O10"/>
    <mergeCell ref="J7:J10"/>
    <mergeCell ref="K7:K10"/>
    <mergeCell ref="L7:L10"/>
    <mergeCell ref="M7:M10"/>
    <mergeCell ref="P7:P10"/>
    <mergeCell ref="Q7:Q10"/>
    <mergeCell ref="R7:R10"/>
    <mergeCell ref="U7:U10"/>
    <mergeCell ref="F31:F32"/>
    <mergeCell ref="N7:N10"/>
    <mergeCell ref="E24:E27"/>
    <mergeCell ref="F26:F27"/>
    <mergeCell ref="E19:E22"/>
    <mergeCell ref="F21:F22"/>
    <mergeCell ref="E14:E17"/>
    <mergeCell ref="F16:F17"/>
  </mergeCells>
  <conditionalFormatting sqref="O75:V75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conditionalFormatting sqref="G6">
    <cfRule type="expression" priority="3" dxfId="0" stopIfTrue="1">
      <formula>W6="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0"/>
  <dimension ref="B3:AH5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2.125" style="73" customWidth="1"/>
    <col min="9" max="9" width="1.12109375" style="73" customWidth="1"/>
    <col min="10" max="11" width="7.75390625" style="73" hidden="1" customWidth="1"/>
    <col min="12" max="22" width="7.75390625" style="73" customWidth="1"/>
    <col min="23" max="23" width="9.875" style="73" bestFit="1" customWidth="1"/>
    <col min="24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152</v>
      </c>
      <c r="E4" s="75"/>
      <c r="F4" s="75"/>
      <c r="G4" s="75"/>
      <c r="H4" s="21" t="s">
        <v>124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18</v>
      </c>
      <c r="D5" s="274" t="s">
        <v>262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2" s="78" customFormat="1" ht="21" customHeight="1" thickBot="1">
      <c r="D6" s="22" t="s">
        <v>89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</row>
    <row r="7" spans="3:22" ht="6" customHeight="1">
      <c r="C7" s="26"/>
      <c r="D7" s="467" t="s">
        <v>85</v>
      </c>
      <c r="E7" s="468"/>
      <c r="F7" s="468"/>
      <c r="G7" s="468"/>
      <c r="H7" s="468"/>
      <c r="I7" s="469"/>
      <c r="J7" s="476" t="s">
        <v>112</v>
      </c>
      <c r="K7" s="476" t="s">
        <v>113</v>
      </c>
      <c r="L7" s="476" t="s">
        <v>114</v>
      </c>
      <c r="M7" s="464" t="s">
        <v>115</v>
      </c>
      <c r="N7" s="464" t="s">
        <v>123</v>
      </c>
      <c r="O7" s="464" t="s">
        <v>128</v>
      </c>
      <c r="P7" s="464" t="s">
        <v>175</v>
      </c>
      <c r="Q7" s="464" t="s">
        <v>193</v>
      </c>
      <c r="R7" s="464" t="s">
        <v>233</v>
      </c>
      <c r="S7" s="464" t="s">
        <v>241</v>
      </c>
      <c r="T7" s="464" t="s">
        <v>245</v>
      </c>
      <c r="U7" s="464" t="s">
        <v>253</v>
      </c>
      <c r="V7" s="479" t="s">
        <v>266</v>
      </c>
    </row>
    <row r="8" spans="3:22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77"/>
      <c r="M8" s="465"/>
      <c r="N8" s="465"/>
      <c r="O8" s="465"/>
      <c r="P8" s="465"/>
      <c r="Q8" s="465"/>
      <c r="R8" s="465"/>
      <c r="S8" s="465"/>
      <c r="T8" s="465"/>
      <c r="U8" s="465"/>
      <c r="V8" s="480"/>
    </row>
    <row r="9" spans="3:22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77"/>
      <c r="M9" s="465"/>
      <c r="N9" s="465"/>
      <c r="O9" s="465"/>
      <c r="P9" s="465"/>
      <c r="Q9" s="465"/>
      <c r="R9" s="465"/>
      <c r="S9" s="465"/>
      <c r="T9" s="465"/>
      <c r="U9" s="465"/>
      <c r="V9" s="480"/>
    </row>
    <row r="10" spans="3:22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77"/>
      <c r="M10" s="465"/>
      <c r="N10" s="465"/>
      <c r="O10" s="465"/>
      <c r="P10" s="465"/>
      <c r="Q10" s="465"/>
      <c r="R10" s="465"/>
      <c r="S10" s="465"/>
      <c r="T10" s="465"/>
      <c r="U10" s="465"/>
      <c r="V10" s="480"/>
    </row>
    <row r="11" spans="3:22" ht="15" customHeight="1" thickBot="1">
      <c r="C11" s="26"/>
      <c r="D11" s="473"/>
      <c r="E11" s="474"/>
      <c r="F11" s="474"/>
      <c r="G11" s="474"/>
      <c r="H11" s="474"/>
      <c r="I11" s="475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25"/>
    </row>
    <row r="12" spans="3:22" ht="14.25" thickBot="1" thickTop="1">
      <c r="C12" s="26"/>
      <c r="D12" s="108" t="s">
        <v>82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2"/>
    </row>
    <row r="13" spans="3:34" ht="12.75">
      <c r="C13" s="26"/>
      <c r="D13" s="20"/>
      <c r="E13" s="101" t="s">
        <v>22</v>
      </c>
      <c r="F13" s="101"/>
      <c r="G13" s="101"/>
      <c r="H13" s="102"/>
      <c r="I13" s="103"/>
      <c r="J13" s="275">
        <v>143288</v>
      </c>
      <c r="K13" s="275">
        <v>143511</v>
      </c>
      <c r="L13" s="275">
        <v>144605</v>
      </c>
      <c r="M13" s="275">
        <v>146354</v>
      </c>
      <c r="N13" s="275">
        <v>146370</v>
      </c>
      <c r="O13" s="332">
        <v>146021</v>
      </c>
      <c r="P13" s="332">
        <v>143851</v>
      </c>
      <c r="Q13" s="332">
        <v>139066</v>
      </c>
      <c r="R13" s="332">
        <v>134965</v>
      </c>
      <c r="S13" s="332">
        <v>131013</v>
      </c>
      <c r="T13" s="332">
        <v>128527</v>
      </c>
      <c r="U13" s="332">
        <v>127666</v>
      </c>
      <c r="V13" s="276">
        <v>128045</v>
      </c>
      <c r="AC13" s="260"/>
      <c r="AD13" s="260"/>
      <c r="AE13" s="260"/>
      <c r="AF13" s="260"/>
      <c r="AG13" s="260"/>
      <c r="AH13" s="260"/>
    </row>
    <row r="14" spans="3:34" ht="12.75" customHeight="1">
      <c r="C14" s="26"/>
      <c r="D14" s="39"/>
      <c r="E14" s="484" t="s">
        <v>24</v>
      </c>
      <c r="F14" s="117" t="s">
        <v>186</v>
      </c>
      <c r="G14" s="58"/>
      <c r="H14" s="59"/>
      <c r="I14" s="60"/>
      <c r="J14" s="287">
        <v>55047</v>
      </c>
      <c r="K14" s="287">
        <v>57223</v>
      </c>
      <c r="L14" s="287">
        <v>58531</v>
      </c>
      <c r="M14" s="287">
        <v>60521</v>
      </c>
      <c r="N14" s="287">
        <v>60360</v>
      </c>
      <c r="O14" s="333">
        <v>60307</v>
      </c>
      <c r="P14" s="333">
        <v>58716</v>
      </c>
      <c r="Q14" s="333">
        <v>55251</v>
      </c>
      <c r="R14" s="333">
        <v>52040</v>
      </c>
      <c r="S14" s="333">
        <v>49369</v>
      </c>
      <c r="T14" s="333">
        <v>47734</v>
      </c>
      <c r="U14" s="333">
        <v>47138</v>
      </c>
      <c r="V14" s="288">
        <v>47516</v>
      </c>
      <c r="AC14" s="260"/>
      <c r="AD14" s="260"/>
      <c r="AE14" s="260"/>
      <c r="AF14" s="260"/>
      <c r="AG14" s="260"/>
      <c r="AH14" s="260"/>
    </row>
    <row r="15" spans="3:34" ht="12.75">
      <c r="C15" s="26"/>
      <c r="D15" s="45"/>
      <c r="E15" s="503"/>
      <c r="F15" s="113" t="s">
        <v>188</v>
      </c>
      <c r="G15" s="40"/>
      <c r="H15" s="41"/>
      <c r="I15" s="42"/>
      <c r="J15" s="277">
        <v>88241</v>
      </c>
      <c r="K15" s="277">
        <v>86288</v>
      </c>
      <c r="L15" s="277">
        <v>86074</v>
      </c>
      <c r="M15" s="277">
        <v>85833</v>
      </c>
      <c r="N15" s="277">
        <v>86010</v>
      </c>
      <c r="O15" s="334">
        <v>85714</v>
      </c>
      <c r="P15" s="334">
        <v>85135</v>
      </c>
      <c r="Q15" s="334">
        <v>83815</v>
      </c>
      <c r="R15" s="334">
        <v>82925</v>
      </c>
      <c r="S15" s="334">
        <v>81644</v>
      </c>
      <c r="T15" s="334">
        <v>80793</v>
      </c>
      <c r="U15" s="334">
        <v>80528</v>
      </c>
      <c r="V15" s="278">
        <v>80529</v>
      </c>
      <c r="AC15" s="260"/>
      <c r="AD15" s="260"/>
      <c r="AE15" s="260"/>
      <c r="AF15" s="260"/>
      <c r="AG15" s="260"/>
      <c r="AH15" s="260"/>
    </row>
    <row r="16" spans="3:34" ht="12.75" customHeight="1">
      <c r="C16" s="26"/>
      <c r="D16" s="45"/>
      <c r="E16" s="503"/>
      <c r="F16" s="486" t="s">
        <v>24</v>
      </c>
      <c r="G16" s="64" t="s">
        <v>86</v>
      </c>
      <c r="H16" s="65"/>
      <c r="I16" s="66"/>
      <c r="J16" s="279">
        <v>42190</v>
      </c>
      <c r="K16" s="279">
        <v>42514</v>
      </c>
      <c r="L16" s="279">
        <v>43114</v>
      </c>
      <c r="M16" s="279">
        <v>42965</v>
      </c>
      <c r="N16" s="279">
        <v>42829</v>
      </c>
      <c r="O16" s="335">
        <v>42330</v>
      </c>
      <c r="P16" s="335">
        <v>41639</v>
      </c>
      <c r="Q16" s="335">
        <v>41152</v>
      </c>
      <c r="R16" s="335">
        <v>40885</v>
      </c>
      <c r="S16" s="335">
        <v>40549</v>
      </c>
      <c r="T16" s="335">
        <v>40419</v>
      </c>
      <c r="U16" s="335">
        <v>40409</v>
      </c>
      <c r="V16" s="280">
        <v>40495</v>
      </c>
      <c r="AC16" s="260"/>
      <c r="AD16" s="260"/>
      <c r="AE16" s="260"/>
      <c r="AF16" s="260"/>
      <c r="AG16" s="260"/>
      <c r="AH16" s="260"/>
    </row>
    <row r="17" spans="3:34" ht="13.5" thickBot="1">
      <c r="C17" s="26"/>
      <c r="D17" s="45"/>
      <c r="E17" s="503"/>
      <c r="F17" s="504"/>
      <c r="G17" s="52" t="s">
        <v>87</v>
      </c>
      <c r="H17" s="53"/>
      <c r="I17" s="54"/>
      <c r="J17" s="281">
        <v>46051</v>
      </c>
      <c r="K17" s="281">
        <v>43774</v>
      </c>
      <c r="L17" s="281">
        <v>42960</v>
      </c>
      <c r="M17" s="281">
        <v>42868</v>
      </c>
      <c r="N17" s="281">
        <v>43181</v>
      </c>
      <c r="O17" s="336">
        <v>43384</v>
      </c>
      <c r="P17" s="336">
        <v>43496</v>
      </c>
      <c r="Q17" s="336">
        <v>42663</v>
      </c>
      <c r="R17" s="336">
        <v>42040</v>
      </c>
      <c r="S17" s="336">
        <v>41095</v>
      </c>
      <c r="T17" s="336">
        <v>40374</v>
      </c>
      <c r="U17" s="336">
        <v>40119</v>
      </c>
      <c r="V17" s="282">
        <v>40034</v>
      </c>
      <c r="W17" s="294"/>
      <c r="X17" s="294"/>
      <c r="Y17" s="294"/>
      <c r="Z17" s="294"/>
      <c r="AA17" s="294"/>
      <c r="AB17" s="294"/>
      <c r="AC17" s="294"/>
      <c r="AD17" s="260"/>
      <c r="AE17" s="260"/>
      <c r="AF17" s="260"/>
      <c r="AG17" s="260"/>
      <c r="AH17" s="260"/>
    </row>
    <row r="18" spans="3:34" ht="12.75">
      <c r="C18" s="26"/>
      <c r="D18" s="20"/>
      <c r="E18" s="101" t="s">
        <v>144</v>
      </c>
      <c r="F18" s="101"/>
      <c r="G18" s="101"/>
      <c r="H18" s="102"/>
      <c r="I18" s="103"/>
      <c r="J18" s="275">
        <v>126108</v>
      </c>
      <c r="K18" s="275">
        <v>126090</v>
      </c>
      <c r="L18" s="275">
        <v>126464</v>
      </c>
      <c r="M18" s="275">
        <v>127349</v>
      </c>
      <c r="N18" s="275">
        <v>127354</v>
      </c>
      <c r="O18" s="332">
        <v>126927</v>
      </c>
      <c r="P18" s="332">
        <v>125020</v>
      </c>
      <c r="Q18" s="332">
        <v>121787</v>
      </c>
      <c r="R18" s="332">
        <v>118397</v>
      </c>
      <c r="S18" s="332">
        <v>114930</v>
      </c>
      <c r="T18" s="332">
        <v>112477</v>
      </c>
      <c r="U18" s="332">
        <v>111016</v>
      </c>
      <c r="V18" s="276">
        <v>110821</v>
      </c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</row>
    <row r="19" spans="3:34" ht="12.75" customHeight="1">
      <c r="C19" s="26"/>
      <c r="D19" s="39"/>
      <c r="E19" s="484" t="s">
        <v>24</v>
      </c>
      <c r="F19" s="117" t="s">
        <v>186</v>
      </c>
      <c r="G19" s="58"/>
      <c r="H19" s="59"/>
      <c r="I19" s="60"/>
      <c r="J19" s="287">
        <v>49412</v>
      </c>
      <c r="K19" s="287">
        <v>51303</v>
      </c>
      <c r="L19" s="287">
        <v>52266</v>
      </c>
      <c r="M19" s="287">
        <v>53463</v>
      </c>
      <c r="N19" s="287">
        <v>53288</v>
      </c>
      <c r="O19" s="333">
        <v>53015</v>
      </c>
      <c r="P19" s="333">
        <v>51678</v>
      </c>
      <c r="Q19" s="333">
        <v>49263</v>
      </c>
      <c r="R19" s="333">
        <v>46635</v>
      </c>
      <c r="S19" s="333">
        <v>44351</v>
      </c>
      <c r="T19" s="333">
        <v>42972</v>
      </c>
      <c r="U19" s="333">
        <v>42323</v>
      </c>
      <c r="V19" s="288">
        <v>42534</v>
      </c>
      <c r="W19" s="260"/>
      <c r="AC19" s="260"/>
      <c r="AD19" s="260"/>
      <c r="AE19" s="260"/>
      <c r="AF19" s="260"/>
      <c r="AG19" s="260"/>
      <c r="AH19" s="260"/>
    </row>
    <row r="20" spans="3:34" ht="12.75">
      <c r="C20" s="26"/>
      <c r="D20" s="45"/>
      <c r="E20" s="503"/>
      <c r="F20" s="113" t="s">
        <v>188</v>
      </c>
      <c r="G20" s="40"/>
      <c r="H20" s="41"/>
      <c r="I20" s="42"/>
      <c r="J20" s="277">
        <v>76696</v>
      </c>
      <c r="K20" s="277">
        <v>74787</v>
      </c>
      <c r="L20" s="277">
        <v>74198</v>
      </c>
      <c r="M20" s="277">
        <v>73886</v>
      </c>
      <c r="N20" s="277">
        <v>74066</v>
      </c>
      <c r="O20" s="334">
        <v>73912</v>
      </c>
      <c r="P20" s="334">
        <v>73342</v>
      </c>
      <c r="Q20" s="334">
        <v>72524</v>
      </c>
      <c r="R20" s="334">
        <v>71670</v>
      </c>
      <c r="S20" s="334">
        <v>70343</v>
      </c>
      <c r="T20" s="334">
        <v>69283</v>
      </c>
      <c r="U20" s="334">
        <v>68471</v>
      </c>
      <c r="V20" s="278">
        <v>68076</v>
      </c>
      <c r="AC20" s="260"/>
      <c r="AD20" s="260"/>
      <c r="AE20" s="260"/>
      <c r="AF20" s="260"/>
      <c r="AG20" s="260"/>
      <c r="AH20" s="260"/>
    </row>
    <row r="21" spans="3:34" ht="12.75" customHeight="1">
      <c r="C21" s="26"/>
      <c r="D21" s="45"/>
      <c r="E21" s="503"/>
      <c r="F21" s="486" t="s">
        <v>24</v>
      </c>
      <c r="G21" s="64" t="s">
        <v>86</v>
      </c>
      <c r="H21" s="65"/>
      <c r="I21" s="66"/>
      <c r="J21" s="279">
        <v>36473</v>
      </c>
      <c r="K21" s="279">
        <v>36742</v>
      </c>
      <c r="L21" s="279">
        <v>36973</v>
      </c>
      <c r="M21" s="279">
        <v>36889</v>
      </c>
      <c r="N21" s="279">
        <v>36727</v>
      </c>
      <c r="O21" s="335">
        <v>36398</v>
      </c>
      <c r="P21" s="335">
        <v>35901</v>
      </c>
      <c r="Q21" s="335">
        <v>35513</v>
      </c>
      <c r="R21" s="335">
        <v>35119</v>
      </c>
      <c r="S21" s="335">
        <v>34535</v>
      </c>
      <c r="T21" s="335">
        <v>34079</v>
      </c>
      <c r="U21" s="335">
        <v>33735</v>
      </c>
      <c r="V21" s="280">
        <v>33582</v>
      </c>
      <c r="AC21" s="260"/>
      <c r="AD21" s="260"/>
      <c r="AE21" s="260"/>
      <c r="AF21" s="260"/>
      <c r="AG21" s="260"/>
      <c r="AH21" s="260"/>
    </row>
    <row r="22" spans="3:34" ht="13.5" thickBot="1">
      <c r="C22" s="26"/>
      <c r="D22" s="45"/>
      <c r="E22" s="503"/>
      <c r="F22" s="504"/>
      <c r="G22" s="52" t="s">
        <v>87</v>
      </c>
      <c r="H22" s="53"/>
      <c r="I22" s="54"/>
      <c r="J22" s="281">
        <v>40223</v>
      </c>
      <c r="K22" s="281">
        <v>38045</v>
      </c>
      <c r="L22" s="281">
        <v>37225</v>
      </c>
      <c r="M22" s="281">
        <v>36997</v>
      </c>
      <c r="N22" s="281">
        <v>37339</v>
      </c>
      <c r="O22" s="336">
        <v>37514</v>
      </c>
      <c r="P22" s="336">
        <v>37441</v>
      </c>
      <c r="Q22" s="336">
        <v>37011</v>
      </c>
      <c r="R22" s="336">
        <v>36551</v>
      </c>
      <c r="S22" s="336">
        <v>35808</v>
      </c>
      <c r="T22" s="336">
        <v>35204</v>
      </c>
      <c r="U22" s="336">
        <v>34736</v>
      </c>
      <c r="V22" s="282">
        <v>34494</v>
      </c>
      <c r="AC22" s="260"/>
      <c r="AD22" s="260"/>
      <c r="AE22" s="260"/>
      <c r="AF22" s="260"/>
      <c r="AG22" s="260"/>
      <c r="AH22" s="260"/>
    </row>
    <row r="23" spans="3:34" ht="12.75">
      <c r="C23" s="26"/>
      <c r="D23" s="33"/>
      <c r="E23" s="101" t="s">
        <v>246</v>
      </c>
      <c r="F23" s="34"/>
      <c r="G23" s="34"/>
      <c r="H23" s="35"/>
      <c r="I23" s="36"/>
      <c r="J23" s="275">
        <v>10840</v>
      </c>
      <c r="K23" s="275">
        <v>10983</v>
      </c>
      <c r="L23" s="275">
        <v>11534</v>
      </c>
      <c r="M23" s="275">
        <v>12230</v>
      </c>
      <c r="N23" s="275">
        <v>12048</v>
      </c>
      <c r="O23" s="332">
        <v>12135</v>
      </c>
      <c r="P23" s="332">
        <v>11914</v>
      </c>
      <c r="Q23" s="332">
        <v>10529</v>
      </c>
      <c r="R23" s="332">
        <v>9818</v>
      </c>
      <c r="S23" s="332">
        <v>9429</v>
      </c>
      <c r="T23" s="332">
        <v>9247</v>
      </c>
      <c r="U23" s="332">
        <v>9659</v>
      </c>
      <c r="V23" s="276">
        <v>10158</v>
      </c>
      <c r="W23" s="294"/>
      <c r="X23" s="294"/>
      <c r="Y23" s="294"/>
      <c r="Z23" s="294"/>
      <c r="AA23" s="294"/>
      <c r="AB23" s="294"/>
      <c r="AC23" s="294"/>
      <c r="AD23" s="260"/>
      <c r="AE23" s="260"/>
      <c r="AF23" s="260"/>
      <c r="AG23" s="260"/>
      <c r="AH23" s="260"/>
    </row>
    <row r="24" spans="3:34" ht="12.75" customHeight="1">
      <c r="C24" s="26"/>
      <c r="D24" s="39"/>
      <c r="E24" s="484" t="s">
        <v>24</v>
      </c>
      <c r="F24" s="117" t="s">
        <v>186</v>
      </c>
      <c r="G24" s="58"/>
      <c r="H24" s="59"/>
      <c r="I24" s="60"/>
      <c r="J24" s="287">
        <v>3939</v>
      </c>
      <c r="K24" s="287">
        <v>4132</v>
      </c>
      <c r="L24" s="287">
        <v>4371</v>
      </c>
      <c r="M24" s="287">
        <v>5044</v>
      </c>
      <c r="N24" s="287">
        <v>4878</v>
      </c>
      <c r="O24" s="333">
        <v>5104</v>
      </c>
      <c r="P24" s="333">
        <v>4945</v>
      </c>
      <c r="Q24" s="333">
        <v>4061</v>
      </c>
      <c r="R24" s="333">
        <v>3442</v>
      </c>
      <c r="S24" s="333">
        <v>3057</v>
      </c>
      <c r="T24" s="333">
        <v>2769</v>
      </c>
      <c r="U24" s="333">
        <v>2744</v>
      </c>
      <c r="V24" s="288">
        <v>2895</v>
      </c>
      <c r="W24" s="294"/>
      <c r="X24" s="294"/>
      <c r="Y24" s="294"/>
      <c r="Z24" s="294"/>
      <c r="AA24" s="294"/>
      <c r="AB24" s="294"/>
      <c r="AC24" s="294"/>
      <c r="AD24" s="260"/>
      <c r="AE24" s="260"/>
      <c r="AF24" s="260"/>
      <c r="AG24" s="260"/>
      <c r="AH24" s="260"/>
    </row>
    <row r="25" spans="3:34" ht="12.75">
      <c r="C25" s="26"/>
      <c r="D25" s="45"/>
      <c r="E25" s="503"/>
      <c r="F25" s="113" t="s">
        <v>188</v>
      </c>
      <c r="G25" s="40"/>
      <c r="H25" s="41"/>
      <c r="I25" s="42"/>
      <c r="J25" s="277">
        <v>6901</v>
      </c>
      <c r="K25" s="277">
        <v>6851</v>
      </c>
      <c r="L25" s="277">
        <v>7163</v>
      </c>
      <c r="M25" s="277">
        <v>7186</v>
      </c>
      <c r="N25" s="277">
        <v>7170</v>
      </c>
      <c r="O25" s="334">
        <v>7031</v>
      </c>
      <c r="P25" s="334">
        <v>6969</v>
      </c>
      <c r="Q25" s="334">
        <v>6468</v>
      </c>
      <c r="R25" s="334">
        <v>6376</v>
      </c>
      <c r="S25" s="334">
        <v>6372</v>
      </c>
      <c r="T25" s="334">
        <v>6478</v>
      </c>
      <c r="U25" s="334">
        <v>6915</v>
      </c>
      <c r="V25" s="278">
        <v>7263</v>
      </c>
      <c r="W25" s="294"/>
      <c r="X25" s="294"/>
      <c r="Y25" s="294"/>
      <c r="Z25" s="294"/>
      <c r="AA25" s="294"/>
      <c r="AB25" s="294"/>
      <c r="AC25" s="294"/>
      <c r="AD25" s="260"/>
      <c r="AE25" s="260"/>
      <c r="AF25" s="260"/>
      <c r="AG25" s="260"/>
      <c r="AH25" s="260"/>
    </row>
    <row r="26" spans="3:34" ht="12.75" customHeight="1">
      <c r="C26" s="26"/>
      <c r="D26" s="45"/>
      <c r="E26" s="503"/>
      <c r="F26" s="486" t="s">
        <v>24</v>
      </c>
      <c r="G26" s="64" t="s">
        <v>86</v>
      </c>
      <c r="H26" s="65"/>
      <c r="I26" s="66"/>
      <c r="J26" s="279">
        <v>3365</v>
      </c>
      <c r="K26" s="279">
        <v>3415</v>
      </c>
      <c r="L26" s="279">
        <v>3704</v>
      </c>
      <c r="M26" s="279">
        <v>3614</v>
      </c>
      <c r="N26" s="279">
        <v>3664</v>
      </c>
      <c r="O26" s="335">
        <v>3516</v>
      </c>
      <c r="P26" s="335">
        <v>3330</v>
      </c>
      <c r="Q26" s="335">
        <v>3220</v>
      </c>
      <c r="R26" s="335">
        <v>3261</v>
      </c>
      <c r="S26" s="335">
        <v>3434</v>
      </c>
      <c r="T26" s="335">
        <v>3668</v>
      </c>
      <c r="U26" s="335">
        <v>3908</v>
      </c>
      <c r="V26" s="280">
        <v>4160</v>
      </c>
      <c r="W26" s="294"/>
      <c r="X26" s="294"/>
      <c r="Y26" s="294"/>
      <c r="Z26" s="294"/>
      <c r="AA26" s="294"/>
      <c r="AB26" s="294"/>
      <c r="AC26" s="294"/>
      <c r="AD26" s="260"/>
      <c r="AE26" s="260"/>
      <c r="AF26" s="260"/>
      <c r="AG26" s="260"/>
      <c r="AH26" s="260"/>
    </row>
    <row r="27" spans="3:34" ht="13.5" thickBot="1">
      <c r="C27" s="26"/>
      <c r="D27" s="45"/>
      <c r="E27" s="503"/>
      <c r="F27" s="504"/>
      <c r="G27" s="52" t="s">
        <v>87</v>
      </c>
      <c r="H27" s="53"/>
      <c r="I27" s="54"/>
      <c r="J27" s="281">
        <v>3536</v>
      </c>
      <c r="K27" s="281">
        <v>3436</v>
      </c>
      <c r="L27" s="281">
        <v>3459</v>
      </c>
      <c r="M27" s="281">
        <v>3572</v>
      </c>
      <c r="N27" s="281">
        <v>3506</v>
      </c>
      <c r="O27" s="336">
        <v>3515</v>
      </c>
      <c r="P27" s="336">
        <v>3639</v>
      </c>
      <c r="Q27" s="336">
        <v>3248</v>
      </c>
      <c r="R27" s="336">
        <v>3115</v>
      </c>
      <c r="S27" s="336">
        <v>2938</v>
      </c>
      <c r="T27" s="336">
        <v>2810</v>
      </c>
      <c r="U27" s="336">
        <v>3007</v>
      </c>
      <c r="V27" s="282">
        <v>3103</v>
      </c>
      <c r="W27" s="294"/>
      <c r="X27" s="294"/>
      <c r="Y27" s="294"/>
      <c r="Z27" s="294"/>
      <c r="AA27" s="294"/>
      <c r="AB27" s="294"/>
      <c r="AC27" s="294"/>
      <c r="AD27" s="260"/>
      <c r="AE27" s="260"/>
      <c r="AF27" s="260"/>
      <c r="AG27" s="260"/>
      <c r="AH27" s="260"/>
    </row>
    <row r="28" spans="3:34" ht="12.75">
      <c r="C28" s="26"/>
      <c r="D28" s="33"/>
      <c r="E28" s="101" t="s">
        <v>150</v>
      </c>
      <c r="F28" s="34"/>
      <c r="G28" s="34"/>
      <c r="H28" s="35"/>
      <c r="I28" s="36"/>
      <c r="J28" s="275">
        <v>6340</v>
      </c>
      <c r="K28" s="275">
        <v>6438</v>
      </c>
      <c r="L28" s="275">
        <v>6607</v>
      </c>
      <c r="M28" s="275">
        <v>6775</v>
      </c>
      <c r="N28" s="275">
        <v>6968</v>
      </c>
      <c r="O28" s="332">
        <v>6959</v>
      </c>
      <c r="P28" s="332">
        <v>6917</v>
      </c>
      <c r="Q28" s="332">
        <v>6750</v>
      </c>
      <c r="R28" s="332">
        <v>6750</v>
      </c>
      <c r="S28" s="332">
        <v>6654</v>
      </c>
      <c r="T28" s="332">
        <v>6803</v>
      </c>
      <c r="U28" s="332">
        <v>6991</v>
      </c>
      <c r="V28" s="276">
        <v>7066</v>
      </c>
      <c r="W28" s="294"/>
      <c r="X28" s="294"/>
      <c r="Y28" s="294"/>
      <c r="Z28" s="294"/>
      <c r="AA28" s="294"/>
      <c r="AB28" s="294"/>
      <c r="AC28" s="294"/>
      <c r="AD28" s="260"/>
      <c r="AE28" s="260"/>
      <c r="AF28" s="260"/>
      <c r="AG28" s="260"/>
      <c r="AH28" s="260"/>
    </row>
    <row r="29" spans="3:34" ht="12.75" customHeight="1">
      <c r="C29" s="26"/>
      <c r="D29" s="39"/>
      <c r="E29" s="484" t="s">
        <v>24</v>
      </c>
      <c r="F29" s="58" t="s">
        <v>186</v>
      </c>
      <c r="G29" s="58"/>
      <c r="H29" s="59"/>
      <c r="I29" s="60"/>
      <c r="J29" s="287">
        <v>1696</v>
      </c>
      <c r="K29" s="287">
        <v>1788</v>
      </c>
      <c r="L29" s="287">
        <v>1894</v>
      </c>
      <c r="M29" s="287">
        <v>2014</v>
      </c>
      <c r="N29" s="287">
        <v>2194</v>
      </c>
      <c r="O29" s="333">
        <v>2188</v>
      </c>
      <c r="P29" s="333">
        <v>2093</v>
      </c>
      <c r="Q29" s="333">
        <v>1927</v>
      </c>
      <c r="R29" s="333">
        <v>1871</v>
      </c>
      <c r="S29" s="333">
        <v>1725</v>
      </c>
      <c r="T29" s="333">
        <v>1771</v>
      </c>
      <c r="U29" s="333">
        <v>1849</v>
      </c>
      <c r="V29" s="288">
        <v>1876</v>
      </c>
      <c r="AC29" s="260"/>
      <c r="AD29" s="260"/>
      <c r="AE29" s="260"/>
      <c r="AF29" s="260"/>
      <c r="AG29" s="260"/>
      <c r="AH29" s="260"/>
    </row>
    <row r="30" spans="3:34" ht="12.75">
      <c r="C30" s="26"/>
      <c r="D30" s="45"/>
      <c r="E30" s="503"/>
      <c r="F30" s="40" t="s">
        <v>188</v>
      </c>
      <c r="G30" s="40"/>
      <c r="H30" s="41"/>
      <c r="I30" s="42"/>
      <c r="J30" s="277">
        <v>4644</v>
      </c>
      <c r="K30" s="277">
        <v>4650</v>
      </c>
      <c r="L30" s="277">
        <v>4713</v>
      </c>
      <c r="M30" s="277">
        <v>4761</v>
      </c>
      <c r="N30" s="277">
        <v>4774</v>
      </c>
      <c r="O30" s="334">
        <v>4771</v>
      </c>
      <c r="P30" s="334">
        <v>4824</v>
      </c>
      <c r="Q30" s="334">
        <v>4823</v>
      </c>
      <c r="R30" s="334">
        <v>4879</v>
      </c>
      <c r="S30" s="334">
        <v>4929</v>
      </c>
      <c r="T30" s="334">
        <v>5032</v>
      </c>
      <c r="U30" s="334">
        <v>5142</v>
      </c>
      <c r="V30" s="278">
        <v>5190</v>
      </c>
      <c r="AC30" s="260"/>
      <c r="AD30" s="260"/>
      <c r="AE30" s="260"/>
      <c r="AF30" s="260"/>
      <c r="AG30" s="260"/>
      <c r="AH30" s="260"/>
    </row>
    <row r="31" spans="3:34" ht="12.75" customHeight="1">
      <c r="C31" s="26"/>
      <c r="D31" s="45"/>
      <c r="E31" s="503"/>
      <c r="F31" s="502" t="s">
        <v>24</v>
      </c>
      <c r="G31" s="64" t="s">
        <v>86</v>
      </c>
      <c r="H31" s="65"/>
      <c r="I31" s="66"/>
      <c r="J31" s="279">
        <v>2352</v>
      </c>
      <c r="K31" s="279">
        <v>2357</v>
      </c>
      <c r="L31" s="279">
        <v>2437</v>
      </c>
      <c r="M31" s="279">
        <v>2462</v>
      </c>
      <c r="N31" s="279">
        <v>2438</v>
      </c>
      <c r="O31" s="335">
        <v>2416</v>
      </c>
      <c r="P31" s="335">
        <v>2408</v>
      </c>
      <c r="Q31" s="335">
        <v>2419</v>
      </c>
      <c r="R31" s="335">
        <v>2505</v>
      </c>
      <c r="S31" s="335">
        <v>2580</v>
      </c>
      <c r="T31" s="335">
        <v>2672</v>
      </c>
      <c r="U31" s="335">
        <v>2766</v>
      </c>
      <c r="V31" s="280">
        <v>2753</v>
      </c>
      <c r="AC31" s="260"/>
      <c r="AD31" s="260"/>
      <c r="AE31" s="260"/>
      <c r="AF31" s="260"/>
      <c r="AG31" s="260"/>
      <c r="AH31" s="260"/>
    </row>
    <row r="32" spans="3:34" ht="13.5" thickBot="1">
      <c r="C32" s="26"/>
      <c r="D32" s="45"/>
      <c r="E32" s="503"/>
      <c r="F32" s="463"/>
      <c r="G32" s="52" t="s">
        <v>87</v>
      </c>
      <c r="H32" s="53"/>
      <c r="I32" s="54"/>
      <c r="J32" s="281">
        <v>2292</v>
      </c>
      <c r="K32" s="281">
        <v>2293</v>
      </c>
      <c r="L32" s="281">
        <v>2276</v>
      </c>
      <c r="M32" s="281">
        <v>2299</v>
      </c>
      <c r="N32" s="281">
        <v>2336</v>
      </c>
      <c r="O32" s="336">
        <v>2355</v>
      </c>
      <c r="P32" s="336">
        <v>2416</v>
      </c>
      <c r="Q32" s="336">
        <v>2404</v>
      </c>
      <c r="R32" s="336">
        <v>2374</v>
      </c>
      <c r="S32" s="336">
        <v>2349</v>
      </c>
      <c r="T32" s="336">
        <v>2360</v>
      </c>
      <c r="U32" s="336">
        <v>2376</v>
      </c>
      <c r="V32" s="282">
        <v>2437</v>
      </c>
      <c r="AC32" s="260"/>
      <c r="AD32" s="260"/>
      <c r="AE32" s="260"/>
      <c r="AF32" s="260"/>
      <c r="AG32" s="260"/>
      <c r="AH32" s="260"/>
    </row>
    <row r="33" spans="3:34" ht="13.5" thickBot="1">
      <c r="C33" s="26"/>
      <c r="D33" s="115" t="s">
        <v>83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284"/>
      <c r="P33" s="284"/>
      <c r="Q33" s="284"/>
      <c r="R33" s="284"/>
      <c r="S33" s="284"/>
      <c r="T33" s="284"/>
      <c r="U33" s="284"/>
      <c r="V33" s="284"/>
      <c r="AC33" s="260"/>
      <c r="AD33" s="260"/>
      <c r="AE33" s="260"/>
      <c r="AF33" s="260"/>
      <c r="AG33" s="260"/>
      <c r="AH33" s="260"/>
    </row>
    <row r="34" spans="3:34" ht="12.75">
      <c r="C34" s="26"/>
      <c r="D34" s="20"/>
      <c r="E34" s="101" t="s">
        <v>22</v>
      </c>
      <c r="F34" s="101"/>
      <c r="G34" s="101"/>
      <c r="H34" s="102"/>
      <c r="I34" s="103"/>
      <c r="J34" s="275">
        <v>26546</v>
      </c>
      <c r="K34" s="275">
        <v>26777</v>
      </c>
      <c r="L34" s="275">
        <v>27538</v>
      </c>
      <c r="M34" s="275">
        <v>27718</v>
      </c>
      <c r="N34" s="275">
        <v>26738</v>
      </c>
      <c r="O34" s="332">
        <v>26544</v>
      </c>
      <c r="P34" s="332">
        <v>25256</v>
      </c>
      <c r="Q34" s="332">
        <v>23677</v>
      </c>
      <c r="R34" s="332">
        <v>23169</v>
      </c>
      <c r="S34" s="332">
        <v>22940</v>
      </c>
      <c r="T34" s="332">
        <v>23250</v>
      </c>
      <c r="U34" s="332">
        <v>23019</v>
      </c>
      <c r="V34" s="276">
        <v>23586</v>
      </c>
      <c r="AC34" s="260"/>
      <c r="AD34" s="260"/>
      <c r="AE34" s="260"/>
      <c r="AF34" s="260"/>
      <c r="AG34" s="260"/>
      <c r="AH34" s="260"/>
    </row>
    <row r="35" spans="3:34" ht="12.75" customHeight="1">
      <c r="C35" s="26"/>
      <c r="D35" s="39"/>
      <c r="E35" s="461" t="s">
        <v>24</v>
      </c>
      <c r="F35" s="40" t="s">
        <v>186</v>
      </c>
      <c r="G35" s="40"/>
      <c r="H35" s="41"/>
      <c r="I35" s="42"/>
      <c r="J35" s="277">
        <v>14846</v>
      </c>
      <c r="K35" s="277">
        <v>14996</v>
      </c>
      <c r="L35" s="277">
        <v>15407</v>
      </c>
      <c r="M35" s="277">
        <v>16093</v>
      </c>
      <c r="N35" s="277">
        <v>14930</v>
      </c>
      <c r="O35" s="334">
        <v>14974</v>
      </c>
      <c r="P35" s="334">
        <v>13693</v>
      </c>
      <c r="Q35" s="334">
        <v>12420</v>
      </c>
      <c r="R35" s="334">
        <v>11771</v>
      </c>
      <c r="S35" s="334">
        <v>11842</v>
      </c>
      <c r="T35" s="334">
        <v>11986</v>
      </c>
      <c r="U35" s="334">
        <v>11829</v>
      </c>
      <c r="V35" s="278">
        <v>12189</v>
      </c>
      <c r="AC35" s="260"/>
      <c r="AD35" s="260"/>
      <c r="AE35" s="260"/>
      <c r="AF35" s="260"/>
      <c r="AG35" s="260"/>
      <c r="AH35" s="260"/>
    </row>
    <row r="36" spans="3:34" ht="13.5" thickBot="1">
      <c r="C36" s="26"/>
      <c r="D36" s="45"/>
      <c r="E36" s="505"/>
      <c r="F36" s="64" t="s">
        <v>188</v>
      </c>
      <c r="G36" s="64"/>
      <c r="H36" s="65"/>
      <c r="I36" s="66"/>
      <c r="J36" s="279">
        <v>11700</v>
      </c>
      <c r="K36" s="279">
        <v>11781</v>
      </c>
      <c r="L36" s="279">
        <v>12131</v>
      </c>
      <c r="M36" s="279">
        <v>11625</v>
      </c>
      <c r="N36" s="281">
        <v>11808</v>
      </c>
      <c r="O36" s="336">
        <v>11570</v>
      </c>
      <c r="P36" s="336">
        <v>11563</v>
      </c>
      <c r="Q36" s="336">
        <v>11257</v>
      </c>
      <c r="R36" s="336">
        <v>11398</v>
      </c>
      <c r="S36" s="336">
        <v>11098</v>
      </c>
      <c r="T36" s="336">
        <v>11264</v>
      </c>
      <c r="U36" s="336">
        <v>11190</v>
      </c>
      <c r="V36" s="282">
        <v>11397</v>
      </c>
      <c r="AC36" s="260"/>
      <c r="AD36" s="260"/>
      <c r="AE36" s="260"/>
      <c r="AF36" s="260"/>
      <c r="AG36" s="260"/>
      <c r="AH36" s="260"/>
    </row>
    <row r="37" spans="3:34" ht="12.75" customHeight="1">
      <c r="C37" s="26"/>
      <c r="D37" s="20"/>
      <c r="E37" s="101" t="s">
        <v>144</v>
      </c>
      <c r="F37" s="101"/>
      <c r="G37" s="101"/>
      <c r="H37" s="102"/>
      <c r="I37" s="103"/>
      <c r="J37" s="275">
        <v>23463</v>
      </c>
      <c r="K37" s="275">
        <v>23505</v>
      </c>
      <c r="L37" s="275">
        <v>23923</v>
      </c>
      <c r="M37" s="275">
        <v>23849</v>
      </c>
      <c r="N37" s="275">
        <v>23382</v>
      </c>
      <c r="O37" s="332">
        <v>23153</v>
      </c>
      <c r="P37" s="332">
        <v>22179</v>
      </c>
      <c r="Q37" s="332">
        <v>21072</v>
      </c>
      <c r="R37" s="332">
        <v>20480</v>
      </c>
      <c r="S37" s="332">
        <v>20142</v>
      </c>
      <c r="T37" s="332">
        <v>20232</v>
      </c>
      <c r="U37" s="332">
        <v>19948</v>
      </c>
      <c r="V37" s="276">
        <v>20439</v>
      </c>
      <c r="W37" s="294"/>
      <c r="X37" s="294"/>
      <c r="Y37" s="294"/>
      <c r="Z37" s="294"/>
      <c r="AA37" s="294"/>
      <c r="AB37" s="294"/>
      <c r="AC37" s="294"/>
      <c r="AE37" s="260"/>
      <c r="AF37" s="260"/>
      <c r="AG37" s="260"/>
      <c r="AH37" s="260"/>
    </row>
    <row r="38" spans="3:34" ht="12.75" customHeight="1">
      <c r="C38" s="26"/>
      <c r="D38" s="39"/>
      <c r="E38" s="461" t="s">
        <v>24</v>
      </c>
      <c r="F38" s="40" t="s">
        <v>186</v>
      </c>
      <c r="G38" s="40"/>
      <c r="H38" s="41"/>
      <c r="I38" s="42"/>
      <c r="J38" s="277">
        <v>13339</v>
      </c>
      <c r="K38" s="277">
        <v>13351</v>
      </c>
      <c r="L38" s="277">
        <v>13642</v>
      </c>
      <c r="M38" s="277">
        <v>13890</v>
      </c>
      <c r="N38" s="277">
        <v>13264</v>
      </c>
      <c r="O38" s="334">
        <v>13164</v>
      </c>
      <c r="P38" s="334">
        <v>12188</v>
      </c>
      <c r="Q38" s="334">
        <v>11286</v>
      </c>
      <c r="R38" s="334">
        <v>10731</v>
      </c>
      <c r="S38" s="334">
        <v>10691</v>
      </c>
      <c r="T38" s="334">
        <v>10804</v>
      </c>
      <c r="U38" s="334">
        <v>10644</v>
      </c>
      <c r="V38" s="278">
        <v>10949</v>
      </c>
      <c r="W38" s="294"/>
      <c r="X38" s="294"/>
      <c r="Y38" s="294"/>
      <c r="Z38" s="294"/>
      <c r="AA38" s="294"/>
      <c r="AB38" s="294"/>
      <c r="AC38" s="294"/>
      <c r="AD38" s="260"/>
      <c r="AE38" s="260"/>
      <c r="AF38" s="260"/>
      <c r="AG38" s="260"/>
      <c r="AH38" s="260"/>
    </row>
    <row r="39" spans="3:34" ht="13.5" thickBot="1">
      <c r="C39" s="26"/>
      <c r="D39" s="45"/>
      <c r="E39" s="505"/>
      <c r="F39" s="64" t="s">
        <v>188</v>
      </c>
      <c r="G39" s="64"/>
      <c r="H39" s="65"/>
      <c r="I39" s="66"/>
      <c r="J39" s="279">
        <v>10124</v>
      </c>
      <c r="K39" s="279">
        <v>10154</v>
      </c>
      <c r="L39" s="279">
        <v>10281</v>
      </c>
      <c r="M39" s="279">
        <v>9959</v>
      </c>
      <c r="N39" s="281">
        <v>10118</v>
      </c>
      <c r="O39" s="336">
        <v>9989</v>
      </c>
      <c r="P39" s="336">
        <v>9925</v>
      </c>
      <c r="Q39" s="336">
        <v>9725</v>
      </c>
      <c r="R39" s="336">
        <v>9749</v>
      </c>
      <c r="S39" s="336">
        <v>9359</v>
      </c>
      <c r="T39" s="336">
        <v>9382</v>
      </c>
      <c r="U39" s="336">
        <v>9250</v>
      </c>
      <c r="V39" s="282">
        <v>9446</v>
      </c>
      <c r="W39" s="363"/>
      <c r="X39" s="363"/>
      <c r="Y39" s="363"/>
      <c r="Z39" s="363"/>
      <c r="AA39" s="363"/>
      <c r="AB39" s="363"/>
      <c r="AC39" s="363"/>
      <c r="AD39" s="260"/>
      <c r="AE39" s="260"/>
      <c r="AF39" s="260"/>
      <c r="AG39" s="260"/>
      <c r="AH39" s="260"/>
    </row>
    <row r="40" spans="3:34" ht="12.75">
      <c r="C40" s="26"/>
      <c r="D40" s="20"/>
      <c r="E40" s="101" t="s">
        <v>246</v>
      </c>
      <c r="F40" s="101"/>
      <c r="G40" s="101"/>
      <c r="H40" s="102"/>
      <c r="I40" s="103"/>
      <c r="J40" s="275">
        <v>1995</v>
      </c>
      <c r="K40" s="275">
        <v>2133</v>
      </c>
      <c r="L40" s="275">
        <v>2421</v>
      </c>
      <c r="M40" s="275">
        <v>2628</v>
      </c>
      <c r="N40" s="275">
        <v>2202</v>
      </c>
      <c r="O40" s="332">
        <v>2199</v>
      </c>
      <c r="P40" s="332">
        <v>1986</v>
      </c>
      <c r="Q40" s="332">
        <v>1497</v>
      </c>
      <c r="R40" s="332">
        <v>1541</v>
      </c>
      <c r="S40" s="332">
        <v>1617</v>
      </c>
      <c r="T40" s="332">
        <v>1803</v>
      </c>
      <c r="U40" s="332">
        <v>1820</v>
      </c>
      <c r="V40" s="276">
        <v>1967</v>
      </c>
      <c r="W40" s="294"/>
      <c r="X40" s="294"/>
      <c r="Y40" s="294"/>
      <c r="Z40" s="294"/>
      <c r="AA40" s="294"/>
      <c r="AB40" s="294"/>
      <c r="AC40" s="294"/>
      <c r="AD40" s="260"/>
      <c r="AE40" s="260"/>
      <c r="AF40" s="260"/>
      <c r="AG40" s="260"/>
      <c r="AH40" s="260"/>
    </row>
    <row r="41" spans="3:34" ht="12.75" customHeight="1">
      <c r="C41" s="26"/>
      <c r="D41" s="39"/>
      <c r="E41" s="461" t="s">
        <v>24</v>
      </c>
      <c r="F41" s="40" t="s">
        <v>186</v>
      </c>
      <c r="G41" s="40"/>
      <c r="H41" s="41"/>
      <c r="I41" s="42"/>
      <c r="J41" s="277">
        <v>1045</v>
      </c>
      <c r="K41" s="277">
        <v>1138</v>
      </c>
      <c r="L41" s="277">
        <v>1239</v>
      </c>
      <c r="M41" s="277">
        <v>1609</v>
      </c>
      <c r="N41" s="277">
        <v>1152</v>
      </c>
      <c r="O41" s="334">
        <v>1257</v>
      </c>
      <c r="P41" s="334">
        <v>1000</v>
      </c>
      <c r="Q41" s="334">
        <v>626</v>
      </c>
      <c r="R41" s="334">
        <v>590</v>
      </c>
      <c r="S41" s="334">
        <v>602</v>
      </c>
      <c r="T41" s="334">
        <v>660</v>
      </c>
      <c r="U41" s="334">
        <v>651</v>
      </c>
      <c r="V41" s="278">
        <v>731</v>
      </c>
      <c r="W41" s="294"/>
      <c r="X41" s="294"/>
      <c r="Y41" s="294"/>
      <c r="Z41" s="294"/>
      <c r="AA41" s="294"/>
      <c r="AB41" s="294"/>
      <c r="AC41" s="294"/>
      <c r="AD41" s="260"/>
      <c r="AE41" s="260"/>
      <c r="AF41" s="260"/>
      <c r="AG41" s="260"/>
      <c r="AH41" s="260"/>
    </row>
    <row r="42" spans="3:34" ht="13.5" thickBot="1">
      <c r="C42" s="26"/>
      <c r="D42" s="45"/>
      <c r="E42" s="505"/>
      <c r="F42" s="64" t="s">
        <v>188</v>
      </c>
      <c r="G42" s="64"/>
      <c r="H42" s="65"/>
      <c r="I42" s="66"/>
      <c r="J42" s="279">
        <v>950</v>
      </c>
      <c r="K42" s="279">
        <v>995</v>
      </c>
      <c r="L42" s="279">
        <v>1182</v>
      </c>
      <c r="M42" s="279">
        <v>1019</v>
      </c>
      <c r="N42" s="281">
        <v>1050</v>
      </c>
      <c r="O42" s="336">
        <v>942</v>
      </c>
      <c r="P42" s="336">
        <v>986</v>
      </c>
      <c r="Q42" s="336">
        <v>871</v>
      </c>
      <c r="R42" s="336">
        <v>951</v>
      </c>
      <c r="S42" s="336">
        <v>1015</v>
      </c>
      <c r="T42" s="336">
        <v>1143</v>
      </c>
      <c r="U42" s="336">
        <v>1169</v>
      </c>
      <c r="V42" s="282">
        <v>1236</v>
      </c>
      <c r="W42" s="294"/>
      <c r="X42" s="294"/>
      <c r="Y42" s="294"/>
      <c r="Z42" s="294"/>
      <c r="AA42" s="294"/>
      <c r="AB42" s="294"/>
      <c r="AC42" s="294"/>
      <c r="AD42" s="260"/>
      <c r="AE42" s="260"/>
      <c r="AF42" s="260"/>
      <c r="AG42" s="260"/>
      <c r="AH42" s="260"/>
    </row>
    <row r="43" spans="3:34" ht="12.75">
      <c r="C43" s="26"/>
      <c r="D43" s="20"/>
      <c r="E43" s="101" t="s">
        <v>150</v>
      </c>
      <c r="F43" s="101"/>
      <c r="G43" s="101"/>
      <c r="H43" s="102"/>
      <c r="I43" s="103"/>
      <c r="J43" s="275">
        <v>1088</v>
      </c>
      <c r="K43" s="275">
        <v>1139</v>
      </c>
      <c r="L43" s="275">
        <v>1194</v>
      </c>
      <c r="M43" s="275">
        <v>1241</v>
      </c>
      <c r="N43" s="275">
        <v>1154</v>
      </c>
      <c r="O43" s="332">
        <v>1192</v>
      </c>
      <c r="P43" s="332">
        <v>1091</v>
      </c>
      <c r="Q43" s="332">
        <v>1108</v>
      </c>
      <c r="R43" s="332">
        <v>1148</v>
      </c>
      <c r="S43" s="332">
        <v>1181</v>
      </c>
      <c r="T43" s="332">
        <v>1215</v>
      </c>
      <c r="U43" s="332">
        <v>1251</v>
      </c>
      <c r="V43" s="276">
        <v>1180</v>
      </c>
      <c r="W43" s="294"/>
      <c r="X43" s="294"/>
      <c r="Y43" s="294"/>
      <c r="Z43" s="294"/>
      <c r="AA43" s="294"/>
      <c r="AB43" s="294"/>
      <c r="AC43" s="294"/>
      <c r="AD43" s="260"/>
      <c r="AE43" s="260"/>
      <c r="AF43" s="260"/>
      <c r="AG43" s="260"/>
      <c r="AH43" s="260"/>
    </row>
    <row r="44" spans="3:34" ht="12.75" customHeight="1">
      <c r="C44" s="26"/>
      <c r="D44" s="39"/>
      <c r="E44" s="461" t="s">
        <v>24</v>
      </c>
      <c r="F44" s="40" t="s">
        <v>186</v>
      </c>
      <c r="G44" s="40"/>
      <c r="H44" s="41"/>
      <c r="I44" s="42"/>
      <c r="J44" s="277">
        <v>462</v>
      </c>
      <c r="K44" s="277">
        <v>507</v>
      </c>
      <c r="L44" s="277">
        <v>526</v>
      </c>
      <c r="M44" s="277">
        <v>594</v>
      </c>
      <c r="N44" s="277">
        <v>514</v>
      </c>
      <c r="O44" s="334">
        <v>553</v>
      </c>
      <c r="P44" s="334">
        <v>439</v>
      </c>
      <c r="Q44" s="334">
        <v>447</v>
      </c>
      <c r="R44" s="334">
        <v>450</v>
      </c>
      <c r="S44" s="334">
        <v>457</v>
      </c>
      <c r="T44" s="334">
        <v>476</v>
      </c>
      <c r="U44" s="334">
        <v>480</v>
      </c>
      <c r="V44" s="278">
        <v>465</v>
      </c>
      <c r="AC44" s="260"/>
      <c r="AD44" s="260"/>
      <c r="AE44" s="260"/>
      <c r="AF44" s="260"/>
      <c r="AG44" s="260"/>
      <c r="AH44" s="260"/>
    </row>
    <row r="45" spans="3:34" ht="13.5" thickBot="1">
      <c r="C45" s="26"/>
      <c r="D45" s="45"/>
      <c r="E45" s="505"/>
      <c r="F45" s="64" t="s">
        <v>188</v>
      </c>
      <c r="G45" s="64"/>
      <c r="H45" s="65"/>
      <c r="I45" s="66"/>
      <c r="J45" s="279">
        <v>626</v>
      </c>
      <c r="K45" s="279">
        <v>632</v>
      </c>
      <c r="L45" s="279">
        <v>668</v>
      </c>
      <c r="M45" s="279">
        <v>647</v>
      </c>
      <c r="N45" s="281">
        <v>640</v>
      </c>
      <c r="O45" s="336">
        <v>639</v>
      </c>
      <c r="P45" s="336">
        <v>652</v>
      </c>
      <c r="Q45" s="336">
        <v>661</v>
      </c>
      <c r="R45" s="336">
        <v>698</v>
      </c>
      <c r="S45" s="336">
        <v>724</v>
      </c>
      <c r="T45" s="336">
        <v>739</v>
      </c>
      <c r="U45" s="336">
        <v>771</v>
      </c>
      <c r="V45" s="282">
        <v>715</v>
      </c>
      <c r="AC45" s="260"/>
      <c r="AD45" s="260"/>
      <c r="AE45" s="260"/>
      <c r="AF45" s="260"/>
      <c r="AG45" s="260"/>
      <c r="AH45" s="260"/>
    </row>
    <row r="46" spans="3:34" ht="13.5" thickBot="1">
      <c r="C46" s="26"/>
      <c r="D46" s="115" t="s">
        <v>84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U46" s="284"/>
      <c r="V46" s="284"/>
      <c r="AC46" s="260"/>
      <c r="AD46" s="260"/>
      <c r="AE46" s="260"/>
      <c r="AF46" s="260"/>
      <c r="AG46" s="260"/>
      <c r="AH46" s="260"/>
    </row>
    <row r="47" spans="3:34" ht="12.75">
      <c r="C47" s="26"/>
      <c r="D47" s="20"/>
      <c r="E47" s="101" t="s">
        <v>22</v>
      </c>
      <c r="F47" s="101"/>
      <c r="G47" s="101"/>
      <c r="H47" s="102"/>
      <c r="I47" s="103"/>
      <c r="J47" s="275">
        <v>24815</v>
      </c>
      <c r="K47" s="275">
        <v>25449</v>
      </c>
      <c r="L47" s="275">
        <v>24160</v>
      </c>
      <c r="M47" s="275">
        <v>24351</v>
      </c>
      <c r="N47" s="275">
        <v>24445</v>
      </c>
      <c r="O47" s="332">
        <v>24701</v>
      </c>
      <c r="P47" s="332">
        <v>24381</v>
      </c>
      <c r="Q47" s="332">
        <v>24010</v>
      </c>
      <c r="R47" s="332">
        <v>23964</v>
      </c>
      <c r="S47" s="332">
        <v>22776</v>
      </c>
      <c r="T47" s="332">
        <v>21244</v>
      </c>
      <c r="U47" s="332">
        <v>20591</v>
      </c>
      <c r="V47" s="276" t="s">
        <v>23</v>
      </c>
      <c r="AC47" s="260"/>
      <c r="AD47" s="260"/>
      <c r="AE47" s="260"/>
      <c r="AF47" s="260"/>
      <c r="AG47" s="260"/>
      <c r="AH47" s="260"/>
    </row>
    <row r="48" spans="3:34" ht="12.75" customHeight="1">
      <c r="C48" s="26"/>
      <c r="D48" s="39"/>
      <c r="E48" s="461" t="s">
        <v>24</v>
      </c>
      <c r="F48" s="40" t="s">
        <v>186</v>
      </c>
      <c r="G48" s="40"/>
      <c r="H48" s="41"/>
      <c r="I48" s="42"/>
      <c r="J48" s="277">
        <v>12229</v>
      </c>
      <c r="K48" s="277">
        <v>13500</v>
      </c>
      <c r="L48" s="277">
        <v>13408</v>
      </c>
      <c r="M48" s="277">
        <v>14133</v>
      </c>
      <c r="N48" s="277">
        <v>14198</v>
      </c>
      <c r="O48" s="334">
        <v>14347</v>
      </c>
      <c r="P48" s="334">
        <v>14190</v>
      </c>
      <c r="Q48" s="334">
        <v>13708</v>
      </c>
      <c r="R48" s="334">
        <v>13688</v>
      </c>
      <c r="S48" s="334">
        <v>12564</v>
      </c>
      <c r="T48" s="334">
        <v>11569</v>
      </c>
      <c r="U48" s="334">
        <v>10901</v>
      </c>
      <c r="V48" s="289" t="s">
        <v>23</v>
      </c>
      <c r="AC48" s="260"/>
      <c r="AD48" s="260"/>
      <c r="AE48" s="260"/>
      <c r="AF48" s="260"/>
      <c r="AG48" s="260"/>
      <c r="AH48" s="260"/>
    </row>
    <row r="49" spans="3:34" ht="13.5" thickBot="1">
      <c r="C49" s="26"/>
      <c r="D49" s="45"/>
      <c r="E49" s="505"/>
      <c r="F49" s="64" t="s">
        <v>188</v>
      </c>
      <c r="G49" s="64"/>
      <c r="H49" s="65"/>
      <c r="I49" s="66"/>
      <c r="J49" s="279">
        <v>12586</v>
      </c>
      <c r="K49" s="279">
        <v>11949</v>
      </c>
      <c r="L49" s="279">
        <v>10752</v>
      </c>
      <c r="M49" s="281">
        <v>10218</v>
      </c>
      <c r="N49" s="281">
        <v>10247</v>
      </c>
      <c r="O49" s="336">
        <v>10354</v>
      </c>
      <c r="P49" s="336">
        <v>10191</v>
      </c>
      <c r="Q49" s="336">
        <v>10302</v>
      </c>
      <c r="R49" s="336">
        <v>10276</v>
      </c>
      <c r="S49" s="336">
        <v>10212</v>
      </c>
      <c r="T49" s="336">
        <v>9675</v>
      </c>
      <c r="U49" s="336">
        <v>9690</v>
      </c>
      <c r="V49" s="290" t="s">
        <v>23</v>
      </c>
      <c r="AC49" s="260"/>
      <c r="AD49" s="260"/>
      <c r="AE49" s="260"/>
      <c r="AF49" s="260"/>
      <c r="AG49" s="260"/>
      <c r="AH49" s="260"/>
    </row>
    <row r="50" spans="3:34" ht="13.5" customHeight="1">
      <c r="C50" s="26"/>
      <c r="D50" s="20"/>
      <c r="E50" s="101" t="s">
        <v>144</v>
      </c>
      <c r="F50" s="101"/>
      <c r="G50" s="101"/>
      <c r="H50" s="102"/>
      <c r="I50" s="103"/>
      <c r="J50" s="275">
        <v>22116</v>
      </c>
      <c r="K50" s="275">
        <v>22576</v>
      </c>
      <c r="L50" s="275">
        <v>21378</v>
      </c>
      <c r="M50" s="275">
        <v>21605</v>
      </c>
      <c r="N50" s="275">
        <v>21359</v>
      </c>
      <c r="O50" s="332">
        <v>21738</v>
      </c>
      <c r="P50" s="332">
        <v>21147</v>
      </c>
      <c r="Q50" s="332">
        <v>21258</v>
      </c>
      <c r="R50" s="332">
        <v>21064</v>
      </c>
      <c r="S50" s="332">
        <v>20214</v>
      </c>
      <c r="T50" s="332">
        <v>19104</v>
      </c>
      <c r="U50" s="332">
        <v>18425</v>
      </c>
      <c r="V50" s="276" t="s">
        <v>23</v>
      </c>
      <c r="AC50" s="260"/>
      <c r="AD50" s="260"/>
      <c r="AE50" s="260"/>
      <c r="AF50" s="260"/>
      <c r="AG50" s="260"/>
      <c r="AH50" s="260"/>
    </row>
    <row r="51" spans="3:34" ht="12.75" customHeight="1">
      <c r="C51" s="26"/>
      <c r="D51" s="39"/>
      <c r="E51" s="461" t="s">
        <v>24</v>
      </c>
      <c r="F51" s="40" t="s">
        <v>186</v>
      </c>
      <c r="G51" s="40"/>
      <c r="H51" s="41"/>
      <c r="I51" s="42"/>
      <c r="J51" s="277">
        <v>10952</v>
      </c>
      <c r="K51" s="277">
        <v>12068</v>
      </c>
      <c r="L51" s="277">
        <v>12039</v>
      </c>
      <c r="M51" s="277">
        <v>12677</v>
      </c>
      <c r="N51" s="277">
        <v>12454</v>
      </c>
      <c r="O51" s="334">
        <v>12710</v>
      </c>
      <c r="P51" s="334">
        <v>12365</v>
      </c>
      <c r="Q51" s="334">
        <v>12293</v>
      </c>
      <c r="R51" s="334">
        <v>12141</v>
      </c>
      <c r="S51" s="334">
        <v>11382</v>
      </c>
      <c r="T51" s="334">
        <v>10570</v>
      </c>
      <c r="U51" s="334">
        <v>9946</v>
      </c>
      <c r="V51" s="289" t="s">
        <v>23</v>
      </c>
      <c r="AC51" s="260"/>
      <c r="AD51" s="260"/>
      <c r="AE51" s="260"/>
      <c r="AF51" s="260"/>
      <c r="AG51" s="260"/>
      <c r="AH51" s="260"/>
    </row>
    <row r="52" spans="3:34" ht="13.5" thickBot="1">
      <c r="C52" s="26"/>
      <c r="D52" s="45"/>
      <c r="E52" s="505"/>
      <c r="F52" s="64" t="s">
        <v>188</v>
      </c>
      <c r="G52" s="64"/>
      <c r="H52" s="65"/>
      <c r="I52" s="66"/>
      <c r="J52" s="279">
        <v>11164</v>
      </c>
      <c r="K52" s="279">
        <v>10508</v>
      </c>
      <c r="L52" s="279">
        <v>9339</v>
      </c>
      <c r="M52" s="281">
        <v>8928</v>
      </c>
      <c r="N52" s="281">
        <v>8905</v>
      </c>
      <c r="O52" s="336">
        <v>9028</v>
      </c>
      <c r="P52" s="336">
        <v>8782</v>
      </c>
      <c r="Q52" s="336">
        <v>8965</v>
      </c>
      <c r="R52" s="336">
        <v>8923</v>
      </c>
      <c r="S52" s="336">
        <v>8832</v>
      </c>
      <c r="T52" s="336">
        <v>8498</v>
      </c>
      <c r="U52" s="336">
        <v>8458</v>
      </c>
      <c r="V52" s="290" t="s">
        <v>23</v>
      </c>
      <c r="AC52" s="260"/>
      <c r="AD52" s="260"/>
      <c r="AE52" s="260"/>
      <c r="AF52" s="260"/>
      <c r="AG52" s="260"/>
      <c r="AH52" s="260"/>
    </row>
    <row r="53" spans="3:34" ht="13.5" customHeight="1">
      <c r="C53" s="26"/>
      <c r="D53" s="20"/>
      <c r="E53" s="101" t="s">
        <v>246</v>
      </c>
      <c r="F53" s="101"/>
      <c r="G53" s="101"/>
      <c r="H53" s="102"/>
      <c r="I53" s="103"/>
      <c r="J53" s="275">
        <v>1804</v>
      </c>
      <c r="K53" s="275">
        <v>1935</v>
      </c>
      <c r="L53" s="275">
        <v>1783</v>
      </c>
      <c r="M53" s="275">
        <v>1750</v>
      </c>
      <c r="N53" s="275">
        <v>2035</v>
      </c>
      <c r="O53" s="332">
        <v>1920</v>
      </c>
      <c r="P53" s="332">
        <v>2095</v>
      </c>
      <c r="Q53" s="332">
        <v>1747</v>
      </c>
      <c r="R53" s="332">
        <v>1793</v>
      </c>
      <c r="S53" s="332">
        <v>1595</v>
      </c>
      <c r="T53" s="332">
        <v>1182</v>
      </c>
      <c r="U53" s="332">
        <v>1200</v>
      </c>
      <c r="V53" s="276" t="s">
        <v>23</v>
      </c>
      <c r="AC53" s="260"/>
      <c r="AD53" s="260"/>
      <c r="AE53" s="260"/>
      <c r="AF53" s="260"/>
      <c r="AG53" s="260"/>
      <c r="AH53" s="260"/>
    </row>
    <row r="54" spans="3:34" ht="12.75" customHeight="1">
      <c r="C54" s="26"/>
      <c r="D54" s="39"/>
      <c r="E54" s="461" t="s">
        <v>24</v>
      </c>
      <c r="F54" s="40" t="s">
        <v>186</v>
      </c>
      <c r="G54" s="40"/>
      <c r="H54" s="41"/>
      <c r="I54" s="42"/>
      <c r="J54" s="277">
        <v>925</v>
      </c>
      <c r="K54" s="277">
        <v>1043</v>
      </c>
      <c r="L54" s="277">
        <v>942</v>
      </c>
      <c r="M54" s="277">
        <v>985</v>
      </c>
      <c r="N54" s="277">
        <v>1244</v>
      </c>
      <c r="O54" s="334">
        <v>1123</v>
      </c>
      <c r="P54" s="334">
        <v>1251</v>
      </c>
      <c r="Q54" s="334">
        <v>984</v>
      </c>
      <c r="R54" s="334">
        <v>1027</v>
      </c>
      <c r="S54" s="334">
        <v>791</v>
      </c>
      <c r="T54" s="334">
        <v>571</v>
      </c>
      <c r="U54" s="334">
        <v>518</v>
      </c>
      <c r="V54" s="289" t="s">
        <v>23</v>
      </c>
      <c r="AC54" s="260"/>
      <c r="AD54" s="260"/>
      <c r="AE54" s="260"/>
      <c r="AF54" s="260"/>
      <c r="AG54" s="260"/>
      <c r="AH54" s="260"/>
    </row>
    <row r="55" spans="3:34" ht="13.5" thickBot="1">
      <c r="C55" s="26"/>
      <c r="D55" s="45"/>
      <c r="E55" s="505"/>
      <c r="F55" s="64" t="s">
        <v>188</v>
      </c>
      <c r="G55" s="64"/>
      <c r="H55" s="65"/>
      <c r="I55" s="66"/>
      <c r="J55" s="279">
        <v>879</v>
      </c>
      <c r="K55" s="279">
        <v>892</v>
      </c>
      <c r="L55" s="279">
        <v>841</v>
      </c>
      <c r="M55" s="281">
        <v>765</v>
      </c>
      <c r="N55" s="281">
        <v>791</v>
      </c>
      <c r="O55" s="336">
        <v>797</v>
      </c>
      <c r="P55" s="336">
        <v>844</v>
      </c>
      <c r="Q55" s="336">
        <v>763</v>
      </c>
      <c r="R55" s="336">
        <v>766</v>
      </c>
      <c r="S55" s="336">
        <v>804</v>
      </c>
      <c r="T55" s="336">
        <v>611</v>
      </c>
      <c r="U55" s="336">
        <v>682</v>
      </c>
      <c r="V55" s="290" t="s">
        <v>23</v>
      </c>
      <c r="AC55" s="260"/>
      <c r="AD55" s="260"/>
      <c r="AE55" s="260"/>
      <c r="AF55" s="260"/>
      <c r="AG55" s="260"/>
      <c r="AH55" s="260"/>
    </row>
    <row r="56" spans="3:34" ht="13.5" customHeight="1">
      <c r="C56" s="26"/>
      <c r="D56" s="20"/>
      <c r="E56" s="101" t="s">
        <v>150</v>
      </c>
      <c r="F56" s="101"/>
      <c r="G56" s="101"/>
      <c r="H56" s="102"/>
      <c r="I56" s="103"/>
      <c r="J56" s="275">
        <v>895</v>
      </c>
      <c r="K56" s="275">
        <v>938</v>
      </c>
      <c r="L56" s="275">
        <v>999</v>
      </c>
      <c r="M56" s="275">
        <v>996</v>
      </c>
      <c r="N56" s="275">
        <v>1051</v>
      </c>
      <c r="O56" s="332">
        <v>1043</v>
      </c>
      <c r="P56" s="332">
        <v>1139</v>
      </c>
      <c r="Q56" s="332">
        <v>1005</v>
      </c>
      <c r="R56" s="332">
        <v>1107</v>
      </c>
      <c r="S56" s="332">
        <v>967</v>
      </c>
      <c r="T56" s="332">
        <v>958</v>
      </c>
      <c r="U56" s="332">
        <v>966</v>
      </c>
      <c r="V56" s="276" t="s">
        <v>23</v>
      </c>
      <c r="AC56" s="260"/>
      <c r="AD56" s="260"/>
      <c r="AE56" s="260"/>
      <c r="AF56" s="260"/>
      <c r="AG56" s="260"/>
      <c r="AH56" s="260"/>
    </row>
    <row r="57" spans="3:34" ht="12.75" customHeight="1">
      <c r="C57" s="26"/>
      <c r="D57" s="39"/>
      <c r="E57" s="461" t="s">
        <v>24</v>
      </c>
      <c r="F57" s="40" t="s">
        <v>186</v>
      </c>
      <c r="G57" s="40"/>
      <c r="H57" s="41"/>
      <c r="I57" s="42"/>
      <c r="J57" s="277">
        <v>352</v>
      </c>
      <c r="K57" s="277">
        <v>389</v>
      </c>
      <c r="L57" s="277">
        <v>427</v>
      </c>
      <c r="M57" s="277">
        <v>471</v>
      </c>
      <c r="N57" s="277">
        <v>500</v>
      </c>
      <c r="O57" s="334">
        <v>514</v>
      </c>
      <c r="P57" s="334">
        <v>574</v>
      </c>
      <c r="Q57" s="334">
        <v>431</v>
      </c>
      <c r="R57" s="334">
        <v>520</v>
      </c>
      <c r="S57" s="334">
        <v>391</v>
      </c>
      <c r="T57" s="334">
        <v>392</v>
      </c>
      <c r="U57" s="334">
        <v>416</v>
      </c>
      <c r="V57" s="289" t="s">
        <v>23</v>
      </c>
      <c r="AC57" s="260"/>
      <c r="AD57" s="260"/>
      <c r="AE57" s="260"/>
      <c r="AF57" s="260"/>
      <c r="AG57" s="260"/>
      <c r="AH57" s="260"/>
    </row>
    <row r="58" spans="3:34" ht="13.5" thickBot="1">
      <c r="C58" s="26"/>
      <c r="D58" s="45"/>
      <c r="E58" s="505"/>
      <c r="F58" s="64" t="s">
        <v>188</v>
      </c>
      <c r="G58" s="64"/>
      <c r="H58" s="65"/>
      <c r="I58" s="66"/>
      <c r="J58" s="279">
        <v>543</v>
      </c>
      <c r="K58" s="279">
        <v>549</v>
      </c>
      <c r="L58" s="279">
        <v>572</v>
      </c>
      <c r="M58" s="281">
        <v>525</v>
      </c>
      <c r="N58" s="281">
        <v>551</v>
      </c>
      <c r="O58" s="336">
        <v>529</v>
      </c>
      <c r="P58" s="336">
        <v>565</v>
      </c>
      <c r="Q58" s="336">
        <v>574</v>
      </c>
      <c r="R58" s="336">
        <v>587</v>
      </c>
      <c r="S58" s="336">
        <v>576</v>
      </c>
      <c r="T58" s="336">
        <v>566</v>
      </c>
      <c r="U58" s="336">
        <v>550</v>
      </c>
      <c r="V58" s="290" t="s">
        <v>23</v>
      </c>
      <c r="AC58" s="260"/>
      <c r="AD58" s="260"/>
      <c r="AE58" s="260"/>
      <c r="AF58" s="260"/>
      <c r="AG58" s="260"/>
      <c r="AH58" s="260"/>
    </row>
    <row r="59" spans="4:22" ht="13.5">
      <c r="D59" s="82" t="s">
        <v>89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69" t="s">
        <v>239</v>
      </c>
    </row>
  </sheetData>
  <sheetProtection/>
  <mergeCells count="30">
    <mergeCell ref="T7:T10"/>
    <mergeCell ref="E29:E32"/>
    <mergeCell ref="F31:F32"/>
    <mergeCell ref="N7:N10"/>
    <mergeCell ref="E24:E27"/>
    <mergeCell ref="F26:F27"/>
    <mergeCell ref="E19:E22"/>
    <mergeCell ref="F21:F22"/>
    <mergeCell ref="E14:E17"/>
    <mergeCell ref="F16:F17"/>
    <mergeCell ref="D7:I11"/>
    <mergeCell ref="V7:V10"/>
    <mergeCell ref="J7:J10"/>
    <mergeCell ref="K7:K10"/>
    <mergeCell ref="L7:L10"/>
    <mergeCell ref="M7:M10"/>
    <mergeCell ref="O7:O10"/>
    <mergeCell ref="P7:P10"/>
    <mergeCell ref="Q7:Q10"/>
    <mergeCell ref="R7:R10"/>
    <mergeCell ref="U7:U10"/>
    <mergeCell ref="S7:S10"/>
    <mergeCell ref="E57:E58"/>
    <mergeCell ref="E35:E36"/>
    <mergeCell ref="E38:E39"/>
    <mergeCell ref="E41:E42"/>
    <mergeCell ref="E44:E45"/>
    <mergeCell ref="E48:E49"/>
    <mergeCell ref="E51:E52"/>
    <mergeCell ref="E54:E55"/>
  </mergeCells>
  <conditionalFormatting sqref="V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7"/>
  <dimension ref="B3:V5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9.125" style="73" customWidth="1"/>
    <col min="8" max="8" width="2.75390625" style="73" customWidth="1"/>
    <col min="9" max="9" width="1.12109375" style="73" customWidth="1"/>
    <col min="10" max="11" width="7.75390625" style="73" hidden="1" customWidth="1"/>
    <col min="12" max="22" width="7.75390625" style="73" customWidth="1"/>
    <col min="23" max="24" width="12.625" style="73" customWidth="1"/>
    <col min="25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125</v>
      </c>
      <c r="E4" s="75"/>
      <c r="F4" s="75"/>
      <c r="G4" s="75"/>
      <c r="H4" s="21" t="s">
        <v>139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18</v>
      </c>
      <c r="D5" s="274" t="s">
        <v>262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2" s="78" customFormat="1" ht="21" customHeight="1" thickBot="1">
      <c r="D6" s="22" t="s">
        <v>89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</row>
    <row r="7" spans="3:22" ht="6" customHeight="1">
      <c r="C7" s="26"/>
      <c r="D7" s="467" t="s">
        <v>85</v>
      </c>
      <c r="E7" s="468"/>
      <c r="F7" s="468"/>
      <c r="G7" s="468"/>
      <c r="H7" s="468"/>
      <c r="I7" s="469"/>
      <c r="J7" s="476" t="s">
        <v>112</v>
      </c>
      <c r="K7" s="476" t="s">
        <v>113</v>
      </c>
      <c r="L7" s="476" t="s">
        <v>114</v>
      </c>
      <c r="M7" s="464" t="s">
        <v>115</v>
      </c>
      <c r="N7" s="464" t="s">
        <v>123</v>
      </c>
      <c r="O7" s="464" t="s">
        <v>128</v>
      </c>
      <c r="P7" s="464" t="s">
        <v>175</v>
      </c>
      <c r="Q7" s="464" t="s">
        <v>193</v>
      </c>
      <c r="R7" s="464" t="s">
        <v>233</v>
      </c>
      <c r="S7" s="464" t="s">
        <v>241</v>
      </c>
      <c r="T7" s="464" t="s">
        <v>245</v>
      </c>
      <c r="U7" s="464" t="s">
        <v>253</v>
      </c>
      <c r="V7" s="479" t="s">
        <v>266</v>
      </c>
    </row>
    <row r="8" spans="3:22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77"/>
      <c r="M8" s="465"/>
      <c r="N8" s="465"/>
      <c r="O8" s="465"/>
      <c r="P8" s="465"/>
      <c r="Q8" s="465"/>
      <c r="R8" s="465"/>
      <c r="S8" s="465"/>
      <c r="T8" s="465"/>
      <c r="U8" s="465"/>
      <c r="V8" s="480"/>
    </row>
    <row r="9" spans="3:22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77"/>
      <c r="M9" s="465"/>
      <c r="N9" s="465"/>
      <c r="O9" s="465"/>
      <c r="P9" s="465"/>
      <c r="Q9" s="465"/>
      <c r="R9" s="465"/>
      <c r="S9" s="465"/>
      <c r="T9" s="465"/>
      <c r="U9" s="465"/>
      <c r="V9" s="480"/>
    </row>
    <row r="10" spans="3:22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77"/>
      <c r="M10" s="465"/>
      <c r="N10" s="465"/>
      <c r="O10" s="465"/>
      <c r="P10" s="465"/>
      <c r="Q10" s="465"/>
      <c r="R10" s="465"/>
      <c r="S10" s="465"/>
      <c r="T10" s="465"/>
      <c r="U10" s="465"/>
      <c r="V10" s="480"/>
    </row>
    <row r="11" spans="3:22" ht="15" customHeight="1" thickBot="1">
      <c r="C11" s="26"/>
      <c r="D11" s="473"/>
      <c r="E11" s="474"/>
      <c r="F11" s="474"/>
      <c r="G11" s="474"/>
      <c r="H11" s="474"/>
      <c r="I11" s="475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25"/>
    </row>
    <row r="12" spans="3:22" ht="14.25" thickBot="1" thickTop="1">
      <c r="C12" s="26"/>
      <c r="D12" s="108" t="s">
        <v>134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2"/>
    </row>
    <row r="13" spans="3:22" ht="12.75">
      <c r="C13" s="26"/>
      <c r="D13" s="20"/>
      <c r="E13" s="101" t="s">
        <v>22</v>
      </c>
      <c r="F13" s="101"/>
      <c r="G13" s="101"/>
      <c r="H13" s="102"/>
      <c r="I13" s="103"/>
      <c r="J13" s="275">
        <v>85424</v>
      </c>
      <c r="K13" s="275">
        <v>85297</v>
      </c>
      <c r="L13" s="275">
        <v>85782</v>
      </c>
      <c r="M13" s="275">
        <v>86521</v>
      </c>
      <c r="N13" s="275">
        <v>86257</v>
      </c>
      <c r="O13" s="332">
        <v>86181</v>
      </c>
      <c r="P13" s="332">
        <v>84531</v>
      </c>
      <c r="Q13" s="332">
        <v>80991</v>
      </c>
      <c r="R13" s="332">
        <v>78071</v>
      </c>
      <c r="S13" s="332">
        <v>75035</v>
      </c>
      <c r="T13" s="332">
        <v>73327</v>
      </c>
      <c r="U13" s="332">
        <v>72770</v>
      </c>
      <c r="V13" s="276">
        <v>73105</v>
      </c>
    </row>
    <row r="14" spans="3:22" ht="12.75" customHeight="1">
      <c r="C14" s="26"/>
      <c r="D14" s="39"/>
      <c r="E14" s="484" t="s">
        <v>24</v>
      </c>
      <c r="F14" s="117" t="s">
        <v>186</v>
      </c>
      <c r="G14" s="58"/>
      <c r="H14" s="59"/>
      <c r="I14" s="60"/>
      <c r="J14" s="287">
        <v>35730</v>
      </c>
      <c r="K14" s="287">
        <v>36920</v>
      </c>
      <c r="L14" s="287">
        <v>37646</v>
      </c>
      <c r="M14" s="287">
        <v>38621</v>
      </c>
      <c r="N14" s="287">
        <v>38298</v>
      </c>
      <c r="O14" s="333">
        <v>38316</v>
      </c>
      <c r="P14" s="333">
        <v>37018</v>
      </c>
      <c r="Q14" s="333">
        <v>34516</v>
      </c>
      <c r="R14" s="333">
        <v>32314</v>
      </c>
      <c r="S14" s="333">
        <v>30365</v>
      </c>
      <c r="T14" s="333">
        <v>29421</v>
      </c>
      <c r="U14" s="333">
        <v>29295</v>
      </c>
      <c r="V14" s="288">
        <v>29696</v>
      </c>
    </row>
    <row r="15" spans="3:22" ht="12.75">
      <c r="C15" s="26"/>
      <c r="D15" s="45"/>
      <c r="E15" s="503"/>
      <c r="F15" s="113" t="s">
        <v>188</v>
      </c>
      <c r="G15" s="40"/>
      <c r="H15" s="41"/>
      <c r="I15" s="42"/>
      <c r="J15" s="277">
        <v>49694</v>
      </c>
      <c r="K15" s="277">
        <v>48377</v>
      </c>
      <c r="L15" s="277">
        <v>48136</v>
      </c>
      <c r="M15" s="277">
        <v>47900</v>
      </c>
      <c r="N15" s="277">
        <v>47959</v>
      </c>
      <c r="O15" s="334">
        <v>47865</v>
      </c>
      <c r="P15" s="334">
        <v>47513</v>
      </c>
      <c r="Q15" s="334">
        <v>46475</v>
      </c>
      <c r="R15" s="334">
        <v>45757</v>
      </c>
      <c r="S15" s="334">
        <v>44670</v>
      </c>
      <c r="T15" s="334">
        <v>43906</v>
      </c>
      <c r="U15" s="334">
        <v>43475</v>
      </c>
      <c r="V15" s="278">
        <v>43409</v>
      </c>
    </row>
    <row r="16" spans="3:22" ht="12.75" customHeight="1">
      <c r="C16" s="26"/>
      <c r="D16" s="45"/>
      <c r="E16" s="503"/>
      <c r="F16" s="486" t="s">
        <v>24</v>
      </c>
      <c r="G16" s="64" t="s">
        <v>86</v>
      </c>
      <c r="H16" s="65"/>
      <c r="I16" s="66"/>
      <c r="J16" s="279">
        <v>23223</v>
      </c>
      <c r="K16" s="279">
        <v>23401</v>
      </c>
      <c r="L16" s="279">
        <v>23902</v>
      </c>
      <c r="M16" s="279">
        <v>23834</v>
      </c>
      <c r="N16" s="279">
        <v>23769</v>
      </c>
      <c r="O16" s="335">
        <v>23472</v>
      </c>
      <c r="P16" s="335">
        <v>22972</v>
      </c>
      <c r="Q16" s="335">
        <v>22523</v>
      </c>
      <c r="R16" s="335">
        <v>22082</v>
      </c>
      <c r="S16" s="335">
        <v>21540</v>
      </c>
      <c r="T16" s="335">
        <v>21342</v>
      </c>
      <c r="U16" s="335">
        <v>21279</v>
      </c>
      <c r="V16" s="280">
        <v>21541</v>
      </c>
    </row>
    <row r="17" spans="3:22" ht="13.5" thickBot="1">
      <c r="C17" s="26"/>
      <c r="D17" s="45"/>
      <c r="E17" s="503"/>
      <c r="F17" s="504"/>
      <c r="G17" s="52" t="s">
        <v>87</v>
      </c>
      <c r="H17" s="53"/>
      <c r="I17" s="54"/>
      <c r="J17" s="281">
        <v>26471</v>
      </c>
      <c r="K17" s="281">
        <v>24976</v>
      </c>
      <c r="L17" s="281">
        <v>24234</v>
      </c>
      <c r="M17" s="281">
        <v>24066</v>
      </c>
      <c r="N17" s="281">
        <v>24190</v>
      </c>
      <c r="O17" s="336">
        <v>24393</v>
      </c>
      <c r="P17" s="336">
        <v>24541</v>
      </c>
      <c r="Q17" s="336">
        <v>23952</v>
      </c>
      <c r="R17" s="336">
        <v>23675</v>
      </c>
      <c r="S17" s="336">
        <v>23130</v>
      </c>
      <c r="T17" s="336">
        <v>22564</v>
      </c>
      <c r="U17" s="336">
        <v>22196</v>
      </c>
      <c r="V17" s="282">
        <v>21868</v>
      </c>
    </row>
    <row r="18" spans="3:22" ht="12.75">
      <c r="C18" s="26"/>
      <c r="D18" s="20"/>
      <c r="E18" s="101" t="s">
        <v>144</v>
      </c>
      <c r="F18" s="101"/>
      <c r="G18" s="101"/>
      <c r="H18" s="102"/>
      <c r="I18" s="103"/>
      <c r="J18" s="275">
        <v>75617</v>
      </c>
      <c r="K18" s="275">
        <v>75345</v>
      </c>
      <c r="L18" s="275">
        <v>75417</v>
      </c>
      <c r="M18" s="275">
        <v>75716</v>
      </c>
      <c r="N18" s="275">
        <v>75466</v>
      </c>
      <c r="O18" s="332">
        <v>75319</v>
      </c>
      <c r="P18" s="332">
        <v>73840</v>
      </c>
      <c r="Q18" s="332">
        <v>71284</v>
      </c>
      <c r="R18" s="332">
        <v>68785</v>
      </c>
      <c r="S18" s="332">
        <v>66083</v>
      </c>
      <c r="T18" s="332">
        <v>64465</v>
      </c>
      <c r="U18" s="332">
        <v>63520</v>
      </c>
      <c r="V18" s="276">
        <v>63486</v>
      </c>
    </row>
    <row r="19" spans="3:22" ht="12.75" customHeight="1">
      <c r="C19" s="26"/>
      <c r="D19" s="39"/>
      <c r="E19" s="484" t="s">
        <v>24</v>
      </c>
      <c r="F19" s="117" t="s">
        <v>186</v>
      </c>
      <c r="G19" s="58"/>
      <c r="H19" s="59"/>
      <c r="I19" s="60"/>
      <c r="J19" s="287">
        <v>32216</v>
      </c>
      <c r="K19" s="287">
        <v>33222</v>
      </c>
      <c r="L19" s="287">
        <v>33699</v>
      </c>
      <c r="M19" s="287">
        <v>34253</v>
      </c>
      <c r="N19" s="287">
        <v>33912</v>
      </c>
      <c r="O19" s="333">
        <v>33798</v>
      </c>
      <c r="P19" s="333">
        <v>32662</v>
      </c>
      <c r="Q19" s="333">
        <v>30786</v>
      </c>
      <c r="R19" s="333">
        <v>28986</v>
      </c>
      <c r="S19" s="333">
        <v>27274</v>
      </c>
      <c r="T19" s="333">
        <v>26506</v>
      </c>
      <c r="U19" s="333">
        <v>26284</v>
      </c>
      <c r="V19" s="288">
        <v>26577</v>
      </c>
    </row>
    <row r="20" spans="3:22" ht="12.75">
      <c r="C20" s="26"/>
      <c r="D20" s="45"/>
      <c r="E20" s="503"/>
      <c r="F20" s="113" t="s">
        <v>188</v>
      </c>
      <c r="G20" s="40"/>
      <c r="H20" s="41"/>
      <c r="I20" s="42"/>
      <c r="J20" s="277">
        <v>43401</v>
      </c>
      <c r="K20" s="277">
        <v>42123</v>
      </c>
      <c r="L20" s="277">
        <v>41718</v>
      </c>
      <c r="M20" s="277">
        <v>41463</v>
      </c>
      <c r="N20" s="277">
        <v>41554</v>
      </c>
      <c r="O20" s="334">
        <v>41521</v>
      </c>
      <c r="P20" s="334">
        <v>41135</v>
      </c>
      <c r="Q20" s="334">
        <v>40428</v>
      </c>
      <c r="R20" s="334">
        <v>39740</v>
      </c>
      <c r="S20" s="334">
        <v>38658</v>
      </c>
      <c r="T20" s="334">
        <v>37807</v>
      </c>
      <c r="U20" s="334">
        <v>37085</v>
      </c>
      <c r="V20" s="278">
        <v>36777</v>
      </c>
    </row>
    <row r="21" spans="3:22" ht="12.75" customHeight="1">
      <c r="C21" s="26"/>
      <c r="D21" s="45"/>
      <c r="E21" s="503"/>
      <c r="F21" s="486" t="s">
        <v>24</v>
      </c>
      <c r="G21" s="64" t="s">
        <v>86</v>
      </c>
      <c r="H21" s="65"/>
      <c r="I21" s="66"/>
      <c r="J21" s="279">
        <v>20205</v>
      </c>
      <c r="K21" s="279">
        <v>20318</v>
      </c>
      <c r="L21" s="279">
        <v>20583</v>
      </c>
      <c r="M21" s="279">
        <v>20557</v>
      </c>
      <c r="N21" s="279">
        <v>20499</v>
      </c>
      <c r="O21" s="335">
        <v>20299</v>
      </c>
      <c r="P21" s="335">
        <v>19884</v>
      </c>
      <c r="Q21" s="335">
        <v>19502</v>
      </c>
      <c r="R21" s="335">
        <v>19020</v>
      </c>
      <c r="S21" s="335">
        <v>18417</v>
      </c>
      <c r="T21" s="335">
        <v>18077</v>
      </c>
      <c r="U21" s="335">
        <v>17805</v>
      </c>
      <c r="V21" s="280">
        <v>17897</v>
      </c>
    </row>
    <row r="22" spans="3:22" ht="13.5" thickBot="1">
      <c r="C22" s="26"/>
      <c r="D22" s="45"/>
      <c r="E22" s="503"/>
      <c r="F22" s="504"/>
      <c r="G22" s="52" t="s">
        <v>87</v>
      </c>
      <c r="H22" s="53"/>
      <c r="I22" s="54"/>
      <c r="J22" s="281">
        <v>23196</v>
      </c>
      <c r="K22" s="281">
        <v>21805</v>
      </c>
      <c r="L22" s="281">
        <v>21135</v>
      </c>
      <c r="M22" s="281">
        <v>20906</v>
      </c>
      <c r="N22" s="281">
        <v>21055</v>
      </c>
      <c r="O22" s="336">
        <v>21222</v>
      </c>
      <c r="P22" s="336">
        <v>21251</v>
      </c>
      <c r="Q22" s="336">
        <v>20926</v>
      </c>
      <c r="R22" s="336">
        <v>20720</v>
      </c>
      <c r="S22" s="336">
        <v>20241</v>
      </c>
      <c r="T22" s="336">
        <v>19730</v>
      </c>
      <c r="U22" s="336">
        <v>19280</v>
      </c>
      <c r="V22" s="282">
        <v>18880</v>
      </c>
    </row>
    <row r="23" spans="3:22" ht="12.75">
      <c r="C23" s="26"/>
      <c r="D23" s="33"/>
      <c r="E23" s="101" t="s">
        <v>246</v>
      </c>
      <c r="F23" s="34"/>
      <c r="G23" s="34"/>
      <c r="H23" s="35"/>
      <c r="I23" s="36"/>
      <c r="J23" s="275">
        <v>5860</v>
      </c>
      <c r="K23" s="275">
        <v>5983</v>
      </c>
      <c r="L23" s="275">
        <v>6282</v>
      </c>
      <c r="M23" s="275">
        <v>6621</v>
      </c>
      <c r="N23" s="275">
        <v>6467</v>
      </c>
      <c r="O23" s="332">
        <v>6540</v>
      </c>
      <c r="P23" s="332">
        <v>6411</v>
      </c>
      <c r="Q23" s="332">
        <v>5585</v>
      </c>
      <c r="R23" s="332">
        <v>5207</v>
      </c>
      <c r="S23" s="332">
        <v>4949</v>
      </c>
      <c r="T23" s="332">
        <v>4801</v>
      </c>
      <c r="U23" s="332">
        <v>5071</v>
      </c>
      <c r="V23" s="276">
        <v>5408</v>
      </c>
    </row>
    <row r="24" spans="3:22" ht="12.75" customHeight="1">
      <c r="C24" s="26"/>
      <c r="D24" s="39"/>
      <c r="E24" s="484" t="s">
        <v>24</v>
      </c>
      <c r="F24" s="117" t="s">
        <v>186</v>
      </c>
      <c r="G24" s="58"/>
      <c r="H24" s="59"/>
      <c r="I24" s="60"/>
      <c r="J24" s="287">
        <v>2308</v>
      </c>
      <c r="K24" s="287">
        <v>2429</v>
      </c>
      <c r="L24" s="287">
        <v>2600</v>
      </c>
      <c r="M24" s="287">
        <v>2948</v>
      </c>
      <c r="N24" s="287">
        <v>2872</v>
      </c>
      <c r="O24" s="333">
        <v>3006</v>
      </c>
      <c r="P24" s="333">
        <v>2868</v>
      </c>
      <c r="Q24" s="333">
        <v>2344</v>
      </c>
      <c r="R24" s="333">
        <v>2007</v>
      </c>
      <c r="S24" s="333">
        <v>1780</v>
      </c>
      <c r="T24" s="333">
        <v>1602</v>
      </c>
      <c r="U24" s="333">
        <v>1658</v>
      </c>
      <c r="V24" s="288">
        <v>1771</v>
      </c>
    </row>
    <row r="25" spans="3:22" ht="12.75">
      <c r="C25" s="26"/>
      <c r="D25" s="45"/>
      <c r="E25" s="503"/>
      <c r="F25" s="113" t="s">
        <v>188</v>
      </c>
      <c r="G25" s="40"/>
      <c r="H25" s="41"/>
      <c r="I25" s="42"/>
      <c r="J25" s="277">
        <v>3552</v>
      </c>
      <c r="K25" s="277">
        <v>3554</v>
      </c>
      <c r="L25" s="277">
        <v>3682</v>
      </c>
      <c r="M25" s="277">
        <v>3673</v>
      </c>
      <c r="N25" s="277">
        <v>3595</v>
      </c>
      <c r="O25" s="334">
        <v>3534</v>
      </c>
      <c r="P25" s="334">
        <v>3543</v>
      </c>
      <c r="Q25" s="334">
        <v>3241</v>
      </c>
      <c r="R25" s="334">
        <v>3200</v>
      </c>
      <c r="S25" s="334">
        <v>3169</v>
      </c>
      <c r="T25" s="334">
        <v>3199</v>
      </c>
      <c r="U25" s="334">
        <v>3413</v>
      </c>
      <c r="V25" s="278">
        <v>3637</v>
      </c>
    </row>
    <row r="26" spans="3:22" ht="12.75" customHeight="1">
      <c r="C26" s="26"/>
      <c r="D26" s="45"/>
      <c r="E26" s="503"/>
      <c r="F26" s="486" t="s">
        <v>24</v>
      </c>
      <c r="G26" s="64" t="s">
        <v>86</v>
      </c>
      <c r="H26" s="65"/>
      <c r="I26" s="66"/>
      <c r="J26" s="279">
        <v>1678</v>
      </c>
      <c r="K26" s="279">
        <v>1762</v>
      </c>
      <c r="L26" s="279">
        <v>1919</v>
      </c>
      <c r="M26" s="279">
        <v>1850</v>
      </c>
      <c r="N26" s="279">
        <v>1833</v>
      </c>
      <c r="O26" s="335">
        <v>1746</v>
      </c>
      <c r="P26" s="335">
        <v>1694</v>
      </c>
      <c r="Q26" s="335">
        <v>1633</v>
      </c>
      <c r="R26" s="335">
        <v>1663</v>
      </c>
      <c r="S26" s="335">
        <v>1713</v>
      </c>
      <c r="T26" s="335">
        <v>1769</v>
      </c>
      <c r="U26" s="335">
        <v>1888</v>
      </c>
      <c r="V26" s="280">
        <v>2064</v>
      </c>
    </row>
    <row r="27" spans="3:22" ht="13.5" thickBot="1">
      <c r="C27" s="26"/>
      <c r="D27" s="45"/>
      <c r="E27" s="503"/>
      <c r="F27" s="504"/>
      <c r="G27" s="52" t="s">
        <v>87</v>
      </c>
      <c r="H27" s="53"/>
      <c r="I27" s="54"/>
      <c r="J27" s="281">
        <v>1874</v>
      </c>
      <c r="K27" s="281">
        <v>1792</v>
      </c>
      <c r="L27" s="281">
        <v>1763</v>
      </c>
      <c r="M27" s="281">
        <v>1823</v>
      </c>
      <c r="N27" s="281">
        <v>1762</v>
      </c>
      <c r="O27" s="336">
        <v>1788</v>
      </c>
      <c r="P27" s="336">
        <v>1849</v>
      </c>
      <c r="Q27" s="336">
        <v>1608</v>
      </c>
      <c r="R27" s="336">
        <v>1537</v>
      </c>
      <c r="S27" s="336">
        <v>1456</v>
      </c>
      <c r="T27" s="336">
        <v>1430</v>
      </c>
      <c r="U27" s="336">
        <v>1525</v>
      </c>
      <c r="V27" s="282">
        <v>1573</v>
      </c>
    </row>
    <row r="28" spans="3:22" ht="12.75">
      <c r="C28" s="26"/>
      <c r="D28" s="33"/>
      <c r="E28" s="101" t="s">
        <v>150</v>
      </c>
      <c r="F28" s="34"/>
      <c r="G28" s="34"/>
      <c r="H28" s="35"/>
      <c r="I28" s="36"/>
      <c r="J28" s="275">
        <v>3947</v>
      </c>
      <c r="K28" s="275">
        <v>3969</v>
      </c>
      <c r="L28" s="275">
        <v>4083</v>
      </c>
      <c r="M28" s="275">
        <v>4184</v>
      </c>
      <c r="N28" s="275">
        <v>4324</v>
      </c>
      <c r="O28" s="332">
        <v>4322</v>
      </c>
      <c r="P28" s="332">
        <v>4280</v>
      </c>
      <c r="Q28" s="332">
        <v>4122</v>
      </c>
      <c r="R28" s="332">
        <v>4079</v>
      </c>
      <c r="S28" s="332">
        <v>4003</v>
      </c>
      <c r="T28" s="332">
        <v>4061</v>
      </c>
      <c r="U28" s="332">
        <v>4179</v>
      </c>
      <c r="V28" s="276">
        <v>4211</v>
      </c>
    </row>
    <row r="29" spans="3:22" ht="12.75" customHeight="1">
      <c r="C29" s="26"/>
      <c r="D29" s="39"/>
      <c r="E29" s="461" t="s">
        <v>24</v>
      </c>
      <c r="F29" s="58" t="s">
        <v>186</v>
      </c>
      <c r="G29" s="58"/>
      <c r="H29" s="59"/>
      <c r="I29" s="60"/>
      <c r="J29" s="287">
        <v>1206</v>
      </c>
      <c r="K29" s="287">
        <v>1269</v>
      </c>
      <c r="L29" s="287">
        <v>1347</v>
      </c>
      <c r="M29" s="287">
        <v>1420</v>
      </c>
      <c r="N29" s="287">
        <v>1514</v>
      </c>
      <c r="O29" s="333">
        <v>1512</v>
      </c>
      <c r="P29" s="333">
        <v>1445</v>
      </c>
      <c r="Q29" s="333">
        <v>1316</v>
      </c>
      <c r="R29" s="333">
        <v>1262</v>
      </c>
      <c r="S29" s="333">
        <v>1160</v>
      </c>
      <c r="T29" s="333">
        <v>1161</v>
      </c>
      <c r="U29" s="333">
        <v>1202</v>
      </c>
      <c r="V29" s="288">
        <v>1216</v>
      </c>
    </row>
    <row r="30" spans="3:22" ht="12.75">
      <c r="C30" s="26"/>
      <c r="D30" s="45"/>
      <c r="E30" s="505"/>
      <c r="F30" s="40" t="s">
        <v>188</v>
      </c>
      <c r="G30" s="40"/>
      <c r="H30" s="41"/>
      <c r="I30" s="42"/>
      <c r="J30" s="277">
        <v>2741</v>
      </c>
      <c r="K30" s="277">
        <v>2700</v>
      </c>
      <c r="L30" s="277">
        <v>2736</v>
      </c>
      <c r="M30" s="277">
        <v>2764</v>
      </c>
      <c r="N30" s="277">
        <v>2810</v>
      </c>
      <c r="O30" s="334">
        <v>2810</v>
      </c>
      <c r="P30" s="334">
        <v>2835</v>
      </c>
      <c r="Q30" s="334">
        <v>2806</v>
      </c>
      <c r="R30" s="334">
        <v>2817</v>
      </c>
      <c r="S30" s="334">
        <v>2843</v>
      </c>
      <c r="T30" s="334">
        <v>2900</v>
      </c>
      <c r="U30" s="334">
        <v>2977</v>
      </c>
      <c r="V30" s="278">
        <v>2995</v>
      </c>
    </row>
    <row r="31" spans="3:22" ht="12.75" customHeight="1">
      <c r="C31" s="26"/>
      <c r="D31" s="45"/>
      <c r="E31" s="505"/>
      <c r="F31" s="502" t="s">
        <v>24</v>
      </c>
      <c r="G31" s="64" t="s">
        <v>86</v>
      </c>
      <c r="H31" s="65"/>
      <c r="I31" s="66"/>
      <c r="J31" s="279">
        <v>1340</v>
      </c>
      <c r="K31" s="279">
        <v>1321</v>
      </c>
      <c r="L31" s="279">
        <v>1400</v>
      </c>
      <c r="M31" s="279">
        <v>1427</v>
      </c>
      <c r="N31" s="279">
        <v>1437</v>
      </c>
      <c r="O31" s="335">
        <v>1427</v>
      </c>
      <c r="P31" s="335">
        <v>1394</v>
      </c>
      <c r="Q31" s="335">
        <v>1388</v>
      </c>
      <c r="R31" s="335">
        <v>1399</v>
      </c>
      <c r="S31" s="335">
        <v>1410</v>
      </c>
      <c r="T31" s="335">
        <v>1496</v>
      </c>
      <c r="U31" s="335">
        <v>1586</v>
      </c>
      <c r="V31" s="280">
        <v>1580</v>
      </c>
    </row>
    <row r="32" spans="3:22" ht="13.5" thickBot="1">
      <c r="C32" s="26"/>
      <c r="D32" s="45"/>
      <c r="E32" s="505"/>
      <c r="F32" s="463"/>
      <c r="G32" s="52" t="s">
        <v>87</v>
      </c>
      <c r="H32" s="53"/>
      <c r="I32" s="54"/>
      <c r="J32" s="281">
        <v>1401</v>
      </c>
      <c r="K32" s="281">
        <v>1379</v>
      </c>
      <c r="L32" s="281">
        <v>1336</v>
      </c>
      <c r="M32" s="281">
        <v>1337</v>
      </c>
      <c r="N32" s="281">
        <v>1373</v>
      </c>
      <c r="O32" s="336">
        <v>1383</v>
      </c>
      <c r="P32" s="336">
        <v>1441</v>
      </c>
      <c r="Q32" s="336">
        <v>1418</v>
      </c>
      <c r="R32" s="336">
        <v>1418</v>
      </c>
      <c r="S32" s="336">
        <v>1433</v>
      </c>
      <c r="T32" s="336">
        <v>1404</v>
      </c>
      <c r="U32" s="336">
        <v>1391</v>
      </c>
      <c r="V32" s="282">
        <v>1415</v>
      </c>
    </row>
    <row r="33" spans="3:22" ht="13.5" thickBot="1">
      <c r="C33" s="26"/>
      <c r="D33" s="115" t="s">
        <v>135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284"/>
      <c r="P33" s="284"/>
      <c r="Q33" s="284"/>
      <c r="R33" s="284"/>
      <c r="S33" s="284"/>
      <c r="T33" s="284"/>
      <c r="U33" s="284"/>
      <c r="V33" s="284"/>
    </row>
    <row r="34" spans="3:22" ht="12.75">
      <c r="C34" s="26"/>
      <c r="D34" s="20"/>
      <c r="E34" s="101" t="s">
        <v>22</v>
      </c>
      <c r="F34" s="101"/>
      <c r="G34" s="101"/>
      <c r="H34" s="102"/>
      <c r="I34" s="103"/>
      <c r="J34" s="275">
        <v>16020</v>
      </c>
      <c r="K34" s="275">
        <v>16146</v>
      </c>
      <c r="L34" s="275">
        <v>16661</v>
      </c>
      <c r="M34" s="275">
        <v>16652</v>
      </c>
      <c r="N34" s="275">
        <v>15938</v>
      </c>
      <c r="O34" s="332">
        <v>16069</v>
      </c>
      <c r="P34" s="332">
        <v>14869</v>
      </c>
      <c r="Q34" s="332">
        <v>13665</v>
      </c>
      <c r="R34" s="332">
        <v>13313</v>
      </c>
      <c r="S34" s="332">
        <v>13164</v>
      </c>
      <c r="T34" s="332">
        <v>13623</v>
      </c>
      <c r="U34" s="332">
        <v>13291</v>
      </c>
      <c r="V34" s="276">
        <v>13930</v>
      </c>
    </row>
    <row r="35" spans="3:22" ht="12.75" customHeight="1">
      <c r="C35" s="26"/>
      <c r="D35" s="39"/>
      <c r="E35" s="461" t="s">
        <v>24</v>
      </c>
      <c r="F35" s="40" t="s">
        <v>186</v>
      </c>
      <c r="G35" s="40"/>
      <c r="H35" s="41"/>
      <c r="I35" s="42"/>
      <c r="J35" s="277">
        <v>9564</v>
      </c>
      <c r="K35" s="277">
        <v>9555</v>
      </c>
      <c r="L35" s="277">
        <v>9833</v>
      </c>
      <c r="M35" s="277">
        <v>10141</v>
      </c>
      <c r="N35" s="277">
        <v>9351</v>
      </c>
      <c r="O35" s="334">
        <v>9588</v>
      </c>
      <c r="P35" s="334">
        <v>8523</v>
      </c>
      <c r="Q35" s="334">
        <v>7592</v>
      </c>
      <c r="R35" s="334">
        <v>7192</v>
      </c>
      <c r="S35" s="334">
        <v>7327</v>
      </c>
      <c r="T35" s="334">
        <v>7568</v>
      </c>
      <c r="U35" s="334">
        <v>7377</v>
      </c>
      <c r="V35" s="278">
        <v>7670</v>
      </c>
    </row>
    <row r="36" spans="3:22" ht="13.5" thickBot="1">
      <c r="C36" s="26"/>
      <c r="D36" s="45"/>
      <c r="E36" s="466"/>
      <c r="F36" s="64" t="s">
        <v>188</v>
      </c>
      <c r="G36" s="64"/>
      <c r="H36" s="65"/>
      <c r="I36" s="66"/>
      <c r="J36" s="281">
        <v>6456</v>
      </c>
      <c r="K36" s="281">
        <v>6591</v>
      </c>
      <c r="L36" s="281">
        <v>6828</v>
      </c>
      <c r="M36" s="281">
        <v>6511</v>
      </c>
      <c r="N36" s="281">
        <v>6587</v>
      </c>
      <c r="O36" s="336">
        <v>6481</v>
      </c>
      <c r="P36" s="336">
        <v>6346</v>
      </c>
      <c r="Q36" s="336">
        <v>6073</v>
      </c>
      <c r="R36" s="336">
        <v>6121</v>
      </c>
      <c r="S36" s="336">
        <v>5837</v>
      </c>
      <c r="T36" s="336">
        <v>6055</v>
      </c>
      <c r="U36" s="336">
        <v>5914</v>
      </c>
      <c r="V36" s="282">
        <v>6260</v>
      </c>
    </row>
    <row r="37" spans="3:22" ht="12.75" customHeight="1">
      <c r="C37" s="26"/>
      <c r="D37" s="20"/>
      <c r="E37" s="101" t="s">
        <v>144</v>
      </c>
      <c r="F37" s="101"/>
      <c r="G37" s="101"/>
      <c r="H37" s="102"/>
      <c r="I37" s="103"/>
      <c r="J37" s="275">
        <v>14221</v>
      </c>
      <c r="K37" s="275">
        <v>14237</v>
      </c>
      <c r="L37" s="275">
        <v>14558</v>
      </c>
      <c r="M37" s="275">
        <v>14387</v>
      </c>
      <c r="N37" s="275">
        <v>13992</v>
      </c>
      <c r="O37" s="332">
        <v>14060</v>
      </c>
      <c r="P37" s="332">
        <v>13096</v>
      </c>
      <c r="Q37" s="332">
        <v>12215</v>
      </c>
      <c r="R37" s="332">
        <v>11799</v>
      </c>
      <c r="S37" s="332">
        <v>11615</v>
      </c>
      <c r="T37" s="332">
        <v>11910</v>
      </c>
      <c r="U37" s="332">
        <v>11524</v>
      </c>
      <c r="V37" s="276">
        <v>12087</v>
      </c>
    </row>
    <row r="38" spans="3:22" ht="12.75" customHeight="1">
      <c r="C38" s="26"/>
      <c r="D38" s="39"/>
      <c r="E38" s="461" t="s">
        <v>24</v>
      </c>
      <c r="F38" s="40" t="s">
        <v>186</v>
      </c>
      <c r="G38" s="40"/>
      <c r="H38" s="41"/>
      <c r="I38" s="42"/>
      <c r="J38" s="277">
        <v>8618</v>
      </c>
      <c r="K38" s="277">
        <v>8506</v>
      </c>
      <c r="L38" s="277">
        <v>8726</v>
      </c>
      <c r="M38" s="277">
        <v>8793</v>
      </c>
      <c r="N38" s="277">
        <v>8334</v>
      </c>
      <c r="O38" s="334">
        <v>8431</v>
      </c>
      <c r="P38" s="334">
        <v>7589</v>
      </c>
      <c r="Q38" s="334">
        <v>6900</v>
      </c>
      <c r="R38" s="334">
        <v>6554</v>
      </c>
      <c r="S38" s="334">
        <v>6600</v>
      </c>
      <c r="T38" s="334">
        <v>6812</v>
      </c>
      <c r="U38" s="334">
        <v>6608</v>
      </c>
      <c r="V38" s="278">
        <v>6864</v>
      </c>
    </row>
    <row r="39" spans="3:22" ht="13.5" thickBot="1">
      <c r="C39" s="26"/>
      <c r="D39" s="45"/>
      <c r="E39" s="466"/>
      <c r="F39" s="64" t="s">
        <v>188</v>
      </c>
      <c r="G39" s="64"/>
      <c r="H39" s="65"/>
      <c r="I39" s="66"/>
      <c r="J39" s="281">
        <v>5603</v>
      </c>
      <c r="K39" s="281">
        <v>5731</v>
      </c>
      <c r="L39" s="281">
        <v>5832</v>
      </c>
      <c r="M39" s="281">
        <v>5594</v>
      </c>
      <c r="N39" s="281">
        <v>5658</v>
      </c>
      <c r="O39" s="336">
        <v>5629</v>
      </c>
      <c r="P39" s="336">
        <v>5467</v>
      </c>
      <c r="Q39" s="336">
        <v>5278</v>
      </c>
      <c r="R39" s="336">
        <v>5245</v>
      </c>
      <c r="S39" s="336">
        <v>4955</v>
      </c>
      <c r="T39" s="336">
        <v>5070</v>
      </c>
      <c r="U39" s="336">
        <v>4882</v>
      </c>
      <c r="V39" s="282">
        <v>5204</v>
      </c>
    </row>
    <row r="40" spans="3:22" ht="12.75">
      <c r="C40" s="26"/>
      <c r="D40" s="20"/>
      <c r="E40" s="101" t="s">
        <v>246</v>
      </c>
      <c r="F40" s="101"/>
      <c r="G40" s="101"/>
      <c r="H40" s="102"/>
      <c r="I40" s="103"/>
      <c r="J40" s="275">
        <v>1116</v>
      </c>
      <c r="K40" s="275">
        <v>1219</v>
      </c>
      <c r="L40" s="275">
        <v>1320</v>
      </c>
      <c r="M40" s="275">
        <v>1461</v>
      </c>
      <c r="N40" s="275">
        <v>1185</v>
      </c>
      <c r="O40" s="332">
        <v>1270</v>
      </c>
      <c r="P40" s="332">
        <v>1112</v>
      </c>
      <c r="Q40" s="332">
        <v>803</v>
      </c>
      <c r="R40" s="332">
        <v>824</v>
      </c>
      <c r="S40" s="332">
        <v>850</v>
      </c>
      <c r="T40" s="332">
        <v>956</v>
      </c>
      <c r="U40" s="332">
        <v>1020</v>
      </c>
      <c r="V40" s="276">
        <v>1120</v>
      </c>
    </row>
    <row r="41" spans="3:22" ht="12.75" customHeight="1">
      <c r="C41" s="26"/>
      <c r="D41" s="39"/>
      <c r="E41" s="461" t="s">
        <v>24</v>
      </c>
      <c r="F41" s="40" t="s">
        <v>186</v>
      </c>
      <c r="G41" s="40"/>
      <c r="H41" s="41"/>
      <c r="I41" s="42"/>
      <c r="J41" s="277">
        <v>623</v>
      </c>
      <c r="K41" s="277">
        <v>697</v>
      </c>
      <c r="L41" s="277">
        <v>726</v>
      </c>
      <c r="M41" s="277">
        <v>929</v>
      </c>
      <c r="N41" s="277">
        <v>660</v>
      </c>
      <c r="O41" s="334">
        <v>778</v>
      </c>
      <c r="P41" s="334">
        <v>589</v>
      </c>
      <c r="Q41" s="334">
        <v>366</v>
      </c>
      <c r="R41" s="334">
        <v>339</v>
      </c>
      <c r="S41" s="334">
        <v>362</v>
      </c>
      <c r="T41" s="334">
        <v>412</v>
      </c>
      <c r="U41" s="334">
        <v>443</v>
      </c>
      <c r="V41" s="278">
        <v>479</v>
      </c>
    </row>
    <row r="42" spans="3:22" ht="13.5" thickBot="1">
      <c r="C42" s="26"/>
      <c r="D42" s="45"/>
      <c r="E42" s="466"/>
      <c r="F42" s="64" t="s">
        <v>188</v>
      </c>
      <c r="G42" s="64"/>
      <c r="H42" s="65"/>
      <c r="I42" s="66"/>
      <c r="J42" s="281">
        <v>493</v>
      </c>
      <c r="K42" s="281">
        <v>522</v>
      </c>
      <c r="L42" s="281">
        <v>594</v>
      </c>
      <c r="M42" s="281">
        <v>532</v>
      </c>
      <c r="N42" s="281">
        <v>525</v>
      </c>
      <c r="O42" s="336">
        <v>492</v>
      </c>
      <c r="P42" s="336">
        <v>523</v>
      </c>
      <c r="Q42" s="336">
        <v>437</v>
      </c>
      <c r="R42" s="336">
        <v>485</v>
      </c>
      <c r="S42" s="336">
        <v>488</v>
      </c>
      <c r="T42" s="336">
        <v>544</v>
      </c>
      <c r="U42" s="336">
        <v>577</v>
      </c>
      <c r="V42" s="282">
        <v>641</v>
      </c>
    </row>
    <row r="43" spans="3:22" ht="12.75">
      <c r="C43" s="26"/>
      <c r="D43" s="20"/>
      <c r="E43" s="101" t="s">
        <v>150</v>
      </c>
      <c r="F43" s="101"/>
      <c r="G43" s="101"/>
      <c r="H43" s="102"/>
      <c r="I43" s="103"/>
      <c r="J43" s="275">
        <v>683</v>
      </c>
      <c r="K43" s="275">
        <v>690</v>
      </c>
      <c r="L43" s="275">
        <v>783</v>
      </c>
      <c r="M43" s="275">
        <v>804</v>
      </c>
      <c r="N43" s="275">
        <v>761</v>
      </c>
      <c r="O43" s="332">
        <v>739</v>
      </c>
      <c r="P43" s="332">
        <v>661</v>
      </c>
      <c r="Q43" s="332">
        <v>647</v>
      </c>
      <c r="R43" s="332">
        <v>690</v>
      </c>
      <c r="S43" s="332">
        <v>699</v>
      </c>
      <c r="T43" s="332">
        <v>757</v>
      </c>
      <c r="U43" s="332">
        <v>747</v>
      </c>
      <c r="V43" s="276">
        <v>723</v>
      </c>
    </row>
    <row r="44" spans="3:22" ht="12.75" customHeight="1">
      <c r="C44" s="26"/>
      <c r="D44" s="39"/>
      <c r="E44" s="461" t="s">
        <v>24</v>
      </c>
      <c r="F44" s="40" t="s">
        <v>186</v>
      </c>
      <c r="G44" s="40"/>
      <c r="H44" s="41"/>
      <c r="I44" s="42"/>
      <c r="J44" s="277">
        <v>323</v>
      </c>
      <c r="K44" s="277">
        <v>352</v>
      </c>
      <c r="L44" s="277">
        <v>381</v>
      </c>
      <c r="M44" s="277">
        <v>419</v>
      </c>
      <c r="N44" s="277">
        <v>357</v>
      </c>
      <c r="O44" s="334">
        <v>379</v>
      </c>
      <c r="P44" s="334">
        <v>305</v>
      </c>
      <c r="Q44" s="334">
        <v>289</v>
      </c>
      <c r="R44" s="334">
        <v>299</v>
      </c>
      <c r="S44" s="334">
        <v>305</v>
      </c>
      <c r="T44" s="334">
        <v>316</v>
      </c>
      <c r="U44" s="334">
        <v>292</v>
      </c>
      <c r="V44" s="278">
        <v>308</v>
      </c>
    </row>
    <row r="45" spans="3:22" ht="13.5" thickBot="1">
      <c r="C45" s="26"/>
      <c r="D45" s="45"/>
      <c r="E45" s="505"/>
      <c r="F45" s="64" t="s">
        <v>188</v>
      </c>
      <c r="G45" s="64"/>
      <c r="H45" s="65"/>
      <c r="I45" s="66"/>
      <c r="J45" s="281">
        <v>360</v>
      </c>
      <c r="K45" s="281">
        <v>338</v>
      </c>
      <c r="L45" s="281">
        <v>402</v>
      </c>
      <c r="M45" s="281">
        <v>385</v>
      </c>
      <c r="N45" s="281">
        <v>404</v>
      </c>
      <c r="O45" s="336">
        <v>360</v>
      </c>
      <c r="P45" s="336">
        <v>356</v>
      </c>
      <c r="Q45" s="336">
        <v>358</v>
      </c>
      <c r="R45" s="336">
        <v>391</v>
      </c>
      <c r="S45" s="336">
        <v>394</v>
      </c>
      <c r="T45" s="336">
        <v>441</v>
      </c>
      <c r="U45" s="336">
        <v>455</v>
      </c>
      <c r="V45" s="282">
        <v>415</v>
      </c>
    </row>
    <row r="46" spans="3:22" ht="13.5" thickBot="1">
      <c r="C46" s="26"/>
      <c r="D46" s="115" t="s">
        <v>136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U46" s="284"/>
      <c r="V46" s="284"/>
    </row>
    <row r="47" spans="3:22" ht="12.75">
      <c r="C47" s="26"/>
      <c r="D47" s="20"/>
      <c r="E47" s="101" t="s">
        <v>22</v>
      </c>
      <c r="F47" s="101"/>
      <c r="G47" s="101"/>
      <c r="H47" s="102"/>
      <c r="I47" s="103"/>
      <c r="J47" s="275">
        <v>15326</v>
      </c>
      <c r="K47" s="275">
        <v>15531</v>
      </c>
      <c r="L47" s="275">
        <v>14979</v>
      </c>
      <c r="M47" s="275">
        <v>14926</v>
      </c>
      <c r="N47" s="275">
        <v>14991</v>
      </c>
      <c r="O47" s="332">
        <v>15000</v>
      </c>
      <c r="P47" s="332">
        <v>14932</v>
      </c>
      <c r="Q47" s="332">
        <v>14484</v>
      </c>
      <c r="R47" s="332">
        <v>14704</v>
      </c>
      <c r="S47" s="332">
        <v>13666</v>
      </c>
      <c r="T47" s="332">
        <v>12539</v>
      </c>
      <c r="U47" s="332">
        <v>12241</v>
      </c>
      <c r="V47" s="276" t="s">
        <v>23</v>
      </c>
    </row>
    <row r="48" spans="3:22" ht="12.75" customHeight="1">
      <c r="C48" s="26"/>
      <c r="D48" s="39"/>
      <c r="E48" s="461" t="s">
        <v>24</v>
      </c>
      <c r="F48" s="40" t="s">
        <v>186</v>
      </c>
      <c r="G48" s="40"/>
      <c r="H48" s="41"/>
      <c r="I48" s="42"/>
      <c r="J48" s="277">
        <v>8020</v>
      </c>
      <c r="K48" s="277">
        <v>8680</v>
      </c>
      <c r="L48" s="277">
        <v>8756</v>
      </c>
      <c r="M48" s="277">
        <v>9131</v>
      </c>
      <c r="N48" s="277">
        <v>9184</v>
      </c>
      <c r="O48" s="334">
        <v>9220</v>
      </c>
      <c r="P48" s="334">
        <v>9084</v>
      </c>
      <c r="Q48" s="334">
        <v>8681</v>
      </c>
      <c r="R48" s="334">
        <v>8855</v>
      </c>
      <c r="S48" s="334">
        <v>7894</v>
      </c>
      <c r="T48" s="334">
        <v>7056</v>
      </c>
      <c r="U48" s="334">
        <v>6743</v>
      </c>
      <c r="V48" s="289" t="s">
        <v>23</v>
      </c>
    </row>
    <row r="49" spans="3:22" ht="13.5" thickBot="1">
      <c r="C49" s="26"/>
      <c r="D49" s="45"/>
      <c r="E49" s="466"/>
      <c r="F49" s="64" t="s">
        <v>188</v>
      </c>
      <c r="G49" s="64"/>
      <c r="H49" s="65"/>
      <c r="I49" s="66"/>
      <c r="J49" s="281">
        <v>7306</v>
      </c>
      <c r="K49" s="281">
        <v>6851</v>
      </c>
      <c r="L49" s="281">
        <v>6223</v>
      </c>
      <c r="M49" s="281">
        <v>5795</v>
      </c>
      <c r="N49" s="281">
        <v>5807</v>
      </c>
      <c r="O49" s="336">
        <v>5780</v>
      </c>
      <c r="P49" s="336">
        <v>5848</v>
      </c>
      <c r="Q49" s="336">
        <v>5803</v>
      </c>
      <c r="R49" s="336">
        <v>5849</v>
      </c>
      <c r="S49" s="336">
        <v>5772</v>
      </c>
      <c r="T49" s="336">
        <v>5483</v>
      </c>
      <c r="U49" s="336">
        <v>5498</v>
      </c>
      <c r="V49" s="290" t="s">
        <v>23</v>
      </c>
    </row>
    <row r="50" spans="3:22" ht="12.75">
      <c r="C50" s="26"/>
      <c r="D50" s="20"/>
      <c r="E50" s="101" t="s">
        <v>144</v>
      </c>
      <c r="F50" s="101"/>
      <c r="G50" s="101"/>
      <c r="H50" s="102"/>
      <c r="I50" s="103"/>
      <c r="J50" s="275">
        <v>13705</v>
      </c>
      <c r="K50" s="275">
        <v>13959</v>
      </c>
      <c r="L50" s="275">
        <v>13285</v>
      </c>
      <c r="M50" s="275">
        <v>13315</v>
      </c>
      <c r="N50" s="275">
        <v>13151</v>
      </c>
      <c r="O50" s="332">
        <v>13283</v>
      </c>
      <c r="P50" s="332">
        <v>12987</v>
      </c>
      <c r="Q50" s="332">
        <v>12886</v>
      </c>
      <c r="R50" s="332">
        <v>12970</v>
      </c>
      <c r="S50" s="332">
        <v>12182</v>
      </c>
      <c r="T50" s="332">
        <v>11291</v>
      </c>
      <c r="U50" s="332">
        <v>10958</v>
      </c>
      <c r="V50" s="276" t="s">
        <v>23</v>
      </c>
    </row>
    <row r="51" spans="3:22" ht="12.75" customHeight="1">
      <c r="C51" s="26"/>
      <c r="D51" s="39"/>
      <c r="E51" s="461" t="s">
        <v>24</v>
      </c>
      <c r="F51" s="40" t="s">
        <v>186</v>
      </c>
      <c r="G51" s="40"/>
      <c r="H51" s="41"/>
      <c r="I51" s="42"/>
      <c r="J51" s="277">
        <v>7212</v>
      </c>
      <c r="K51" s="277">
        <v>7911</v>
      </c>
      <c r="L51" s="277">
        <v>7880</v>
      </c>
      <c r="M51" s="277">
        <v>8233</v>
      </c>
      <c r="N51" s="277">
        <v>8059</v>
      </c>
      <c r="O51" s="334">
        <v>8193</v>
      </c>
      <c r="P51" s="334">
        <v>7953</v>
      </c>
      <c r="Q51" s="334">
        <v>7805</v>
      </c>
      <c r="R51" s="334">
        <v>7858</v>
      </c>
      <c r="S51" s="334">
        <v>7154</v>
      </c>
      <c r="T51" s="334">
        <v>6443</v>
      </c>
      <c r="U51" s="334">
        <v>6123</v>
      </c>
      <c r="V51" s="289" t="s">
        <v>23</v>
      </c>
    </row>
    <row r="52" spans="3:22" ht="13.5" thickBot="1">
      <c r="C52" s="26"/>
      <c r="D52" s="45"/>
      <c r="E52" s="466"/>
      <c r="F52" s="64" t="s">
        <v>188</v>
      </c>
      <c r="G52" s="64"/>
      <c r="H52" s="65"/>
      <c r="I52" s="66"/>
      <c r="J52" s="281">
        <v>6493</v>
      </c>
      <c r="K52" s="281">
        <v>6048</v>
      </c>
      <c r="L52" s="281">
        <v>5405</v>
      </c>
      <c r="M52" s="281">
        <v>5082</v>
      </c>
      <c r="N52" s="281">
        <v>5092</v>
      </c>
      <c r="O52" s="336">
        <v>5090</v>
      </c>
      <c r="P52" s="336">
        <v>5034</v>
      </c>
      <c r="Q52" s="336">
        <v>5081</v>
      </c>
      <c r="R52" s="336">
        <v>5112</v>
      </c>
      <c r="S52" s="336">
        <v>5028</v>
      </c>
      <c r="T52" s="336">
        <v>4825</v>
      </c>
      <c r="U52" s="336">
        <v>4819</v>
      </c>
      <c r="V52" s="290" t="s">
        <v>23</v>
      </c>
    </row>
    <row r="53" spans="3:22" ht="12.75">
      <c r="C53" s="26"/>
      <c r="D53" s="20"/>
      <c r="E53" s="101" t="s">
        <v>246</v>
      </c>
      <c r="F53" s="101"/>
      <c r="G53" s="101"/>
      <c r="H53" s="102"/>
      <c r="I53" s="103"/>
      <c r="J53" s="275">
        <v>1037</v>
      </c>
      <c r="K53" s="275">
        <v>944</v>
      </c>
      <c r="L53" s="275">
        <v>1021</v>
      </c>
      <c r="M53" s="275">
        <v>982</v>
      </c>
      <c r="N53" s="275">
        <v>1181</v>
      </c>
      <c r="O53" s="332">
        <v>1043</v>
      </c>
      <c r="P53" s="332">
        <v>1199</v>
      </c>
      <c r="Q53" s="332">
        <v>947</v>
      </c>
      <c r="R53" s="332">
        <v>1035</v>
      </c>
      <c r="S53" s="332">
        <v>855</v>
      </c>
      <c r="T53" s="332">
        <v>659</v>
      </c>
      <c r="U53" s="332">
        <v>654</v>
      </c>
      <c r="V53" s="276" t="s">
        <v>23</v>
      </c>
    </row>
    <row r="54" spans="3:22" ht="12.75" customHeight="1">
      <c r="C54" s="26"/>
      <c r="D54" s="39"/>
      <c r="E54" s="461" t="s">
        <v>24</v>
      </c>
      <c r="F54" s="40" t="s">
        <v>186</v>
      </c>
      <c r="G54" s="40"/>
      <c r="H54" s="41"/>
      <c r="I54" s="42"/>
      <c r="J54" s="277">
        <v>553</v>
      </c>
      <c r="K54" s="277">
        <v>483</v>
      </c>
      <c r="L54" s="277">
        <v>565</v>
      </c>
      <c r="M54" s="277">
        <v>580</v>
      </c>
      <c r="N54" s="277">
        <v>783</v>
      </c>
      <c r="O54" s="334">
        <v>656</v>
      </c>
      <c r="P54" s="334">
        <v>735</v>
      </c>
      <c r="Q54" s="334">
        <v>569</v>
      </c>
      <c r="R54" s="334">
        <v>634</v>
      </c>
      <c r="S54" s="334">
        <v>466</v>
      </c>
      <c r="T54" s="334">
        <v>341</v>
      </c>
      <c r="U54" s="334">
        <v>317</v>
      </c>
      <c r="V54" s="289" t="s">
        <v>23</v>
      </c>
    </row>
    <row r="55" spans="3:22" ht="13.5" thickBot="1">
      <c r="C55" s="26"/>
      <c r="D55" s="45"/>
      <c r="E55" s="466"/>
      <c r="F55" s="64" t="s">
        <v>188</v>
      </c>
      <c r="G55" s="64"/>
      <c r="H55" s="65"/>
      <c r="I55" s="66"/>
      <c r="J55" s="281">
        <v>484</v>
      </c>
      <c r="K55" s="281">
        <v>461</v>
      </c>
      <c r="L55" s="281">
        <v>456</v>
      </c>
      <c r="M55" s="281">
        <v>402</v>
      </c>
      <c r="N55" s="281">
        <v>398</v>
      </c>
      <c r="O55" s="336">
        <v>387</v>
      </c>
      <c r="P55" s="336">
        <v>464</v>
      </c>
      <c r="Q55" s="336">
        <v>378</v>
      </c>
      <c r="R55" s="336">
        <v>401</v>
      </c>
      <c r="S55" s="336">
        <v>389</v>
      </c>
      <c r="T55" s="336">
        <v>318</v>
      </c>
      <c r="U55" s="336">
        <v>337</v>
      </c>
      <c r="V55" s="290" t="s">
        <v>23</v>
      </c>
    </row>
    <row r="56" spans="3:22" ht="12.75">
      <c r="C56" s="26"/>
      <c r="D56" s="20"/>
      <c r="E56" s="101" t="s">
        <v>150</v>
      </c>
      <c r="F56" s="101"/>
      <c r="G56" s="101"/>
      <c r="H56" s="102"/>
      <c r="I56" s="103"/>
      <c r="J56" s="275">
        <v>584</v>
      </c>
      <c r="K56" s="275">
        <v>628</v>
      </c>
      <c r="L56" s="275">
        <v>673</v>
      </c>
      <c r="M56" s="275">
        <v>629</v>
      </c>
      <c r="N56" s="275">
        <v>659</v>
      </c>
      <c r="O56" s="332">
        <v>674</v>
      </c>
      <c r="P56" s="332">
        <v>746</v>
      </c>
      <c r="Q56" s="332">
        <v>651</v>
      </c>
      <c r="R56" s="332">
        <v>699</v>
      </c>
      <c r="S56" s="332">
        <v>629</v>
      </c>
      <c r="T56" s="332">
        <v>589</v>
      </c>
      <c r="U56" s="332">
        <v>629</v>
      </c>
      <c r="V56" s="276" t="s">
        <v>23</v>
      </c>
    </row>
    <row r="57" spans="3:22" ht="12.75" customHeight="1">
      <c r="C57" s="26"/>
      <c r="D57" s="39"/>
      <c r="E57" s="461" t="s">
        <v>24</v>
      </c>
      <c r="F57" s="40" t="s">
        <v>186</v>
      </c>
      <c r="G57" s="40"/>
      <c r="H57" s="41"/>
      <c r="I57" s="42"/>
      <c r="J57" s="277">
        <v>255</v>
      </c>
      <c r="K57" s="277">
        <v>286</v>
      </c>
      <c r="L57" s="277">
        <v>311</v>
      </c>
      <c r="M57" s="277">
        <v>318</v>
      </c>
      <c r="N57" s="277">
        <v>342</v>
      </c>
      <c r="O57" s="334">
        <v>371</v>
      </c>
      <c r="P57" s="334">
        <v>396</v>
      </c>
      <c r="Q57" s="334">
        <v>307</v>
      </c>
      <c r="R57" s="334">
        <v>363</v>
      </c>
      <c r="S57" s="334">
        <v>274</v>
      </c>
      <c r="T57" s="334">
        <v>249</v>
      </c>
      <c r="U57" s="334">
        <v>287</v>
      </c>
      <c r="V57" s="289" t="s">
        <v>23</v>
      </c>
    </row>
    <row r="58" spans="3:22" ht="13.5" thickBot="1">
      <c r="C58" s="26"/>
      <c r="D58" s="45"/>
      <c r="E58" s="466"/>
      <c r="F58" s="64" t="s">
        <v>188</v>
      </c>
      <c r="G58" s="64"/>
      <c r="H58" s="65"/>
      <c r="I58" s="66"/>
      <c r="J58" s="281">
        <v>329</v>
      </c>
      <c r="K58" s="281">
        <v>342</v>
      </c>
      <c r="L58" s="281">
        <v>362</v>
      </c>
      <c r="M58" s="281">
        <v>311</v>
      </c>
      <c r="N58" s="281">
        <v>317</v>
      </c>
      <c r="O58" s="336">
        <v>303</v>
      </c>
      <c r="P58" s="336">
        <v>350</v>
      </c>
      <c r="Q58" s="336">
        <v>344</v>
      </c>
      <c r="R58" s="336">
        <v>336</v>
      </c>
      <c r="S58" s="336">
        <v>355</v>
      </c>
      <c r="T58" s="336">
        <v>340</v>
      </c>
      <c r="U58" s="336">
        <v>342</v>
      </c>
      <c r="V58" s="290" t="s">
        <v>23</v>
      </c>
    </row>
    <row r="59" spans="4:22" ht="13.5">
      <c r="D59" s="82" t="s">
        <v>89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69" t="s">
        <v>239</v>
      </c>
    </row>
  </sheetData>
  <sheetProtection/>
  <mergeCells count="30">
    <mergeCell ref="E29:E32"/>
    <mergeCell ref="D7:I11"/>
    <mergeCell ref="F31:F32"/>
    <mergeCell ref="S7:S10"/>
    <mergeCell ref="N7:N10"/>
    <mergeCell ref="E19:E22"/>
    <mergeCell ref="F21:F22"/>
    <mergeCell ref="E14:E17"/>
    <mergeCell ref="F16:F17"/>
    <mergeCell ref="R7:R10"/>
    <mergeCell ref="Q7:Q10"/>
    <mergeCell ref="E38:E39"/>
    <mergeCell ref="E54:E55"/>
    <mergeCell ref="E57:E58"/>
    <mergeCell ref="E41:E42"/>
    <mergeCell ref="E44:E45"/>
    <mergeCell ref="E48:E49"/>
    <mergeCell ref="E51:E52"/>
    <mergeCell ref="E24:E27"/>
    <mergeCell ref="F26:F27"/>
    <mergeCell ref="T7:T10"/>
    <mergeCell ref="E35:E36"/>
    <mergeCell ref="U7:U10"/>
    <mergeCell ref="V7:V10"/>
    <mergeCell ref="J7:J10"/>
    <mergeCell ref="K7:K10"/>
    <mergeCell ref="L7:L10"/>
    <mergeCell ref="M7:M10"/>
    <mergeCell ref="O7:O10"/>
    <mergeCell ref="P7:P10"/>
  </mergeCells>
  <conditionalFormatting sqref="V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1"/>
  <dimension ref="B3:V5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9.875" style="73" customWidth="1"/>
    <col min="9" max="9" width="1.12109375" style="73" customWidth="1"/>
    <col min="10" max="11" width="6.75390625" style="73" hidden="1" customWidth="1"/>
    <col min="12" max="22" width="6.75390625" style="73" customWidth="1"/>
    <col min="23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249</v>
      </c>
      <c r="E4" s="75"/>
      <c r="F4" s="75"/>
      <c r="G4" s="75"/>
      <c r="H4" s="21" t="s">
        <v>163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18</v>
      </c>
      <c r="D5" s="274" t="s">
        <v>262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2" s="78" customFormat="1" ht="21" customHeight="1" thickBot="1">
      <c r="D6" s="22" t="s">
        <v>89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</row>
    <row r="7" spans="3:22" ht="6" customHeight="1">
      <c r="C7" s="26"/>
      <c r="D7" s="467" t="s">
        <v>85</v>
      </c>
      <c r="E7" s="468"/>
      <c r="F7" s="468"/>
      <c r="G7" s="468"/>
      <c r="H7" s="468"/>
      <c r="I7" s="469"/>
      <c r="J7" s="476" t="s">
        <v>112</v>
      </c>
      <c r="K7" s="476" t="s">
        <v>113</v>
      </c>
      <c r="L7" s="476" t="s">
        <v>114</v>
      </c>
      <c r="M7" s="464" t="s">
        <v>115</v>
      </c>
      <c r="N7" s="464" t="s">
        <v>123</v>
      </c>
      <c r="O7" s="464" t="s">
        <v>128</v>
      </c>
      <c r="P7" s="464" t="s">
        <v>175</v>
      </c>
      <c r="Q7" s="464" t="s">
        <v>193</v>
      </c>
      <c r="R7" s="464" t="s">
        <v>233</v>
      </c>
      <c r="S7" s="464" t="s">
        <v>241</v>
      </c>
      <c r="T7" s="464" t="s">
        <v>245</v>
      </c>
      <c r="U7" s="464" t="s">
        <v>253</v>
      </c>
      <c r="V7" s="479" t="s">
        <v>266</v>
      </c>
    </row>
    <row r="8" spans="3:22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77"/>
      <c r="M8" s="465"/>
      <c r="N8" s="465"/>
      <c r="O8" s="465"/>
      <c r="P8" s="465"/>
      <c r="Q8" s="465"/>
      <c r="R8" s="465"/>
      <c r="S8" s="465"/>
      <c r="T8" s="465"/>
      <c r="U8" s="465"/>
      <c r="V8" s="480"/>
    </row>
    <row r="9" spans="3:22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77"/>
      <c r="M9" s="465"/>
      <c r="N9" s="465"/>
      <c r="O9" s="465"/>
      <c r="P9" s="465"/>
      <c r="Q9" s="465"/>
      <c r="R9" s="465"/>
      <c r="S9" s="465"/>
      <c r="T9" s="465"/>
      <c r="U9" s="465"/>
      <c r="V9" s="480"/>
    </row>
    <row r="10" spans="3:22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77"/>
      <c r="M10" s="465"/>
      <c r="N10" s="465"/>
      <c r="O10" s="465"/>
      <c r="P10" s="465"/>
      <c r="Q10" s="465"/>
      <c r="R10" s="465"/>
      <c r="S10" s="465"/>
      <c r="T10" s="465"/>
      <c r="U10" s="465"/>
      <c r="V10" s="480"/>
    </row>
    <row r="11" spans="3:22" ht="15" customHeight="1" thickBot="1">
      <c r="C11" s="26"/>
      <c r="D11" s="473"/>
      <c r="E11" s="474"/>
      <c r="F11" s="474"/>
      <c r="G11" s="474"/>
      <c r="H11" s="474"/>
      <c r="I11" s="475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25"/>
    </row>
    <row r="12" spans="3:22" ht="14.25" thickBot="1" thickTop="1">
      <c r="C12" s="26"/>
      <c r="D12" s="108" t="s">
        <v>82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2"/>
    </row>
    <row r="13" spans="3:22" ht="12.75">
      <c r="C13" s="26"/>
      <c r="D13" s="20"/>
      <c r="E13" s="101" t="s">
        <v>22</v>
      </c>
      <c r="F13" s="101"/>
      <c r="G13" s="101"/>
      <c r="H13" s="102"/>
      <c r="I13" s="103"/>
      <c r="J13" s="275">
        <v>142449</v>
      </c>
      <c r="K13" s="275">
        <v>142647</v>
      </c>
      <c r="L13" s="275">
        <v>143758</v>
      </c>
      <c r="M13" s="275">
        <v>145450</v>
      </c>
      <c r="N13" s="275">
        <v>145447</v>
      </c>
      <c r="O13" s="332">
        <v>145044</v>
      </c>
      <c r="P13" s="332">
        <v>142902</v>
      </c>
      <c r="Q13" s="332">
        <v>138157</v>
      </c>
      <c r="R13" s="332">
        <v>134342</v>
      </c>
      <c r="S13" s="332">
        <v>130385</v>
      </c>
      <c r="T13" s="332">
        <v>128000</v>
      </c>
      <c r="U13" s="332">
        <v>127205</v>
      </c>
      <c r="V13" s="276">
        <v>127643</v>
      </c>
    </row>
    <row r="14" spans="3:22" ht="12.75" customHeight="1">
      <c r="C14" s="26"/>
      <c r="D14" s="39"/>
      <c r="E14" s="484" t="s">
        <v>24</v>
      </c>
      <c r="F14" s="117" t="s">
        <v>186</v>
      </c>
      <c r="G14" s="58"/>
      <c r="H14" s="59"/>
      <c r="I14" s="60"/>
      <c r="J14" s="287">
        <v>54208</v>
      </c>
      <c r="K14" s="287">
        <v>56359</v>
      </c>
      <c r="L14" s="287">
        <v>57684</v>
      </c>
      <c r="M14" s="287">
        <v>59617</v>
      </c>
      <c r="N14" s="287">
        <v>59437</v>
      </c>
      <c r="O14" s="333">
        <v>59330</v>
      </c>
      <c r="P14" s="333">
        <v>57767</v>
      </c>
      <c r="Q14" s="333">
        <v>54342</v>
      </c>
      <c r="R14" s="333">
        <v>51417</v>
      </c>
      <c r="S14" s="333">
        <v>48741</v>
      </c>
      <c r="T14" s="333">
        <v>47207</v>
      </c>
      <c r="U14" s="333">
        <v>46677</v>
      </c>
      <c r="V14" s="288">
        <v>47114</v>
      </c>
    </row>
    <row r="15" spans="3:22" ht="12.75">
      <c r="C15" s="26"/>
      <c r="D15" s="45"/>
      <c r="E15" s="503"/>
      <c r="F15" s="113" t="s">
        <v>188</v>
      </c>
      <c r="G15" s="40"/>
      <c r="H15" s="41"/>
      <c r="I15" s="42"/>
      <c r="J15" s="277">
        <v>88241</v>
      </c>
      <c r="K15" s="277">
        <v>86288</v>
      </c>
      <c r="L15" s="277">
        <v>86074</v>
      </c>
      <c r="M15" s="277">
        <v>85833</v>
      </c>
      <c r="N15" s="277">
        <v>86010</v>
      </c>
      <c r="O15" s="334">
        <v>85714</v>
      </c>
      <c r="P15" s="334">
        <v>85135</v>
      </c>
      <c r="Q15" s="334">
        <v>83815</v>
      </c>
      <c r="R15" s="334">
        <v>82925</v>
      </c>
      <c r="S15" s="334">
        <v>81644</v>
      </c>
      <c r="T15" s="334">
        <v>80793</v>
      </c>
      <c r="U15" s="334">
        <v>80528</v>
      </c>
      <c r="V15" s="278">
        <v>80529</v>
      </c>
    </row>
    <row r="16" spans="3:22" ht="12.75" customHeight="1">
      <c r="C16" s="26"/>
      <c r="D16" s="45"/>
      <c r="E16" s="503"/>
      <c r="F16" s="486" t="s">
        <v>24</v>
      </c>
      <c r="G16" s="64" t="s">
        <v>86</v>
      </c>
      <c r="H16" s="65"/>
      <c r="I16" s="66"/>
      <c r="J16" s="279">
        <v>42190</v>
      </c>
      <c r="K16" s="279">
        <v>42514</v>
      </c>
      <c r="L16" s="279">
        <v>43114</v>
      </c>
      <c r="M16" s="279">
        <v>42965</v>
      </c>
      <c r="N16" s="279">
        <v>42829</v>
      </c>
      <c r="O16" s="335">
        <v>42330</v>
      </c>
      <c r="P16" s="335">
        <v>41639</v>
      </c>
      <c r="Q16" s="335">
        <v>41152</v>
      </c>
      <c r="R16" s="335">
        <v>40885</v>
      </c>
      <c r="S16" s="335">
        <v>40549</v>
      </c>
      <c r="T16" s="335">
        <v>40419</v>
      </c>
      <c r="U16" s="335">
        <v>40409</v>
      </c>
      <c r="V16" s="280">
        <v>40495</v>
      </c>
    </row>
    <row r="17" spans="3:22" ht="13.5" thickBot="1">
      <c r="C17" s="26"/>
      <c r="D17" s="45"/>
      <c r="E17" s="503"/>
      <c r="F17" s="504"/>
      <c r="G17" s="52" t="s">
        <v>87</v>
      </c>
      <c r="H17" s="53"/>
      <c r="I17" s="54"/>
      <c r="J17" s="281">
        <v>46051</v>
      </c>
      <c r="K17" s="281">
        <v>43774</v>
      </c>
      <c r="L17" s="281">
        <v>42960</v>
      </c>
      <c r="M17" s="281">
        <v>42868</v>
      </c>
      <c r="N17" s="281">
        <v>43181</v>
      </c>
      <c r="O17" s="336">
        <v>43384</v>
      </c>
      <c r="P17" s="336">
        <v>43496</v>
      </c>
      <c r="Q17" s="336">
        <v>42663</v>
      </c>
      <c r="R17" s="336">
        <v>42040</v>
      </c>
      <c r="S17" s="336">
        <v>41095</v>
      </c>
      <c r="T17" s="336">
        <v>40374</v>
      </c>
      <c r="U17" s="336">
        <v>40119</v>
      </c>
      <c r="V17" s="282">
        <v>40034</v>
      </c>
    </row>
    <row r="18" spans="3:22" ht="12.75">
      <c r="C18" s="26"/>
      <c r="D18" s="20"/>
      <c r="E18" s="101" t="s">
        <v>144</v>
      </c>
      <c r="F18" s="101"/>
      <c r="G18" s="101"/>
      <c r="H18" s="102"/>
      <c r="I18" s="103"/>
      <c r="J18" s="275">
        <v>125619</v>
      </c>
      <c r="K18" s="275">
        <v>125584</v>
      </c>
      <c r="L18" s="275">
        <v>125938</v>
      </c>
      <c r="M18" s="275">
        <v>126863</v>
      </c>
      <c r="N18" s="275">
        <v>126840</v>
      </c>
      <c r="O18" s="332">
        <v>126411</v>
      </c>
      <c r="P18" s="332">
        <v>124595</v>
      </c>
      <c r="Q18" s="332">
        <v>121377</v>
      </c>
      <c r="R18" s="332">
        <v>118177</v>
      </c>
      <c r="S18" s="332">
        <v>114668</v>
      </c>
      <c r="T18" s="332">
        <v>112173</v>
      </c>
      <c r="U18" s="332">
        <v>110753</v>
      </c>
      <c r="V18" s="276">
        <v>110575</v>
      </c>
    </row>
    <row r="19" spans="3:22" ht="12.75" customHeight="1">
      <c r="C19" s="26"/>
      <c r="D19" s="39"/>
      <c r="E19" s="484" t="s">
        <v>24</v>
      </c>
      <c r="F19" s="117" t="s">
        <v>186</v>
      </c>
      <c r="G19" s="58"/>
      <c r="H19" s="59"/>
      <c r="I19" s="60"/>
      <c r="J19" s="287">
        <v>48923</v>
      </c>
      <c r="K19" s="287">
        <v>50797</v>
      </c>
      <c r="L19" s="287">
        <v>51740</v>
      </c>
      <c r="M19" s="287">
        <v>52977</v>
      </c>
      <c r="N19" s="287">
        <v>52774</v>
      </c>
      <c r="O19" s="333">
        <v>52499</v>
      </c>
      <c r="P19" s="333">
        <v>51253</v>
      </c>
      <c r="Q19" s="333">
        <v>48853</v>
      </c>
      <c r="R19" s="333">
        <v>46507</v>
      </c>
      <c r="S19" s="333">
        <v>44325</v>
      </c>
      <c r="T19" s="333">
        <v>42890</v>
      </c>
      <c r="U19" s="333">
        <v>42282</v>
      </c>
      <c r="V19" s="288">
        <v>42499</v>
      </c>
    </row>
    <row r="20" spans="3:22" ht="12.75">
      <c r="C20" s="26"/>
      <c r="D20" s="45"/>
      <c r="E20" s="503"/>
      <c r="F20" s="113" t="s">
        <v>188</v>
      </c>
      <c r="G20" s="40"/>
      <c r="H20" s="41"/>
      <c r="I20" s="42"/>
      <c r="J20" s="277">
        <v>76696</v>
      </c>
      <c r="K20" s="277">
        <v>74787</v>
      </c>
      <c r="L20" s="277">
        <v>74198</v>
      </c>
      <c r="M20" s="277">
        <v>73886</v>
      </c>
      <c r="N20" s="277">
        <v>74066</v>
      </c>
      <c r="O20" s="334">
        <v>73912</v>
      </c>
      <c r="P20" s="334">
        <v>73342</v>
      </c>
      <c r="Q20" s="334">
        <v>72524</v>
      </c>
      <c r="R20" s="334">
        <v>71670</v>
      </c>
      <c r="S20" s="334">
        <v>70343</v>
      </c>
      <c r="T20" s="334">
        <v>69283</v>
      </c>
      <c r="U20" s="334">
        <v>68471</v>
      </c>
      <c r="V20" s="278">
        <v>68076</v>
      </c>
    </row>
    <row r="21" spans="3:22" ht="12.75" customHeight="1">
      <c r="C21" s="26"/>
      <c r="D21" s="45"/>
      <c r="E21" s="503"/>
      <c r="F21" s="486" t="s">
        <v>24</v>
      </c>
      <c r="G21" s="64" t="s">
        <v>86</v>
      </c>
      <c r="H21" s="65"/>
      <c r="I21" s="66"/>
      <c r="J21" s="279">
        <v>36473</v>
      </c>
      <c r="K21" s="279">
        <v>36742</v>
      </c>
      <c r="L21" s="279">
        <v>36973</v>
      </c>
      <c r="M21" s="279">
        <v>36889</v>
      </c>
      <c r="N21" s="279">
        <v>36727</v>
      </c>
      <c r="O21" s="335">
        <v>36398</v>
      </c>
      <c r="P21" s="335">
        <v>35901</v>
      </c>
      <c r="Q21" s="335">
        <v>35513</v>
      </c>
      <c r="R21" s="335">
        <v>35119</v>
      </c>
      <c r="S21" s="335">
        <v>34535</v>
      </c>
      <c r="T21" s="335">
        <v>34079</v>
      </c>
      <c r="U21" s="335">
        <v>33735</v>
      </c>
      <c r="V21" s="280">
        <v>33582</v>
      </c>
    </row>
    <row r="22" spans="3:22" ht="13.5" thickBot="1">
      <c r="C22" s="26"/>
      <c r="D22" s="45"/>
      <c r="E22" s="503"/>
      <c r="F22" s="504"/>
      <c r="G22" s="52" t="s">
        <v>87</v>
      </c>
      <c r="H22" s="53"/>
      <c r="I22" s="54"/>
      <c r="J22" s="281">
        <v>40223</v>
      </c>
      <c r="K22" s="281">
        <v>38045</v>
      </c>
      <c r="L22" s="281">
        <v>37225</v>
      </c>
      <c r="M22" s="281">
        <v>36997</v>
      </c>
      <c r="N22" s="281">
        <v>37339</v>
      </c>
      <c r="O22" s="336">
        <v>37514</v>
      </c>
      <c r="P22" s="336">
        <v>37441</v>
      </c>
      <c r="Q22" s="336">
        <v>37011</v>
      </c>
      <c r="R22" s="336">
        <v>36551</v>
      </c>
      <c r="S22" s="336">
        <v>35808</v>
      </c>
      <c r="T22" s="336">
        <v>35204</v>
      </c>
      <c r="U22" s="336">
        <v>34736</v>
      </c>
      <c r="V22" s="282">
        <v>34494</v>
      </c>
    </row>
    <row r="23" spans="3:22" ht="12.75">
      <c r="C23" s="26"/>
      <c r="D23" s="33"/>
      <c r="E23" s="101" t="s">
        <v>246</v>
      </c>
      <c r="F23" s="34"/>
      <c r="G23" s="34"/>
      <c r="H23" s="35"/>
      <c r="I23" s="36"/>
      <c r="J23" s="275">
        <v>10570</v>
      </c>
      <c r="K23" s="275">
        <v>10688</v>
      </c>
      <c r="L23" s="275">
        <v>11287</v>
      </c>
      <c r="M23" s="275">
        <v>11879</v>
      </c>
      <c r="N23" s="275">
        <v>11696</v>
      </c>
      <c r="O23" s="332">
        <v>11715</v>
      </c>
      <c r="P23" s="332">
        <v>11435</v>
      </c>
      <c r="Q23" s="332">
        <v>10079</v>
      </c>
      <c r="R23" s="332">
        <v>9464</v>
      </c>
      <c r="S23" s="332">
        <v>9107</v>
      </c>
      <c r="T23" s="332">
        <v>9057</v>
      </c>
      <c r="U23" s="332">
        <v>9495</v>
      </c>
      <c r="V23" s="276">
        <v>10036</v>
      </c>
    </row>
    <row r="24" spans="3:22" ht="12.75" customHeight="1">
      <c r="C24" s="26"/>
      <c r="D24" s="39"/>
      <c r="E24" s="484" t="s">
        <v>24</v>
      </c>
      <c r="F24" s="117" t="s">
        <v>186</v>
      </c>
      <c r="G24" s="58"/>
      <c r="H24" s="59"/>
      <c r="I24" s="60"/>
      <c r="J24" s="287">
        <v>3669</v>
      </c>
      <c r="K24" s="287">
        <v>3837</v>
      </c>
      <c r="L24" s="287">
        <v>4124</v>
      </c>
      <c r="M24" s="287">
        <v>4693</v>
      </c>
      <c r="N24" s="287">
        <v>4526</v>
      </c>
      <c r="O24" s="333">
        <v>4684</v>
      </c>
      <c r="P24" s="333">
        <v>4466</v>
      </c>
      <c r="Q24" s="333">
        <v>3611</v>
      </c>
      <c r="R24" s="333">
        <v>3088</v>
      </c>
      <c r="S24" s="333">
        <v>2735</v>
      </c>
      <c r="T24" s="333">
        <v>2579</v>
      </c>
      <c r="U24" s="333">
        <v>2580</v>
      </c>
      <c r="V24" s="288">
        <v>2773</v>
      </c>
    </row>
    <row r="25" spans="3:22" ht="12.75">
      <c r="C25" s="26"/>
      <c r="D25" s="45"/>
      <c r="E25" s="503"/>
      <c r="F25" s="113" t="s">
        <v>188</v>
      </c>
      <c r="G25" s="40"/>
      <c r="H25" s="41"/>
      <c r="I25" s="42"/>
      <c r="J25" s="277">
        <v>6901</v>
      </c>
      <c r="K25" s="277">
        <v>6851</v>
      </c>
      <c r="L25" s="277">
        <v>7163</v>
      </c>
      <c r="M25" s="277">
        <v>7186</v>
      </c>
      <c r="N25" s="277">
        <v>7170</v>
      </c>
      <c r="O25" s="334">
        <v>7031</v>
      </c>
      <c r="P25" s="334">
        <v>6969</v>
      </c>
      <c r="Q25" s="334">
        <v>6468</v>
      </c>
      <c r="R25" s="334">
        <v>6376</v>
      </c>
      <c r="S25" s="334">
        <v>6372</v>
      </c>
      <c r="T25" s="334">
        <v>6478</v>
      </c>
      <c r="U25" s="334">
        <v>6915</v>
      </c>
      <c r="V25" s="278">
        <v>7263</v>
      </c>
    </row>
    <row r="26" spans="3:22" ht="12.75" customHeight="1">
      <c r="C26" s="26"/>
      <c r="D26" s="45"/>
      <c r="E26" s="503"/>
      <c r="F26" s="486" t="s">
        <v>24</v>
      </c>
      <c r="G26" s="64" t="s">
        <v>86</v>
      </c>
      <c r="H26" s="65"/>
      <c r="I26" s="66"/>
      <c r="J26" s="279">
        <v>3365</v>
      </c>
      <c r="K26" s="279">
        <v>3415</v>
      </c>
      <c r="L26" s="279">
        <v>3704</v>
      </c>
      <c r="M26" s="279">
        <v>3614</v>
      </c>
      <c r="N26" s="279">
        <v>3664</v>
      </c>
      <c r="O26" s="335">
        <v>3516</v>
      </c>
      <c r="P26" s="335">
        <v>3330</v>
      </c>
      <c r="Q26" s="335">
        <v>3220</v>
      </c>
      <c r="R26" s="335">
        <v>3261</v>
      </c>
      <c r="S26" s="335">
        <v>3434</v>
      </c>
      <c r="T26" s="335">
        <v>3668</v>
      </c>
      <c r="U26" s="335">
        <v>3908</v>
      </c>
      <c r="V26" s="280">
        <v>4160</v>
      </c>
    </row>
    <row r="27" spans="3:22" ht="13.5" thickBot="1">
      <c r="C27" s="26"/>
      <c r="D27" s="45"/>
      <c r="E27" s="503"/>
      <c r="F27" s="504"/>
      <c r="G27" s="52" t="s">
        <v>87</v>
      </c>
      <c r="H27" s="53"/>
      <c r="I27" s="54"/>
      <c r="J27" s="281">
        <v>3536</v>
      </c>
      <c r="K27" s="281">
        <v>3436</v>
      </c>
      <c r="L27" s="281">
        <v>3459</v>
      </c>
      <c r="M27" s="281">
        <v>3572</v>
      </c>
      <c r="N27" s="281">
        <v>3506</v>
      </c>
      <c r="O27" s="336">
        <v>3515</v>
      </c>
      <c r="P27" s="336">
        <v>3639</v>
      </c>
      <c r="Q27" s="336">
        <v>3248</v>
      </c>
      <c r="R27" s="336">
        <v>3115</v>
      </c>
      <c r="S27" s="336">
        <v>2938</v>
      </c>
      <c r="T27" s="336">
        <v>2810</v>
      </c>
      <c r="U27" s="336">
        <v>3007</v>
      </c>
      <c r="V27" s="282">
        <v>3103</v>
      </c>
    </row>
    <row r="28" spans="3:22" ht="12.75">
      <c r="C28" s="26"/>
      <c r="D28" s="33"/>
      <c r="E28" s="101" t="s">
        <v>150</v>
      </c>
      <c r="F28" s="34"/>
      <c r="G28" s="34"/>
      <c r="H28" s="35"/>
      <c r="I28" s="36"/>
      <c r="J28" s="275">
        <v>6260</v>
      </c>
      <c r="K28" s="275">
        <v>6375</v>
      </c>
      <c r="L28" s="275">
        <v>6533</v>
      </c>
      <c r="M28" s="275">
        <v>6708</v>
      </c>
      <c r="N28" s="275">
        <v>6911</v>
      </c>
      <c r="O28" s="332">
        <v>6918</v>
      </c>
      <c r="P28" s="332">
        <v>6872</v>
      </c>
      <c r="Q28" s="332">
        <v>6701</v>
      </c>
      <c r="R28" s="332">
        <v>6701</v>
      </c>
      <c r="S28" s="332">
        <v>6610</v>
      </c>
      <c r="T28" s="332">
        <v>6770</v>
      </c>
      <c r="U28" s="332">
        <v>6957</v>
      </c>
      <c r="V28" s="276">
        <v>7032</v>
      </c>
    </row>
    <row r="29" spans="3:22" ht="12.75" customHeight="1">
      <c r="C29" s="26"/>
      <c r="D29" s="39"/>
      <c r="E29" s="461" t="s">
        <v>24</v>
      </c>
      <c r="F29" s="58" t="s">
        <v>186</v>
      </c>
      <c r="G29" s="58"/>
      <c r="H29" s="59"/>
      <c r="I29" s="60"/>
      <c r="J29" s="287">
        <v>1616</v>
      </c>
      <c r="K29" s="287">
        <v>1725</v>
      </c>
      <c r="L29" s="287">
        <v>1820</v>
      </c>
      <c r="M29" s="287">
        <v>1947</v>
      </c>
      <c r="N29" s="287">
        <v>2137</v>
      </c>
      <c r="O29" s="333">
        <v>2147</v>
      </c>
      <c r="P29" s="333">
        <v>2048</v>
      </c>
      <c r="Q29" s="333">
        <v>1878</v>
      </c>
      <c r="R29" s="333">
        <v>1822</v>
      </c>
      <c r="S29" s="333">
        <v>1681</v>
      </c>
      <c r="T29" s="333">
        <v>1738</v>
      </c>
      <c r="U29" s="333">
        <v>1815</v>
      </c>
      <c r="V29" s="288">
        <v>1842</v>
      </c>
    </row>
    <row r="30" spans="3:22" ht="12.75">
      <c r="C30" s="26"/>
      <c r="D30" s="45"/>
      <c r="E30" s="505"/>
      <c r="F30" s="40" t="s">
        <v>188</v>
      </c>
      <c r="G30" s="40"/>
      <c r="H30" s="41"/>
      <c r="I30" s="42"/>
      <c r="J30" s="277">
        <v>4644</v>
      </c>
      <c r="K30" s="277">
        <v>4650</v>
      </c>
      <c r="L30" s="277">
        <v>4713</v>
      </c>
      <c r="M30" s="277">
        <v>4761</v>
      </c>
      <c r="N30" s="277">
        <v>4774</v>
      </c>
      <c r="O30" s="334">
        <v>4771</v>
      </c>
      <c r="P30" s="334">
        <v>4824</v>
      </c>
      <c r="Q30" s="334">
        <v>4823</v>
      </c>
      <c r="R30" s="334">
        <v>4879</v>
      </c>
      <c r="S30" s="334">
        <v>4929</v>
      </c>
      <c r="T30" s="334">
        <v>5032</v>
      </c>
      <c r="U30" s="334">
        <v>5142</v>
      </c>
      <c r="V30" s="278">
        <v>5190</v>
      </c>
    </row>
    <row r="31" spans="3:22" ht="12.75" customHeight="1">
      <c r="C31" s="26"/>
      <c r="D31" s="45"/>
      <c r="E31" s="505"/>
      <c r="F31" s="502" t="s">
        <v>24</v>
      </c>
      <c r="G31" s="64" t="s">
        <v>86</v>
      </c>
      <c r="H31" s="65"/>
      <c r="I31" s="66"/>
      <c r="J31" s="279">
        <v>2352</v>
      </c>
      <c r="K31" s="279">
        <v>2357</v>
      </c>
      <c r="L31" s="279">
        <v>2437</v>
      </c>
      <c r="M31" s="279">
        <v>2462</v>
      </c>
      <c r="N31" s="279">
        <v>2438</v>
      </c>
      <c r="O31" s="335">
        <v>2416</v>
      </c>
      <c r="P31" s="335">
        <v>2408</v>
      </c>
      <c r="Q31" s="335">
        <v>2419</v>
      </c>
      <c r="R31" s="335">
        <v>2505</v>
      </c>
      <c r="S31" s="335">
        <v>2580</v>
      </c>
      <c r="T31" s="335">
        <v>2672</v>
      </c>
      <c r="U31" s="335">
        <v>2766</v>
      </c>
      <c r="V31" s="280">
        <v>2753</v>
      </c>
    </row>
    <row r="32" spans="3:22" ht="13.5" thickBot="1">
      <c r="C32" s="26"/>
      <c r="D32" s="45"/>
      <c r="E32" s="505"/>
      <c r="F32" s="463"/>
      <c r="G32" s="52" t="s">
        <v>87</v>
      </c>
      <c r="H32" s="53"/>
      <c r="I32" s="54"/>
      <c r="J32" s="281">
        <v>2292</v>
      </c>
      <c r="K32" s="281">
        <v>2293</v>
      </c>
      <c r="L32" s="281">
        <v>2276</v>
      </c>
      <c r="M32" s="281">
        <v>2299</v>
      </c>
      <c r="N32" s="281">
        <v>2336</v>
      </c>
      <c r="O32" s="336">
        <v>2355</v>
      </c>
      <c r="P32" s="336">
        <v>2416</v>
      </c>
      <c r="Q32" s="336">
        <v>2404</v>
      </c>
      <c r="R32" s="336">
        <v>2374</v>
      </c>
      <c r="S32" s="336">
        <v>2349</v>
      </c>
      <c r="T32" s="336">
        <v>2360</v>
      </c>
      <c r="U32" s="336">
        <v>2376</v>
      </c>
      <c r="V32" s="282">
        <v>2437</v>
      </c>
    </row>
    <row r="33" spans="3:22" ht="13.5" thickBot="1">
      <c r="C33" s="26"/>
      <c r="D33" s="115" t="s">
        <v>83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284"/>
      <c r="P33" s="284"/>
      <c r="Q33" s="284"/>
      <c r="R33" s="284"/>
      <c r="S33" s="284"/>
      <c r="T33" s="284"/>
      <c r="U33" s="284"/>
      <c r="V33" s="284"/>
    </row>
    <row r="34" spans="3:22" ht="12.75">
      <c r="C34" s="26"/>
      <c r="D34" s="20"/>
      <c r="E34" s="101" t="s">
        <v>22</v>
      </c>
      <c r="F34" s="101"/>
      <c r="G34" s="101"/>
      <c r="H34" s="102"/>
      <c r="I34" s="103"/>
      <c r="J34" s="275">
        <v>26303</v>
      </c>
      <c r="K34" s="275">
        <v>26557</v>
      </c>
      <c r="L34" s="275">
        <v>27254</v>
      </c>
      <c r="M34" s="275">
        <v>27455</v>
      </c>
      <c r="N34" s="275">
        <v>26472</v>
      </c>
      <c r="O34" s="332">
        <v>26258</v>
      </c>
      <c r="P34" s="332">
        <v>25035</v>
      </c>
      <c r="Q34" s="332">
        <v>23519</v>
      </c>
      <c r="R34" s="332">
        <v>23138</v>
      </c>
      <c r="S34" s="332">
        <v>22811</v>
      </c>
      <c r="T34" s="332">
        <v>23141</v>
      </c>
      <c r="U34" s="332">
        <v>22935</v>
      </c>
      <c r="V34" s="276">
        <v>23522</v>
      </c>
    </row>
    <row r="35" spans="3:22" ht="12.75" customHeight="1">
      <c r="C35" s="26"/>
      <c r="D35" s="39"/>
      <c r="E35" s="461" t="s">
        <v>24</v>
      </c>
      <c r="F35" s="40" t="s">
        <v>186</v>
      </c>
      <c r="G35" s="40"/>
      <c r="H35" s="41"/>
      <c r="I35" s="42"/>
      <c r="J35" s="277">
        <v>14603</v>
      </c>
      <c r="K35" s="277">
        <v>14776</v>
      </c>
      <c r="L35" s="277">
        <v>15123</v>
      </c>
      <c r="M35" s="277">
        <v>15830</v>
      </c>
      <c r="N35" s="277">
        <v>14664</v>
      </c>
      <c r="O35" s="334">
        <v>14688</v>
      </c>
      <c r="P35" s="334">
        <v>13472</v>
      </c>
      <c r="Q35" s="334">
        <v>12262</v>
      </c>
      <c r="R35" s="334">
        <v>11740</v>
      </c>
      <c r="S35" s="334">
        <v>11713</v>
      </c>
      <c r="T35" s="334">
        <v>11877</v>
      </c>
      <c r="U35" s="334">
        <v>11745</v>
      </c>
      <c r="V35" s="278">
        <v>12125</v>
      </c>
    </row>
    <row r="36" spans="3:22" ht="13.5" thickBot="1">
      <c r="C36" s="26"/>
      <c r="D36" s="45"/>
      <c r="E36" s="466"/>
      <c r="F36" s="64" t="s">
        <v>188</v>
      </c>
      <c r="G36" s="64"/>
      <c r="H36" s="65"/>
      <c r="I36" s="66"/>
      <c r="J36" s="281">
        <v>11700</v>
      </c>
      <c r="K36" s="281">
        <v>11781</v>
      </c>
      <c r="L36" s="281">
        <v>12131</v>
      </c>
      <c r="M36" s="281">
        <v>11625</v>
      </c>
      <c r="N36" s="281">
        <v>11808</v>
      </c>
      <c r="O36" s="336">
        <v>11570</v>
      </c>
      <c r="P36" s="336">
        <v>11563</v>
      </c>
      <c r="Q36" s="336">
        <v>11257</v>
      </c>
      <c r="R36" s="336">
        <v>11398</v>
      </c>
      <c r="S36" s="336">
        <v>11098</v>
      </c>
      <c r="T36" s="336">
        <v>11264</v>
      </c>
      <c r="U36" s="336">
        <v>11190</v>
      </c>
      <c r="V36" s="282">
        <v>11397</v>
      </c>
    </row>
    <row r="37" spans="3:22" ht="12.75" customHeight="1">
      <c r="C37" s="26"/>
      <c r="D37" s="20"/>
      <c r="E37" s="101" t="s">
        <v>144</v>
      </c>
      <c r="F37" s="101"/>
      <c r="G37" s="101"/>
      <c r="H37" s="102"/>
      <c r="I37" s="103"/>
      <c r="J37" s="275">
        <v>23288</v>
      </c>
      <c r="K37" s="275">
        <v>23361</v>
      </c>
      <c r="L37" s="275">
        <v>23739</v>
      </c>
      <c r="M37" s="275">
        <v>23712</v>
      </c>
      <c r="N37" s="275">
        <v>23183</v>
      </c>
      <c r="O37" s="332">
        <v>22994</v>
      </c>
      <c r="P37" s="332">
        <v>22101</v>
      </c>
      <c r="Q37" s="332">
        <v>20973</v>
      </c>
      <c r="R37" s="332">
        <v>20476</v>
      </c>
      <c r="S37" s="332">
        <v>20046</v>
      </c>
      <c r="T37" s="332">
        <v>20149</v>
      </c>
      <c r="U37" s="332">
        <v>19887</v>
      </c>
      <c r="V37" s="276">
        <v>20391</v>
      </c>
    </row>
    <row r="38" spans="3:22" ht="12.75" customHeight="1">
      <c r="C38" s="26"/>
      <c r="D38" s="39"/>
      <c r="E38" s="461" t="s">
        <v>24</v>
      </c>
      <c r="F38" s="40" t="s">
        <v>186</v>
      </c>
      <c r="G38" s="40"/>
      <c r="H38" s="41"/>
      <c r="I38" s="42"/>
      <c r="J38" s="277">
        <v>13164</v>
      </c>
      <c r="K38" s="277">
        <v>13207</v>
      </c>
      <c r="L38" s="277">
        <v>13458</v>
      </c>
      <c r="M38" s="277">
        <v>13753</v>
      </c>
      <c r="N38" s="277">
        <v>13065</v>
      </c>
      <c r="O38" s="334">
        <v>13005</v>
      </c>
      <c r="P38" s="334">
        <v>12176</v>
      </c>
      <c r="Q38" s="334">
        <v>11248</v>
      </c>
      <c r="R38" s="334">
        <v>10727</v>
      </c>
      <c r="S38" s="334">
        <v>10687</v>
      </c>
      <c r="T38" s="334">
        <v>10767</v>
      </c>
      <c r="U38" s="334">
        <v>10637</v>
      </c>
      <c r="V38" s="278">
        <v>10945</v>
      </c>
    </row>
    <row r="39" spans="3:22" ht="13.5" thickBot="1">
      <c r="C39" s="26"/>
      <c r="D39" s="45"/>
      <c r="E39" s="466"/>
      <c r="F39" s="64" t="s">
        <v>188</v>
      </c>
      <c r="G39" s="64"/>
      <c r="H39" s="65"/>
      <c r="I39" s="66"/>
      <c r="J39" s="281">
        <v>10124</v>
      </c>
      <c r="K39" s="281">
        <v>10154</v>
      </c>
      <c r="L39" s="281">
        <v>10281</v>
      </c>
      <c r="M39" s="281">
        <v>9959</v>
      </c>
      <c r="N39" s="281">
        <v>10118</v>
      </c>
      <c r="O39" s="336">
        <v>9989</v>
      </c>
      <c r="P39" s="336">
        <v>9925</v>
      </c>
      <c r="Q39" s="336">
        <v>9725</v>
      </c>
      <c r="R39" s="336">
        <v>9749</v>
      </c>
      <c r="S39" s="336">
        <v>9359</v>
      </c>
      <c r="T39" s="336">
        <v>9382</v>
      </c>
      <c r="U39" s="336">
        <v>9250</v>
      </c>
      <c r="V39" s="282">
        <v>9446</v>
      </c>
    </row>
    <row r="40" spans="3:22" ht="12.75">
      <c r="C40" s="26"/>
      <c r="D40" s="20"/>
      <c r="E40" s="101" t="s">
        <v>246</v>
      </c>
      <c r="F40" s="101"/>
      <c r="G40" s="101"/>
      <c r="H40" s="102"/>
      <c r="I40" s="103"/>
      <c r="J40" s="275">
        <v>1944</v>
      </c>
      <c r="K40" s="275">
        <v>2078</v>
      </c>
      <c r="L40" s="275">
        <v>2349</v>
      </c>
      <c r="M40" s="275">
        <v>2520</v>
      </c>
      <c r="N40" s="275">
        <v>2145</v>
      </c>
      <c r="O40" s="332">
        <v>2078</v>
      </c>
      <c r="P40" s="332">
        <v>1859</v>
      </c>
      <c r="Q40" s="332">
        <v>1446</v>
      </c>
      <c r="R40" s="332">
        <v>1522</v>
      </c>
      <c r="S40" s="332">
        <v>1587</v>
      </c>
      <c r="T40" s="332">
        <v>1786</v>
      </c>
      <c r="U40" s="332">
        <v>1803</v>
      </c>
      <c r="V40" s="276">
        <v>1959</v>
      </c>
    </row>
    <row r="41" spans="3:22" ht="12.75" customHeight="1">
      <c r="C41" s="26"/>
      <c r="D41" s="39"/>
      <c r="E41" s="461" t="s">
        <v>24</v>
      </c>
      <c r="F41" s="40" t="s">
        <v>186</v>
      </c>
      <c r="G41" s="40"/>
      <c r="H41" s="41"/>
      <c r="I41" s="42"/>
      <c r="J41" s="277">
        <v>994</v>
      </c>
      <c r="K41" s="277">
        <v>1083</v>
      </c>
      <c r="L41" s="277">
        <v>1167</v>
      </c>
      <c r="M41" s="277">
        <v>1501</v>
      </c>
      <c r="N41" s="277">
        <v>1095</v>
      </c>
      <c r="O41" s="334">
        <v>1136</v>
      </c>
      <c r="P41" s="334">
        <v>873</v>
      </c>
      <c r="Q41" s="334">
        <v>575</v>
      </c>
      <c r="R41" s="334">
        <v>571</v>
      </c>
      <c r="S41" s="334">
        <v>572</v>
      </c>
      <c r="T41" s="334">
        <v>643</v>
      </c>
      <c r="U41" s="334">
        <v>634</v>
      </c>
      <c r="V41" s="278">
        <v>723</v>
      </c>
    </row>
    <row r="42" spans="3:22" ht="13.5" thickBot="1">
      <c r="C42" s="26"/>
      <c r="D42" s="45"/>
      <c r="E42" s="466"/>
      <c r="F42" s="64" t="s">
        <v>188</v>
      </c>
      <c r="G42" s="64"/>
      <c r="H42" s="65"/>
      <c r="I42" s="66"/>
      <c r="J42" s="281">
        <v>950</v>
      </c>
      <c r="K42" s="281">
        <v>995</v>
      </c>
      <c r="L42" s="281">
        <v>1182</v>
      </c>
      <c r="M42" s="281">
        <v>1019</v>
      </c>
      <c r="N42" s="281">
        <v>1050</v>
      </c>
      <c r="O42" s="336">
        <v>942</v>
      </c>
      <c r="P42" s="336">
        <v>986</v>
      </c>
      <c r="Q42" s="336">
        <v>871</v>
      </c>
      <c r="R42" s="336">
        <v>951</v>
      </c>
      <c r="S42" s="336">
        <v>1015</v>
      </c>
      <c r="T42" s="336">
        <v>1143</v>
      </c>
      <c r="U42" s="336">
        <v>1169</v>
      </c>
      <c r="V42" s="282">
        <v>1236</v>
      </c>
    </row>
    <row r="43" spans="3:22" ht="12.75">
      <c r="C43" s="26"/>
      <c r="D43" s="20"/>
      <c r="E43" s="101" t="s">
        <v>150</v>
      </c>
      <c r="F43" s="101"/>
      <c r="G43" s="101"/>
      <c r="H43" s="102"/>
      <c r="I43" s="103"/>
      <c r="J43" s="275">
        <v>1071</v>
      </c>
      <c r="K43" s="275">
        <v>1118</v>
      </c>
      <c r="L43" s="275">
        <v>1166</v>
      </c>
      <c r="M43" s="275">
        <v>1223</v>
      </c>
      <c r="N43" s="275">
        <v>1144</v>
      </c>
      <c r="O43" s="332">
        <v>1186</v>
      </c>
      <c r="P43" s="332">
        <v>1075</v>
      </c>
      <c r="Q43" s="332">
        <v>1100</v>
      </c>
      <c r="R43" s="332">
        <v>1140</v>
      </c>
      <c r="S43" s="332">
        <v>1178</v>
      </c>
      <c r="T43" s="332">
        <v>1206</v>
      </c>
      <c r="U43" s="332">
        <v>1245</v>
      </c>
      <c r="V43" s="276">
        <v>1172</v>
      </c>
    </row>
    <row r="44" spans="3:22" ht="12.75" customHeight="1">
      <c r="C44" s="26"/>
      <c r="D44" s="39"/>
      <c r="E44" s="461" t="s">
        <v>24</v>
      </c>
      <c r="F44" s="40" t="s">
        <v>186</v>
      </c>
      <c r="G44" s="40"/>
      <c r="H44" s="41"/>
      <c r="I44" s="42"/>
      <c r="J44" s="277">
        <v>445</v>
      </c>
      <c r="K44" s="277">
        <v>486</v>
      </c>
      <c r="L44" s="277">
        <v>498</v>
      </c>
      <c r="M44" s="277">
        <v>576</v>
      </c>
      <c r="N44" s="277">
        <v>504</v>
      </c>
      <c r="O44" s="334">
        <v>547</v>
      </c>
      <c r="P44" s="334">
        <v>423</v>
      </c>
      <c r="Q44" s="334">
        <v>439</v>
      </c>
      <c r="R44" s="334">
        <v>442</v>
      </c>
      <c r="S44" s="334">
        <v>454</v>
      </c>
      <c r="T44" s="334">
        <v>467</v>
      </c>
      <c r="U44" s="334">
        <v>474</v>
      </c>
      <c r="V44" s="278">
        <v>457</v>
      </c>
    </row>
    <row r="45" spans="3:22" ht="13.5" thickBot="1">
      <c r="C45" s="26"/>
      <c r="D45" s="45"/>
      <c r="E45" s="505"/>
      <c r="F45" s="64" t="s">
        <v>188</v>
      </c>
      <c r="G45" s="64"/>
      <c r="H45" s="65"/>
      <c r="I45" s="66"/>
      <c r="J45" s="281">
        <v>626</v>
      </c>
      <c r="K45" s="281">
        <v>632</v>
      </c>
      <c r="L45" s="281">
        <v>668</v>
      </c>
      <c r="M45" s="281">
        <v>647</v>
      </c>
      <c r="N45" s="281">
        <v>640</v>
      </c>
      <c r="O45" s="336">
        <v>639</v>
      </c>
      <c r="P45" s="336">
        <v>652</v>
      </c>
      <c r="Q45" s="336">
        <v>661</v>
      </c>
      <c r="R45" s="336">
        <v>698</v>
      </c>
      <c r="S45" s="336">
        <v>724</v>
      </c>
      <c r="T45" s="336">
        <v>739</v>
      </c>
      <c r="U45" s="336">
        <v>771</v>
      </c>
      <c r="V45" s="282">
        <v>715</v>
      </c>
    </row>
    <row r="46" spans="3:22" ht="13.5" thickBot="1">
      <c r="C46" s="26"/>
      <c r="D46" s="115" t="s">
        <v>84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U46" s="284"/>
      <c r="V46" s="284"/>
    </row>
    <row r="47" spans="3:22" ht="12.75">
      <c r="C47" s="26"/>
      <c r="D47" s="20"/>
      <c r="E47" s="101" t="s">
        <v>22</v>
      </c>
      <c r="F47" s="101"/>
      <c r="G47" s="101"/>
      <c r="H47" s="102"/>
      <c r="I47" s="103"/>
      <c r="J47" s="275">
        <v>24694</v>
      </c>
      <c r="K47" s="275">
        <v>25309</v>
      </c>
      <c r="L47" s="275">
        <v>24001</v>
      </c>
      <c r="M47" s="275">
        <v>24193</v>
      </c>
      <c r="N47" s="275">
        <v>24284</v>
      </c>
      <c r="O47" s="332">
        <v>24499</v>
      </c>
      <c r="P47" s="332">
        <v>24198</v>
      </c>
      <c r="Q47" s="332">
        <v>23862</v>
      </c>
      <c r="R47" s="332">
        <v>23805</v>
      </c>
      <c r="S47" s="332">
        <v>22686</v>
      </c>
      <c r="T47" s="332">
        <v>21138</v>
      </c>
      <c r="U47" s="332">
        <v>20533</v>
      </c>
      <c r="V47" s="276" t="s">
        <v>23</v>
      </c>
    </row>
    <row r="48" spans="3:22" ht="12.75" customHeight="1">
      <c r="C48" s="26"/>
      <c r="D48" s="39"/>
      <c r="E48" s="461" t="s">
        <v>24</v>
      </c>
      <c r="F48" s="40" t="s">
        <v>186</v>
      </c>
      <c r="G48" s="40"/>
      <c r="H48" s="41"/>
      <c r="I48" s="42"/>
      <c r="J48" s="277">
        <v>12108</v>
      </c>
      <c r="K48" s="277">
        <v>13360</v>
      </c>
      <c r="L48" s="277">
        <v>13249</v>
      </c>
      <c r="M48" s="277">
        <v>13975</v>
      </c>
      <c r="N48" s="277">
        <v>14037</v>
      </c>
      <c r="O48" s="334">
        <v>14145</v>
      </c>
      <c r="P48" s="334">
        <v>14007</v>
      </c>
      <c r="Q48" s="334">
        <v>13560</v>
      </c>
      <c r="R48" s="334">
        <v>13529</v>
      </c>
      <c r="S48" s="334">
        <v>12474</v>
      </c>
      <c r="T48" s="334">
        <v>11463</v>
      </c>
      <c r="U48" s="334">
        <v>10843</v>
      </c>
      <c r="V48" s="289" t="s">
        <v>23</v>
      </c>
    </row>
    <row r="49" spans="3:22" ht="13.5" thickBot="1">
      <c r="C49" s="26"/>
      <c r="D49" s="45"/>
      <c r="E49" s="466"/>
      <c r="F49" s="64" t="s">
        <v>188</v>
      </c>
      <c r="G49" s="64"/>
      <c r="H49" s="65"/>
      <c r="I49" s="66"/>
      <c r="J49" s="281">
        <v>12586</v>
      </c>
      <c r="K49" s="281">
        <v>11949</v>
      </c>
      <c r="L49" s="281">
        <v>10752</v>
      </c>
      <c r="M49" s="281">
        <v>10218</v>
      </c>
      <c r="N49" s="281">
        <v>10247</v>
      </c>
      <c r="O49" s="336">
        <v>10354</v>
      </c>
      <c r="P49" s="336">
        <v>10191</v>
      </c>
      <c r="Q49" s="336">
        <v>10302</v>
      </c>
      <c r="R49" s="336">
        <v>10276</v>
      </c>
      <c r="S49" s="336">
        <v>10212</v>
      </c>
      <c r="T49" s="336">
        <v>9675</v>
      </c>
      <c r="U49" s="336">
        <v>9690</v>
      </c>
      <c r="V49" s="290" t="s">
        <v>23</v>
      </c>
    </row>
    <row r="50" spans="3:22" ht="12.75">
      <c r="C50" s="26"/>
      <c r="D50" s="20"/>
      <c r="E50" s="101" t="s">
        <v>144</v>
      </c>
      <c r="F50" s="101"/>
      <c r="G50" s="101"/>
      <c r="H50" s="102"/>
      <c r="I50" s="103"/>
      <c r="J50" s="275">
        <v>22052</v>
      </c>
      <c r="K50" s="275">
        <v>22489</v>
      </c>
      <c r="L50" s="275">
        <v>21304</v>
      </c>
      <c r="M50" s="275">
        <v>21516</v>
      </c>
      <c r="N50" s="275">
        <v>21284</v>
      </c>
      <c r="O50" s="332">
        <v>21627</v>
      </c>
      <c r="P50" s="332">
        <v>21084</v>
      </c>
      <c r="Q50" s="332">
        <v>21169</v>
      </c>
      <c r="R50" s="332">
        <v>20992</v>
      </c>
      <c r="S50" s="332">
        <v>20212</v>
      </c>
      <c r="T50" s="332">
        <v>19044</v>
      </c>
      <c r="U50" s="332">
        <v>18403</v>
      </c>
      <c r="V50" s="276" t="s">
        <v>23</v>
      </c>
    </row>
    <row r="51" spans="3:22" ht="12.75" customHeight="1">
      <c r="C51" s="26"/>
      <c r="D51" s="39"/>
      <c r="E51" s="461" t="s">
        <v>24</v>
      </c>
      <c r="F51" s="40" t="s">
        <v>186</v>
      </c>
      <c r="G51" s="40"/>
      <c r="H51" s="41"/>
      <c r="I51" s="42"/>
      <c r="J51" s="277">
        <v>10888</v>
      </c>
      <c r="K51" s="277">
        <v>11981</v>
      </c>
      <c r="L51" s="277">
        <v>11965</v>
      </c>
      <c r="M51" s="277">
        <v>12588</v>
      </c>
      <c r="N51" s="277">
        <v>12379</v>
      </c>
      <c r="O51" s="334">
        <v>12599</v>
      </c>
      <c r="P51" s="334">
        <v>12302</v>
      </c>
      <c r="Q51" s="334">
        <v>12204</v>
      </c>
      <c r="R51" s="334">
        <v>12069</v>
      </c>
      <c r="S51" s="334">
        <v>11380</v>
      </c>
      <c r="T51" s="334">
        <v>10546</v>
      </c>
      <c r="U51" s="334">
        <v>9945</v>
      </c>
      <c r="V51" s="289" t="s">
        <v>23</v>
      </c>
    </row>
    <row r="52" spans="3:22" ht="13.5" thickBot="1">
      <c r="C52" s="26"/>
      <c r="D52" s="45"/>
      <c r="E52" s="466"/>
      <c r="F52" s="64" t="s">
        <v>188</v>
      </c>
      <c r="G52" s="64"/>
      <c r="H52" s="65"/>
      <c r="I52" s="66"/>
      <c r="J52" s="281">
        <v>11164</v>
      </c>
      <c r="K52" s="281">
        <v>10508</v>
      </c>
      <c r="L52" s="281">
        <v>9339</v>
      </c>
      <c r="M52" s="281">
        <v>8928</v>
      </c>
      <c r="N52" s="281">
        <v>8905</v>
      </c>
      <c r="O52" s="336">
        <v>9028</v>
      </c>
      <c r="P52" s="336">
        <v>8782</v>
      </c>
      <c r="Q52" s="336">
        <v>8965</v>
      </c>
      <c r="R52" s="336">
        <v>8923</v>
      </c>
      <c r="S52" s="336">
        <v>8832</v>
      </c>
      <c r="T52" s="336">
        <v>8498</v>
      </c>
      <c r="U52" s="336">
        <v>8458</v>
      </c>
      <c r="V52" s="290" t="s">
        <v>23</v>
      </c>
    </row>
    <row r="53" spans="3:22" ht="12.75">
      <c r="C53" s="26"/>
      <c r="D53" s="20"/>
      <c r="E53" s="101" t="s">
        <v>246</v>
      </c>
      <c r="F53" s="101"/>
      <c r="G53" s="101"/>
      <c r="H53" s="102"/>
      <c r="I53" s="103"/>
      <c r="J53" s="275">
        <v>1765</v>
      </c>
      <c r="K53" s="275">
        <v>1890</v>
      </c>
      <c r="L53" s="275">
        <v>1712</v>
      </c>
      <c r="M53" s="275">
        <v>1692</v>
      </c>
      <c r="N53" s="275">
        <v>1962</v>
      </c>
      <c r="O53" s="332">
        <v>1843</v>
      </c>
      <c r="P53" s="332">
        <v>1984</v>
      </c>
      <c r="Q53" s="332">
        <v>1699</v>
      </c>
      <c r="R53" s="332">
        <v>1714</v>
      </c>
      <c r="S53" s="332">
        <v>1529</v>
      </c>
      <c r="T53" s="332">
        <v>1145</v>
      </c>
      <c r="U53" s="332">
        <v>1171</v>
      </c>
      <c r="V53" s="276" t="s">
        <v>23</v>
      </c>
    </row>
    <row r="54" spans="3:22" ht="12.75" customHeight="1">
      <c r="C54" s="26"/>
      <c r="D54" s="39"/>
      <c r="E54" s="461" t="s">
        <v>24</v>
      </c>
      <c r="F54" s="40" t="s">
        <v>186</v>
      </c>
      <c r="G54" s="40"/>
      <c r="H54" s="41"/>
      <c r="I54" s="42"/>
      <c r="J54" s="277">
        <v>886</v>
      </c>
      <c r="K54" s="277">
        <v>998</v>
      </c>
      <c r="L54" s="277">
        <v>871</v>
      </c>
      <c r="M54" s="277">
        <v>927</v>
      </c>
      <c r="N54" s="277">
        <v>1171</v>
      </c>
      <c r="O54" s="334">
        <v>1046</v>
      </c>
      <c r="P54" s="334">
        <v>1140</v>
      </c>
      <c r="Q54" s="334">
        <v>936</v>
      </c>
      <c r="R54" s="334">
        <v>948</v>
      </c>
      <c r="S54" s="334">
        <v>725</v>
      </c>
      <c r="T54" s="334">
        <v>534</v>
      </c>
      <c r="U54" s="334">
        <v>489</v>
      </c>
      <c r="V54" s="289" t="s">
        <v>23</v>
      </c>
    </row>
    <row r="55" spans="3:22" ht="13.5" thickBot="1">
      <c r="C55" s="26"/>
      <c r="D55" s="45"/>
      <c r="E55" s="466"/>
      <c r="F55" s="64" t="s">
        <v>188</v>
      </c>
      <c r="G55" s="64"/>
      <c r="H55" s="65"/>
      <c r="I55" s="66"/>
      <c r="J55" s="281">
        <v>879</v>
      </c>
      <c r="K55" s="281">
        <v>892</v>
      </c>
      <c r="L55" s="281">
        <v>841</v>
      </c>
      <c r="M55" s="281">
        <v>765</v>
      </c>
      <c r="N55" s="281">
        <v>791</v>
      </c>
      <c r="O55" s="336">
        <v>797</v>
      </c>
      <c r="P55" s="336">
        <v>844</v>
      </c>
      <c r="Q55" s="336">
        <v>763</v>
      </c>
      <c r="R55" s="336">
        <v>766</v>
      </c>
      <c r="S55" s="336">
        <v>804</v>
      </c>
      <c r="T55" s="336">
        <v>611</v>
      </c>
      <c r="U55" s="336">
        <v>682</v>
      </c>
      <c r="V55" s="290" t="s">
        <v>23</v>
      </c>
    </row>
    <row r="56" spans="3:22" ht="12.75">
      <c r="C56" s="26"/>
      <c r="D56" s="20"/>
      <c r="E56" s="101" t="s">
        <v>150</v>
      </c>
      <c r="F56" s="101"/>
      <c r="G56" s="101"/>
      <c r="H56" s="102"/>
      <c r="I56" s="103"/>
      <c r="J56" s="275">
        <v>877</v>
      </c>
      <c r="K56" s="275">
        <v>930</v>
      </c>
      <c r="L56" s="275">
        <v>985</v>
      </c>
      <c r="M56" s="275">
        <v>985</v>
      </c>
      <c r="N56" s="275">
        <v>1038</v>
      </c>
      <c r="O56" s="332">
        <v>1029</v>
      </c>
      <c r="P56" s="332">
        <v>1130</v>
      </c>
      <c r="Q56" s="332">
        <v>994</v>
      </c>
      <c r="R56" s="332">
        <v>1099</v>
      </c>
      <c r="S56" s="332">
        <v>945</v>
      </c>
      <c r="T56" s="332">
        <v>949</v>
      </c>
      <c r="U56" s="332">
        <v>959</v>
      </c>
      <c r="V56" s="276" t="s">
        <v>23</v>
      </c>
    </row>
    <row r="57" spans="3:22" ht="12.75" customHeight="1">
      <c r="C57" s="26"/>
      <c r="D57" s="39"/>
      <c r="E57" s="461" t="s">
        <v>24</v>
      </c>
      <c r="F57" s="40" t="s">
        <v>186</v>
      </c>
      <c r="G57" s="40"/>
      <c r="H57" s="41"/>
      <c r="I57" s="42"/>
      <c r="J57" s="277">
        <v>334</v>
      </c>
      <c r="K57" s="277">
        <v>381</v>
      </c>
      <c r="L57" s="277">
        <v>413</v>
      </c>
      <c r="M57" s="277">
        <v>460</v>
      </c>
      <c r="N57" s="277">
        <v>487</v>
      </c>
      <c r="O57" s="334">
        <v>500</v>
      </c>
      <c r="P57" s="334">
        <v>565</v>
      </c>
      <c r="Q57" s="334">
        <v>420</v>
      </c>
      <c r="R57" s="334">
        <v>512</v>
      </c>
      <c r="S57" s="334">
        <v>369</v>
      </c>
      <c r="T57" s="334">
        <v>383</v>
      </c>
      <c r="U57" s="334">
        <v>409</v>
      </c>
      <c r="V57" s="289" t="s">
        <v>23</v>
      </c>
    </row>
    <row r="58" spans="3:22" ht="13.5" thickBot="1">
      <c r="C58" s="26"/>
      <c r="D58" s="45"/>
      <c r="E58" s="466"/>
      <c r="F58" s="64" t="s">
        <v>188</v>
      </c>
      <c r="G58" s="64"/>
      <c r="H58" s="65"/>
      <c r="I58" s="66"/>
      <c r="J58" s="281">
        <v>543</v>
      </c>
      <c r="K58" s="281">
        <v>549</v>
      </c>
      <c r="L58" s="281">
        <v>572</v>
      </c>
      <c r="M58" s="281">
        <v>525</v>
      </c>
      <c r="N58" s="281">
        <v>551</v>
      </c>
      <c r="O58" s="336">
        <v>529</v>
      </c>
      <c r="P58" s="336">
        <v>565</v>
      </c>
      <c r="Q58" s="336">
        <v>574</v>
      </c>
      <c r="R58" s="336">
        <v>587</v>
      </c>
      <c r="S58" s="336">
        <v>576</v>
      </c>
      <c r="T58" s="336">
        <v>566</v>
      </c>
      <c r="U58" s="336">
        <v>550</v>
      </c>
      <c r="V58" s="290" t="s">
        <v>23</v>
      </c>
    </row>
    <row r="59" spans="4:22" ht="13.5">
      <c r="D59" s="82" t="s">
        <v>89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69" t="s">
        <v>239</v>
      </c>
    </row>
  </sheetData>
  <sheetProtection/>
  <mergeCells count="30">
    <mergeCell ref="T7:T10"/>
    <mergeCell ref="V7:V10"/>
    <mergeCell ref="J7:J10"/>
    <mergeCell ref="K7:K10"/>
    <mergeCell ref="L7:L10"/>
    <mergeCell ref="M7:M10"/>
    <mergeCell ref="O7:O10"/>
    <mergeCell ref="P7:P10"/>
    <mergeCell ref="Q7:Q10"/>
    <mergeCell ref="R7:R10"/>
    <mergeCell ref="S7:S10"/>
    <mergeCell ref="E38:E39"/>
    <mergeCell ref="E54:E55"/>
    <mergeCell ref="E57:E58"/>
    <mergeCell ref="E41:E42"/>
    <mergeCell ref="E44:E45"/>
    <mergeCell ref="E48:E49"/>
    <mergeCell ref="E51:E52"/>
    <mergeCell ref="E29:E32"/>
    <mergeCell ref="F31:F32"/>
    <mergeCell ref="U7:U10"/>
    <mergeCell ref="E35:E36"/>
    <mergeCell ref="E24:E27"/>
    <mergeCell ref="F26:F27"/>
    <mergeCell ref="N7:N10"/>
    <mergeCell ref="D7:I11"/>
    <mergeCell ref="E19:E22"/>
    <mergeCell ref="F21:F22"/>
    <mergeCell ref="E14:E17"/>
    <mergeCell ref="F16:F17"/>
  </mergeCells>
  <conditionalFormatting sqref="V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2013-05-10T08:50:15Z</cp:lastPrinted>
  <dcterms:created xsi:type="dcterms:W3CDTF">2000-10-16T14:33:05Z</dcterms:created>
  <dcterms:modified xsi:type="dcterms:W3CDTF">2016-05-23T12:32:44Z</dcterms:modified>
  <cp:category/>
  <cp:version/>
  <cp:contentType/>
  <cp:contentStatus/>
</cp:coreProperties>
</file>