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tabRatio="823" activeTab="1"/>
  </bookViews>
  <sheets>
    <sheet name="1" sheetId="1" r:id="rId1"/>
    <sheet name="2" sheetId="2" r:id="rId2"/>
    <sheet name="3" sheetId="3" r:id="rId3"/>
    <sheet name="4-nepovinná" sheetId="4" r:id="rId4"/>
    <sheet name="5 " sheetId="5" r:id="rId5"/>
    <sheet name="5.a" sheetId="6" r:id="rId6"/>
    <sheet name="5b" sheetId="7" r:id="rId7"/>
    <sheet name="5.c" sheetId="8" r:id="rId8"/>
    <sheet name="5.d" sheetId="9" r:id="rId9"/>
    <sheet name="6" sheetId="10" r:id="rId10"/>
    <sheet name="7" sheetId="11" r:id="rId11"/>
    <sheet name="8" sheetId="12" r:id="rId12"/>
    <sheet name="9" sheetId="13" r:id="rId13"/>
    <sheet name="10" sheetId="14" r:id="rId14"/>
    <sheet name="11" sheetId="15" r:id="rId15"/>
    <sheet name="11.a" sheetId="16" r:id="rId16"/>
    <sheet name="11.b" sheetId="17" r:id="rId17"/>
    <sheet name="11.c" sheetId="18" r:id="rId18"/>
    <sheet name="11.d" sheetId="19" r:id="rId19"/>
    <sheet name="11.e" sheetId="20" r:id="rId20"/>
    <sheet name="11.f" sheetId="21" r:id="rId21"/>
    <sheet name="11.g" sheetId="22" r:id="rId22"/>
  </sheets>
  <definedNames>
    <definedName name="_xlnm.Print_Titles" localSheetId="4">'5 '!$3:$5</definedName>
    <definedName name="_xlnm.Print_Area" localSheetId="16">'11.b'!$A$1:$C$26</definedName>
    <definedName name="_xlnm.Print_Area" localSheetId="1">'2'!$A$1:$E$78</definedName>
    <definedName name="_xlnm.Print_Area" localSheetId="2">'3'!$A$1:$D$14</definedName>
    <definedName name="_xlnm.Print_Area" localSheetId="9">'6'!$A$1:$F$30</definedName>
    <definedName name="_xlnm.Print_Area" localSheetId="11">'8'!$A$1:$X$39</definedName>
    <definedName name="Z_2AF6EA2A_E5C5_45EB_B6C4_875AD1E4E056_.wvu.FilterData" localSheetId="4" hidden="1">'5 '!$A$1:$I$35</definedName>
    <definedName name="Z_2AF6EA2A_E5C5_45EB_B6C4_875AD1E4E056_.wvu.PrintArea" localSheetId="16" hidden="1">'11.b'!$A$1:$C$26</definedName>
    <definedName name="Z_2AF6EA2A_E5C5_45EB_B6C4_875AD1E4E056_.wvu.PrintArea" localSheetId="2" hidden="1">'3'!$A$1:$D$14</definedName>
    <definedName name="Z_2AF6EA2A_E5C5_45EB_B6C4_875AD1E4E056_.wvu.PrintArea" localSheetId="9" hidden="1">'6'!$A$1:$F$30</definedName>
    <definedName name="Z_2AF6EA2A_E5C5_45EB_B6C4_875AD1E4E056_.wvu.PrintArea" localSheetId="11" hidden="1">'8'!$A$1:$X$39</definedName>
    <definedName name="Z_2AF6EA2A_E5C5_45EB_B6C4_875AD1E4E056_.wvu.PrintTitles" localSheetId="4" hidden="1">'5 '!$3:$5</definedName>
  </definedNames>
  <calcPr fullCalcOnLoad="1"/>
</workbook>
</file>

<file path=xl/sharedStrings.xml><?xml version="1.0" encoding="utf-8"?>
<sst xmlns="http://schemas.openxmlformats.org/spreadsheetml/2006/main" count="1396" uniqueCount="989">
  <si>
    <t>AKTIVA</t>
  </si>
  <si>
    <t xml:space="preserve">A.Dlouhodobý majetek celkem            </t>
  </si>
  <si>
    <t>0001</t>
  </si>
  <si>
    <t xml:space="preserve">   I. Dlouhodobý nehmotný majetek celkem             </t>
  </si>
  <si>
    <t>ř.3 až 9</t>
  </si>
  <si>
    <t>0002</t>
  </si>
  <si>
    <t xml:space="preserve">                    1.Nehmotné výsledky výzkumu a vývoje</t>
  </si>
  <si>
    <t>012</t>
  </si>
  <si>
    <t>0003</t>
  </si>
  <si>
    <t xml:space="preserve">                    2.Software</t>
  </si>
  <si>
    <t>013</t>
  </si>
  <si>
    <t>0004</t>
  </si>
  <si>
    <t xml:space="preserve">                    3.Ocenitelná práva</t>
  </si>
  <si>
    <t>014</t>
  </si>
  <si>
    <t>0005</t>
  </si>
  <si>
    <t xml:space="preserve">                    4.Drobný dlouhodobý nehmotný majetek</t>
  </si>
  <si>
    <t>018</t>
  </si>
  <si>
    <t>0006</t>
  </si>
  <si>
    <t xml:space="preserve">                    5.Ostatní dlouhodobý nehmotný majetek</t>
  </si>
  <si>
    <t>019</t>
  </si>
  <si>
    <t>0007</t>
  </si>
  <si>
    <t xml:space="preserve">                    6.Nedokončený dlouhodobý nehmotný majetek</t>
  </si>
  <si>
    <t>041</t>
  </si>
  <si>
    <t>0008</t>
  </si>
  <si>
    <t xml:space="preserve">                    7.Poskytnuté zálohy na dlouhodobý nehmotný majetek</t>
  </si>
  <si>
    <t>051</t>
  </si>
  <si>
    <t>0009</t>
  </si>
  <si>
    <t xml:space="preserve">    II. Dlouhodobý hmotný majetek celkem            </t>
  </si>
  <si>
    <t>ř.11 až 20</t>
  </si>
  <si>
    <t>0010</t>
  </si>
  <si>
    <t xml:space="preserve">                    1.Pozemky</t>
  </si>
  <si>
    <t>031</t>
  </si>
  <si>
    <t>0011</t>
  </si>
  <si>
    <t>032</t>
  </si>
  <si>
    <t>0012</t>
  </si>
  <si>
    <t xml:space="preserve">                    3.Stavby</t>
  </si>
  <si>
    <t>021</t>
  </si>
  <si>
    <t>0013</t>
  </si>
  <si>
    <t>022</t>
  </si>
  <si>
    <t>0014</t>
  </si>
  <si>
    <t xml:space="preserve">                    5.Pěstitelské celky trvalých porostů</t>
  </si>
  <si>
    <t>025</t>
  </si>
  <si>
    <t>0015</t>
  </si>
  <si>
    <t>026</t>
  </si>
  <si>
    <t>0016</t>
  </si>
  <si>
    <t xml:space="preserve">                    7.Drobný dlouhodobý hmotný majetek</t>
  </si>
  <si>
    <t>028</t>
  </si>
  <si>
    <t>0017</t>
  </si>
  <si>
    <t xml:space="preserve">                    8.Ostatní dlouhodobý hmotný majetek</t>
  </si>
  <si>
    <t>029</t>
  </si>
  <si>
    <t>0018</t>
  </si>
  <si>
    <t xml:space="preserve">                    9.Nedokončený dlouhodobý hmotný majetek</t>
  </si>
  <si>
    <t>042</t>
  </si>
  <si>
    <t>0019</t>
  </si>
  <si>
    <t xml:space="preserve">                  10.Poskytnuté zálohy na dlouhodobý hnotný majetek</t>
  </si>
  <si>
    <t>052</t>
  </si>
  <si>
    <t>0020</t>
  </si>
  <si>
    <t xml:space="preserve">    III. Dlouhodobý finanční majetek celkem            </t>
  </si>
  <si>
    <t>0021</t>
  </si>
  <si>
    <t>061</t>
  </si>
  <si>
    <t>0022</t>
  </si>
  <si>
    <t>062</t>
  </si>
  <si>
    <t>0023</t>
  </si>
  <si>
    <t xml:space="preserve">                    3.Dluhové cenné papíry držené do splatnosti</t>
  </si>
  <si>
    <t>063</t>
  </si>
  <si>
    <t>0024</t>
  </si>
  <si>
    <t>066</t>
  </si>
  <si>
    <t>0025</t>
  </si>
  <si>
    <t>067</t>
  </si>
  <si>
    <t>0026</t>
  </si>
  <si>
    <t xml:space="preserve">                    6.Ostatní dlouhodobý finanční majetek</t>
  </si>
  <si>
    <t>069</t>
  </si>
  <si>
    <t>0027</t>
  </si>
  <si>
    <t>0028</t>
  </si>
  <si>
    <t xml:space="preserve">    IV. Oprávky k dlouhodobému majetku celkem    </t>
  </si>
  <si>
    <t>0029</t>
  </si>
  <si>
    <t xml:space="preserve">                    1.Oprávky k nehmotným výsledkům výzkumu a vývoje</t>
  </si>
  <si>
    <t>072</t>
  </si>
  <si>
    <t>0030</t>
  </si>
  <si>
    <t xml:space="preserve">                    2.Oprávky k softwaru</t>
  </si>
  <si>
    <t>073</t>
  </si>
  <si>
    <t>0031</t>
  </si>
  <si>
    <t xml:space="preserve">                    3.Oprávky k ocenitelným právům</t>
  </si>
  <si>
    <t>074</t>
  </si>
  <si>
    <t>0032</t>
  </si>
  <si>
    <t>078</t>
  </si>
  <si>
    <t>0033</t>
  </si>
  <si>
    <t>079</t>
  </si>
  <si>
    <t>0034</t>
  </si>
  <si>
    <t xml:space="preserve">                    6.Oprávky ke stavbám</t>
  </si>
  <si>
    <t>081</t>
  </si>
  <si>
    <t>0035</t>
  </si>
  <si>
    <t>082</t>
  </si>
  <si>
    <t>0036</t>
  </si>
  <si>
    <t xml:space="preserve">                    8.Oprávky k pěstitelským celkům trvalých porostů</t>
  </si>
  <si>
    <t>085</t>
  </si>
  <si>
    <t>0037</t>
  </si>
  <si>
    <t xml:space="preserve">                    9.Oprávky k základnímu stádu a tažným zvířatům</t>
  </si>
  <si>
    <t>086</t>
  </si>
  <si>
    <t>0038</t>
  </si>
  <si>
    <t>088</t>
  </si>
  <si>
    <t>0039</t>
  </si>
  <si>
    <t>089</t>
  </si>
  <si>
    <t>0040</t>
  </si>
  <si>
    <t xml:space="preserve">B. Krátkodobý majetek celkem                    </t>
  </si>
  <si>
    <t>0041</t>
  </si>
  <si>
    <t xml:space="preserve">    I. Zásoby celkem                                          </t>
  </si>
  <si>
    <t>0042</t>
  </si>
  <si>
    <t xml:space="preserve">                    1.Materiál na skladě</t>
  </si>
  <si>
    <t>112</t>
  </si>
  <si>
    <t>0043</t>
  </si>
  <si>
    <t xml:space="preserve">                    2.Materiál na cestě</t>
  </si>
  <si>
    <t>119</t>
  </si>
  <si>
    <t>0044</t>
  </si>
  <si>
    <t xml:space="preserve">                    3.Nedokončená výroba</t>
  </si>
  <si>
    <t>121</t>
  </si>
  <si>
    <t>0045</t>
  </si>
  <si>
    <t xml:space="preserve">                    4.Polotovary vlastní výroby</t>
  </si>
  <si>
    <t>122</t>
  </si>
  <si>
    <t>0046</t>
  </si>
  <si>
    <t xml:space="preserve">                    5.Výrobky</t>
  </si>
  <si>
    <t>123</t>
  </si>
  <si>
    <t>0047</t>
  </si>
  <si>
    <t>124</t>
  </si>
  <si>
    <t>0048</t>
  </si>
  <si>
    <t xml:space="preserve">                    7.Zboží na skladě a v prodejnách</t>
  </si>
  <si>
    <t>132</t>
  </si>
  <si>
    <t>0049</t>
  </si>
  <si>
    <t xml:space="preserve">                    8.Zboží na cestě</t>
  </si>
  <si>
    <t>139</t>
  </si>
  <si>
    <t>0050</t>
  </si>
  <si>
    <t xml:space="preserve">                    9.Poskytnuté zálohy na zásoby</t>
  </si>
  <si>
    <t>z 314</t>
  </si>
  <si>
    <t>0051</t>
  </si>
  <si>
    <t xml:space="preserve">   II. Pohledávky celkem                                       </t>
  </si>
  <si>
    <t>0052</t>
  </si>
  <si>
    <t xml:space="preserve">                    1.Odběratelé</t>
  </si>
  <si>
    <t>311</t>
  </si>
  <si>
    <t>0053</t>
  </si>
  <si>
    <t xml:space="preserve">                    2.Směnky k inkasu</t>
  </si>
  <si>
    <t>312</t>
  </si>
  <si>
    <t>0054</t>
  </si>
  <si>
    <t xml:space="preserve">                    3.Pohledávky za eskontované cenné papíry</t>
  </si>
  <si>
    <t>313</t>
  </si>
  <si>
    <t>0055</t>
  </si>
  <si>
    <t xml:space="preserve">                    4.Poskytnuté provozní zálohy</t>
  </si>
  <si>
    <t>0056</t>
  </si>
  <si>
    <t xml:space="preserve">                    5.Ostatní pohledávky</t>
  </si>
  <si>
    <t>315</t>
  </si>
  <si>
    <t>0057</t>
  </si>
  <si>
    <t xml:space="preserve">                    6.Pohledávky za zaměstnanci</t>
  </si>
  <si>
    <t>335</t>
  </si>
  <si>
    <t>0058</t>
  </si>
  <si>
    <t>336</t>
  </si>
  <si>
    <t>0059</t>
  </si>
  <si>
    <t xml:space="preserve">                    8.Daň z příjmů</t>
  </si>
  <si>
    <t>341</t>
  </si>
  <si>
    <t>0060</t>
  </si>
  <si>
    <t xml:space="preserve">                    9.Ostatní přímé daně</t>
  </si>
  <si>
    <t>342</t>
  </si>
  <si>
    <t>0061</t>
  </si>
  <si>
    <t xml:space="preserve">                   10.Daň z přidané hodnoty</t>
  </si>
  <si>
    <t>343</t>
  </si>
  <si>
    <t>0062</t>
  </si>
  <si>
    <t xml:space="preserve">                   11.Ostatní daně a poplatky</t>
  </si>
  <si>
    <t>345</t>
  </si>
  <si>
    <t>0063</t>
  </si>
  <si>
    <t>346</t>
  </si>
  <si>
    <t>0064</t>
  </si>
  <si>
    <t>348</t>
  </si>
  <si>
    <t>0065</t>
  </si>
  <si>
    <t>358</t>
  </si>
  <si>
    <t>0066</t>
  </si>
  <si>
    <t>373</t>
  </si>
  <si>
    <t>0067</t>
  </si>
  <si>
    <t>375</t>
  </si>
  <si>
    <t>0068</t>
  </si>
  <si>
    <t xml:space="preserve">                   17.Jiné pohledávky</t>
  </si>
  <si>
    <t>378</t>
  </si>
  <si>
    <t>0069</t>
  </si>
  <si>
    <t xml:space="preserve">                   18.Dohadné účty aktivní</t>
  </si>
  <si>
    <t>388</t>
  </si>
  <si>
    <t>0070</t>
  </si>
  <si>
    <t xml:space="preserve">                   19.Opravná položka k pohledávkám</t>
  </si>
  <si>
    <t>391</t>
  </si>
  <si>
    <t>0071</t>
  </si>
  <si>
    <t xml:space="preserve">   III. Krátkodobý finanční majetek celkem             </t>
  </si>
  <si>
    <t>0072</t>
  </si>
  <si>
    <t>211</t>
  </si>
  <si>
    <t>0073</t>
  </si>
  <si>
    <t xml:space="preserve">                     2.Ceniny</t>
  </si>
  <si>
    <t>213</t>
  </si>
  <si>
    <t>0074</t>
  </si>
  <si>
    <t>221</t>
  </si>
  <si>
    <t>0075</t>
  </si>
  <si>
    <t xml:space="preserve">                     4.Majetkové cenné papíry k obchodování</t>
  </si>
  <si>
    <t>251</t>
  </si>
  <si>
    <t>0076</t>
  </si>
  <si>
    <t xml:space="preserve">                     5.Dluhové cenné papíry k obchodování</t>
  </si>
  <si>
    <t>253</t>
  </si>
  <si>
    <t>0077</t>
  </si>
  <si>
    <t xml:space="preserve">                     6.Ostatní cenné papíry</t>
  </si>
  <si>
    <t>256</t>
  </si>
  <si>
    <t>0078</t>
  </si>
  <si>
    <t>0079</t>
  </si>
  <si>
    <t>261</t>
  </si>
  <si>
    <t>0080</t>
  </si>
  <si>
    <t xml:space="preserve">    IV. Jiná aktiva celkem                                    </t>
  </si>
  <si>
    <t>0081</t>
  </si>
  <si>
    <t xml:space="preserve">                     1.Náklady příštích období</t>
  </si>
  <si>
    <t>381</t>
  </si>
  <si>
    <t>0082</t>
  </si>
  <si>
    <t xml:space="preserve">                     2.Příjmy příštích období</t>
  </si>
  <si>
    <t>385</t>
  </si>
  <si>
    <t>0083</t>
  </si>
  <si>
    <t>0084</t>
  </si>
  <si>
    <t xml:space="preserve">Aktiva celkem                                                        </t>
  </si>
  <si>
    <t>0085</t>
  </si>
  <si>
    <t xml:space="preserve">PASIVA  </t>
  </si>
  <si>
    <t xml:space="preserve"> </t>
  </si>
  <si>
    <t xml:space="preserve">A. Vlastní zdroje celkem                                       </t>
  </si>
  <si>
    <t>0086</t>
  </si>
  <si>
    <t xml:space="preserve">     I. Jmění celkem                                          </t>
  </si>
  <si>
    <t>0087</t>
  </si>
  <si>
    <t xml:space="preserve">                     1.Vlastní jmění</t>
  </si>
  <si>
    <t>901</t>
  </si>
  <si>
    <t>0088</t>
  </si>
  <si>
    <t xml:space="preserve">                     2.Fondy</t>
  </si>
  <si>
    <t>911</t>
  </si>
  <si>
    <t>0089</t>
  </si>
  <si>
    <t xml:space="preserve">                     3.Oceňovací rozdíly z přecenění finančního majetku a závazků</t>
  </si>
  <si>
    <t>921</t>
  </si>
  <si>
    <t>0090</t>
  </si>
  <si>
    <t>0091</t>
  </si>
  <si>
    <t xml:space="preserve">                     1.Účet výsledku hospodaření</t>
  </si>
  <si>
    <t>963</t>
  </si>
  <si>
    <t>0092</t>
  </si>
  <si>
    <t xml:space="preserve">                     2.Výsledek hospodaření ve schvalovacím řízení</t>
  </si>
  <si>
    <t>931</t>
  </si>
  <si>
    <t>0093</t>
  </si>
  <si>
    <t>932</t>
  </si>
  <si>
    <t>0094</t>
  </si>
  <si>
    <t xml:space="preserve">B. Cizí zdroje celkem                              </t>
  </si>
  <si>
    <t>0095</t>
  </si>
  <si>
    <t xml:space="preserve">     I. Rezervy celkem                                                </t>
  </si>
  <si>
    <t>0096</t>
  </si>
  <si>
    <t xml:space="preserve">                     1.Rezervy</t>
  </si>
  <si>
    <t>941</t>
  </si>
  <si>
    <t>0097</t>
  </si>
  <si>
    <t xml:space="preserve">     II. Dlouhodobé závazky celkem                   </t>
  </si>
  <si>
    <t>0098</t>
  </si>
  <si>
    <t>951</t>
  </si>
  <si>
    <t>0099</t>
  </si>
  <si>
    <t>953</t>
  </si>
  <si>
    <t>0100</t>
  </si>
  <si>
    <t xml:space="preserve">                     3.Závazky z pronájmu</t>
  </si>
  <si>
    <t>954</t>
  </si>
  <si>
    <t>0101</t>
  </si>
  <si>
    <t xml:space="preserve">                     4.Přijaté dlouhodobé zálohy</t>
  </si>
  <si>
    <t>955</t>
  </si>
  <si>
    <t>0102</t>
  </si>
  <si>
    <t xml:space="preserve">                     5.Dlouhodobé směnky k úhradě</t>
  </si>
  <si>
    <t>958</t>
  </si>
  <si>
    <t>0103</t>
  </si>
  <si>
    <t xml:space="preserve">                     6.Dohadné účty pasivní</t>
  </si>
  <si>
    <t>z389</t>
  </si>
  <si>
    <t>0104</t>
  </si>
  <si>
    <t xml:space="preserve">                     7.Ostatní dlouhodobé závazky</t>
  </si>
  <si>
    <t>959</t>
  </si>
  <si>
    <t>0105</t>
  </si>
  <si>
    <t xml:space="preserve">    III. Krátkodobé závazky celkem                   </t>
  </si>
  <si>
    <t>0106</t>
  </si>
  <si>
    <t xml:space="preserve">                     1.Dodavatelé</t>
  </si>
  <si>
    <t>321</t>
  </si>
  <si>
    <t>0107</t>
  </si>
  <si>
    <t xml:space="preserve">                     2.Směnky k úhradě</t>
  </si>
  <si>
    <t>322</t>
  </si>
  <si>
    <t>0108</t>
  </si>
  <si>
    <t xml:space="preserve">                     3.Přijaté zálohy</t>
  </si>
  <si>
    <t>324</t>
  </si>
  <si>
    <t>0109</t>
  </si>
  <si>
    <t xml:space="preserve">                     4.Ostatní závazky</t>
  </si>
  <si>
    <t>325</t>
  </si>
  <si>
    <t>0110</t>
  </si>
  <si>
    <t xml:space="preserve">                     5.Zaměstnanci</t>
  </si>
  <si>
    <t>331</t>
  </si>
  <si>
    <t>0111</t>
  </si>
  <si>
    <t xml:space="preserve">                     6.Ostatní závazky vůči zaměstnancům</t>
  </si>
  <si>
    <t>333</t>
  </si>
  <si>
    <t>0112</t>
  </si>
  <si>
    <t>0113</t>
  </si>
  <si>
    <t xml:space="preserve">                     8.Daň z příjmu</t>
  </si>
  <si>
    <t>0114</t>
  </si>
  <si>
    <t xml:space="preserve">                     9.Ostatní přímé daně</t>
  </si>
  <si>
    <t>0115</t>
  </si>
  <si>
    <t xml:space="preserve">                    10.Daň z přidané hodnoty</t>
  </si>
  <si>
    <t>0116</t>
  </si>
  <si>
    <t xml:space="preserve">                    11.Ostatní daně a poplatky</t>
  </si>
  <si>
    <t>0117</t>
  </si>
  <si>
    <t xml:space="preserve">                    12.Závazky ze vztahu ke státnímu rozpočtu</t>
  </si>
  <si>
    <t>0118</t>
  </si>
  <si>
    <t>0119</t>
  </si>
  <si>
    <t>367</t>
  </si>
  <si>
    <t>0120</t>
  </si>
  <si>
    <t>368</t>
  </si>
  <si>
    <t>0121</t>
  </si>
  <si>
    <t xml:space="preserve">                    16.Závazky z pevných termínovaných operací a opcí</t>
  </si>
  <si>
    <t>0122</t>
  </si>
  <si>
    <t xml:space="preserve">                    17.Jiné závazky</t>
  </si>
  <si>
    <t>379</t>
  </si>
  <si>
    <t>0123</t>
  </si>
  <si>
    <t>231</t>
  </si>
  <si>
    <t>0124</t>
  </si>
  <si>
    <t xml:space="preserve">                    19.Eskontní úvěry</t>
  </si>
  <si>
    <t>232</t>
  </si>
  <si>
    <t>0125</t>
  </si>
  <si>
    <t>241</t>
  </si>
  <si>
    <t>0126</t>
  </si>
  <si>
    <t xml:space="preserve">                    21.Vlastní dluhopisy</t>
  </si>
  <si>
    <t>255</t>
  </si>
  <si>
    <t>0127</t>
  </si>
  <si>
    <t xml:space="preserve">                    22.Dohadné účty pasivní</t>
  </si>
  <si>
    <t>0128</t>
  </si>
  <si>
    <t xml:space="preserve">                    23.Ostatní krátkodobé finanční výpomoci</t>
  </si>
  <si>
    <t>249</t>
  </si>
  <si>
    <t>0129</t>
  </si>
  <si>
    <t xml:space="preserve">    IV. Jiná pasiva celkem                                </t>
  </si>
  <si>
    <t>0130</t>
  </si>
  <si>
    <t xml:space="preserve">                      1.Výdaje příštích období</t>
  </si>
  <si>
    <t>383</t>
  </si>
  <si>
    <t xml:space="preserve">                      2.Výnosy příštích období</t>
  </si>
  <si>
    <t>384</t>
  </si>
  <si>
    <t xml:space="preserve">Pasiva celkem                                                    </t>
  </si>
  <si>
    <t>A. Náklady</t>
  </si>
  <si>
    <t xml:space="preserve">     VII.Poskytnuté příspěvky celkem</t>
  </si>
  <si>
    <t xml:space="preserve">     VIII.Daň z příjmů celkem</t>
  </si>
  <si>
    <t>Náklady celkem</t>
  </si>
  <si>
    <t>B. Výnosy</t>
  </si>
  <si>
    <t>Výnosy celkem</t>
  </si>
  <si>
    <t>C. Výsledek hospodaření před zdaněním</t>
  </si>
  <si>
    <t>D. Výsledek hospodaření po zdanění</t>
  </si>
  <si>
    <t>č.ř.</t>
  </si>
  <si>
    <t>použito</t>
  </si>
  <si>
    <t xml:space="preserve">v tom: </t>
  </si>
  <si>
    <t xml:space="preserve">ostatní </t>
  </si>
  <si>
    <t>ostatní</t>
  </si>
  <si>
    <t xml:space="preserve">
Název údaje</t>
  </si>
  <si>
    <t>zůstatek</t>
  </si>
  <si>
    <t>tvorba</t>
  </si>
  <si>
    <t>čerpání</t>
  </si>
  <si>
    <t xml:space="preserve">  (+)</t>
  </si>
  <si>
    <t>Fond rezervní</t>
  </si>
  <si>
    <t>Fond reprodukce investičního majetku</t>
  </si>
  <si>
    <t>Stipendijní fond</t>
  </si>
  <si>
    <t>Fond odměn</t>
  </si>
  <si>
    <t>Fond účelově určených prostředků</t>
  </si>
  <si>
    <t>Fond sociální</t>
  </si>
  <si>
    <t>Fond provozních prostředků</t>
  </si>
  <si>
    <t>z toho:</t>
  </si>
  <si>
    <t>na jednotlivé projekty VaV či výzkumné záměry</t>
  </si>
  <si>
    <t>jiné podpory z veřejných prostředků</t>
  </si>
  <si>
    <t>(tis. Kč)</t>
  </si>
  <si>
    <t xml:space="preserve">Celkem </t>
  </si>
  <si>
    <t>Celkem</t>
  </si>
  <si>
    <t>sl.2</t>
  </si>
  <si>
    <t>(v tis. Kč)</t>
  </si>
  <si>
    <t>Doplňková činnost</t>
  </si>
  <si>
    <t>z toho</t>
  </si>
  <si>
    <t>pozemky</t>
  </si>
  <si>
    <t>budovy, stavby, haly</t>
  </si>
  <si>
    <t>Položka</t>
  </si>
  <si>
    <t>poplatky za úkony spojené s příjímacím řízením (§ 58 odst. 1)</t>
  </si>
  <si>
    <t>poplatky za studium v cizím jazyce (§58 odst. 5)</t>
  </si>
  <si>
    <t>mzdy</t>
  </si>
  <si>
    <t>Ukazatel</t>
  </si>
  <si>
    <t>KaM</t>
  </si>
  <si>
    <t>vědečtí pracovníci</t>
  </si>
  <si>
    <t>celkem</t>
  </si>
  <si>
    <t>Stav k 1.1.</t>
  </si>
  <si>
    <t>Stav k 31.12.</t>
  </si>
  <si>
    <t>Tvorba</t>
  </si>
  <si>
    <t>z fondu reprodukce inv. majetku</t>
  </si>
  <si>
    <t>z fondu odměn</t>
  </si>
  <si>
    <t>z fondu provozních prostředků</t>
  </si>
  <si>
    <t>Čerpání</t>
  </si>
  <si>
    <t>krytí ztrát minulých účetních období</t>
  </si>
  <si>
    <t>do fondu reprodukce inv. majetku</t>
  </si>
  <si>
    <t>do fondu odměn</t>
  </si>
  <si>
    <t>do fondu provozních prostředků</t>
  </si>
  <si>
    <t>z odpisů</t>
  </si>
  <si>
    <t xml:space="preserve">ze zůstatku příspěvku </t>
  </si>
  <si>
    <t xml:space="preserve">zůstat.cena nehm. a hmot.dlouhod. majektu </t>
  </si>
  <si>
    <t>Převod z fondů celkem</t>
  </si>
  <si>
    <t>v tom: z fondu odměn</t>
  </si>
  <si>
    <t xml:space="preserve">            z fondu provozních prostředků</t>
  </si>
  <si>
    <t xml:space="preserve">            z rezervního fondu</t>
  </si>
  <si>
    <t xml:space="preserve">            stroje a zařízení</t>
  </si>
  <si>
    <t xml:space="preserve">            nákupy nemovitostí</t>
  </si>
  <si>
    <t>Převod do fondů celkem</t>
  </si>
  <si>
    <t>v tom: do fondu odměn</t>
  </si>
  <si>
    <t xml:space="preserve">            do fondu provozních prostředků</t>
  </si>
  <si>
    <t xml:space="preserve">            do rezervního fondu</t>
  </si>
  <si>
    <t>daňově uznatelné výdaje podle zák. 586/1992 Sb. o daních z příjmů</t>
  </si>
  <si>
    <t xml:space="preserve">Stav k 31.12. </t>
  </si>
  <si>
    <t>z rezervního fondu</t>
  </si>
  <si>
    <t>mzdové náklady</t>
  </si>
  <si>
    <t>do rezervního fondu</t>
  </si>
  <si>
    <t>Neinvestice</t>
  </si>
  <si>
    <t>Investice</t>
  </si>
  <si>
    <t>účelově určené dary § 18 odst. 9 a) zák. č. 111/1998 Sb.</t>
  </si>
  <si>
    <t>účelově určené peněžní prostředky ze zahraničí § 18 odst. 9 b) zák. č. 111/1998 Sb.</t>
  </si>
  <si>
    <t xml:space="preserve">Tvorba </t>
  </si>
  <si>
    <t xml:space="preserve">Čerpání </t>
  </si>
  <si>
    <t>Příděl podle § 18 odst. 12 zák. č. 111/1998 Sb.</t>
  </si>
  <si>
    <t>ze zůstatku příspěvku</t>
  </si>
  <si>
    <t>na provozní náklady dle vnitřního předpisu VŠ</t>
  </si>
  <si>
    <t>a</t>
  </si>
  <si>
    <t>b</t>
  </si>
  <si>
    <t>c</t>
  </si>
  <si>
    <t>d</t>
  </si>
  <si>
    <t>e</t>
  </si>
  <si>
    <t>f</t>
  </si>
  <si>
    <t>g</t>
  </si>
  <si>
    <t>h</t>
  </si>
  <si>
    <t>i</t>
  </si>
  <si>
    <t>j</t>
  </si>
  <si>
    <t>za vynikající studijní výsledky dle § 91 odst. 2 písm. a)</t>
  </si>
  <si>
    <t>za vynikající vědecké, výzkumné, vývojové, umělecké nebo další tvůrčí výsledky přispívající k prohloubení znalostí dle § 91 odst. 2 písm. b)</t>
  </si>
  <si>
    <t>v případě tíživé sociální situace studenta dle § 91 odst. 3)</t>
  </si>
  <si>
    <t>ubytovací stipendium</t>
  </si>
  <si>
    <t>na podporu studia v zahraničí dle § 91 odst. 4 písm. a)</t>
  </si>
  <si>
    <t>SOCRATES</t>
  </si>
  <si>
    <t>CEEPUS</t>
  </si>
  <si>
    <t>na podporu studia v ČR dle § 91 odst. 4 písm. b)</t>
  </si>
  <si>
    <t>AKTION</t>
  </si>
  <si>
    <t xml:space="preserve">studentům doktorských studijních programů dle § 91 odst. 4 písm. c) </t>
  </si>
  <si>
    <t>(v tis.Kč)</t>
  </si>
  <si>
    <t>Výnosy</t>
  </si>
  <si>
    <t>v hlavní činnosti</t>
  </si>
  <si>
    <t>v doplňkové činnosti</t>
  </si>
  <si>
    <t xml:space="preserve">od studentů </t>
  </si>
  <si>
    <t>od cizích strávníků</t>
  </si>
  <si>
    <t>od cizích ubytovaných</t>
  </si>
  <si>
    <t xml:space="preserve">z dotace MŠMT </t>
  </si>
  <si>
    <t>sl. 1</t>
  </si>
  <si>
    <t>sl. 2</t>
  </si>
  <si>
    <t>Identifikační číslo EDS (ISPROFIN)</t>
  </si>
  <si>
    <t>(tis. kč)</t>
  </si>
  <si>
    <t>Hlavní   činnost</t>
  </si>
  <si>
    <t>poplatky za nadstandardní dobu studia (§58 odst. 3)</t>
  </si>
  <si>
    <t>poplatky za studium v dalším stud. programu (§58 odst. 4)</t>
  </si>
  <si>
    <t>úplata za poskytování U3V</t>
  </si>
  <si>
    <t>úplata za poskytování programů CŽV (§ 60) mimo U3V</t>
  </si>
  <si>
    <t>Investiční celkem</t>
  </si>
  <si>
    <t>účelově určené prostředky na VaV kapitoly 333-MŠMT, § 18 odst.9 c) zák. č. 111/1998 Sb.</t>
  </si>
  <si>
    <t>účelově určené prostředky z jiné podpory z veř. prostředků, § 18 odst.9 c) zák. č. 111/1998 Sb.</t>
  </si>
  <si>
    <t xml:space="preserve">Poznámky: </t>
  </si>
  <si>
    <t xml:space="preserve">                   15.Pohledávky z pevných termínovaných operací a opcí</t>
  </si>
  <si>
    <t xml:space="preserve">                   16.Pohledávky z vydaných dluhopisů</t>
  </si>
  <si>
    <t xml:space="preserve">                     2.Vydané dluhopisy</t>
  </si>
  <si>
    <t xml:space="preserve">                    20.Vydané krátkodobé dluhopisy</t>
  </si>
  <si>
    <r>
      <t xml:space="preserve"> Příloha č.1 k vyhlášce č. </t>
    </r>
    <r>
      <rPr>
        <b/>
        <sz val="9"/>
        <rFont val="Calibri"/>
        <family val="2"/>
      </rPr>
      <t>504/2002 Sb.</t>
    </r>
    <r>
      <rPr>
        <sz val="9"/>
        <rFont val="Calibri"/>
        <family val="2"/>
      </rPr>
      <t xml:space="preserve"> ve znění pozdějších předpisů</t>
    </r>
  </si>
  <si>
    <r>
      <t xml:space="preserve"> Příloha č.2 k vyhlášce č. </t>
    </r>
    <r>
      <rPr>
        <b/>
        <sz val="9"/>
        <rFont val="Calibri"/>
        <family val="2"/>
      </rPr>
      <t>504/2002 Sb.</t>
    </r>
    <r>
      <rPr>
        <sz val="9"/>
        <rFont val="Calibri"/>
        <family val="2"/>
      </rPr>
      <t xml:space="preserve"> ve znění pozdějších předpisů</t>
    </r>
  </si>
  <si>
    <t>k</t>
  </si>
  <si>
    <t>profesoři</t>
  </si>
  <si>
    <t>docenti</t>
  </si>
  <si>
    <t>odborní asistenti</t>
  </si>
  <si>
    <t>asistenti</t>
  </si>
  <si>
    <t>lektoři</t>
  </si>
  <si>
    <t>akademičtí pracovníci</t>
  </si>
  <si>
    <t>CELKEM</t>
  </si>
  <si>
    <t>Fondy</t>
  </si>
  <si>
    <t>bez VaV</t>
  </si>
  <si>
    <t>Operační programy EU</t>
  </si>
  <si>
    <t>Ostatní zdroje</t>
  </si>
  <si>
    <t>Počet pracovníků</t>
  </si>
  <si>
    <t>Průměrná měsíční mzda</t>
  </si>
  <si>
    <t>Kapitola 333 - MŠMT</t>
  </si>
  <si>
    <t>VZaLS</t>
  </si>
  <si>
    <t>Vysoká škola</t>
  </si>
  <si>
    <t>VaV</t>
  </si>
  <si>
    <t>VaV z ostatních zdrojů (bez operačních progr.)</t>
  </si>
  <si>
    <t>VaV ze zahraničí</t>
  </si>
  <si>
    <t>vysoká škola</t>
  </si>
  <si>
    <t>ostatní poskytovatelé</t>
  </si>
  <si>
    <t>kapitola 333 - MŠMT</t>
  </si>
  <si>
    <t>Mzdy</t>
  </si>
  <si>
    <t>ostatní zdroje rozpočtu VŠ</t>
  </si>
  <si>
    <t>Zdroj financování</t>
  </si>
  <si>
    <t>Poznámky</t>
  </si>
  <si>
    <t>v tom</t>
  </si>
  <si>
    <t>poskytnuté</t>
  </si>
  <si>
    <t>poskytnuto</t>
  </si>
  <si>
    <t>e=a+c</t>
  </si>
  <si>
    <t>f=b+d</t>
  </si>
  <si>
    <t>MŠMT</t>
  </si>
  <si>
    <t>použité</t>
  </si>
  <si>
    <t>další dle specifikace VŠ</t>
  </si>
  <si>
    <t>Výsledek hospodaření</t>
  </si>
  <si>
    <t>l=h-b</t>
  </si>
  <si>
    <t>m=k-c</t>
  </si>
  <si>
    <r>
      <t xml:space="preserve">Koleje a ostatní ubytovací zařízení provozované VVŠ </t>
    </r>
    <r>
      <rPr>
        <sz val="8"/>
        <rFont val="Calibri"/>
        <family val="2"/>
      </rPr>
      <t>(1)</t>
    </r>
  </si>
  <si>
    <r>
      <rPr>
        <sz val="8"/>
        <rFont val="Calibri"/>
        <family val="2"/>
      </rPr>
      <t>(1)</t>
    </r>
    <r>
      <rPr>
        <sz val="10"/>
        <rFont val="Calibri"/>
        <family val="2"/>
      </rPr>
      <t xml:space="preserve"> V případě potřeby rozšířit počet řádků.</t>
    </r>
  </si>
  <si>
    <t>sl.  3</t>
  </si>
  <si>
    <t>sl. 4</t>
  </si>
  <si>
    <t xml:space="preserve">                     7.Závazky k institucím sociálního zabezpečení a veřejného zdravotního pojištění</t>
  </si>
  <si>
    <t>celkem (+)</t>
  </si>
  <si>
    <t>k 31.12.</t>
  </si>
  <si>
    <t>e=a+b-d</t>
  </si>
  <si>
    <t xml:space="preserve">Fondy celkem  </t>
  </si>
  <si>
    <t>6a</t>
  </si>
  <si>
    <t>6b</t>
  </si>
  <si>
    <r>
      <t>Počet studentů</t>
    </r>
    <r>
      <rPr>
        <sz val="8"/>
        <rFont val="Calibri"/>
        <family val="2"/>
      </rPr>
      <t xml:space="preserve"> (2)</t>
    </r>
  </si>
  <si>
    <t>Poznámka</t>
  </si>
  <si>
    <t>(1)</t>
  </si>
  <si>
    <t>STIPENDIA přiznána a vyplacena</t>
  </si>
  <si>
    <t>na výzkumnou, vývojovou a inovační činnost podle zvláštního právního předpisu, § 91 odst.2 písm. c)</t>
  </si>
  <si>
    <t>v případech zvláštního zřetele hodných dle § 91 odst. 2 písm. e)</t>
  </si>
  <si>
    <t>v případě tíživé sociální situace studenta dle § 91 odst. 2 písm. d)</t>
  </si>
  <si>
    <t>Příspěvek / dotace MŠMT</t>
  </si>
  <si>
    <t>Stipendijní fond VŠ</t>
  </si>
  <si>
    <r>
      <t xml:space="preserve">Ostatní </t>
    </r>
    <r>
      <rPr>
        <sz val="8"/>
        <rFont val="Calibri"/>
        <family val="2"/>
      </rPr>
      <t>(1)</t>
    </r>
  </si>
  <si>
    <r>
      <t xml:space="preserve">Celkem vyplaceno </t>
    </r>
    <r>
      <rPr>
        <sz val="8"/>
        <rFont val="Calibri"/>
        <family val="2"/>
      </rPr>
      <t>(2)</t>
    </r>
  </si>
  <si>
    <t>Studenti</t>
  </si>
  <si>
    <t>Ostatní</t>
  </si>
  <si>
    <t>jiná stipendia</t>
  </si>
  <si>
    <t>Kontrolní vazba</t>
  </si>
  <si>
    <t>Kontrolní vazby</t>
  </si>
  <si>
    <t xml:space="preserve">                    13.Závazky ze vztahu k rozpočtu orgánů územních samosprávných celků</t>
  </si>
  <si>
    <t xml:space="preserve">                   13.Nároky na dotace a ostatní zúčtování s rozpočtem orgánů územních samospr. celků</t>
  </si>
  <si>
    <t xml:space="preserve">                   10.Oprávky k drobnému dlouhodobému hmotnému majetku</t>
  </si>
  <si>
    <t xml:space="preserve">                   11.Oprávky k ostatnímu dlouhodobému hmotnému majetku</t>
  </si>
  <si>
    <t xml:space="preserve">     II. Výsledek hospodaření celkem</t>
  </si>
  <si>
    <t xml:space="preserve">                    14.Závazky z upsaných nesplacených cenných papírů a podílů</t>
  </si>
  <si>
    <t xml:space="preserve">                     3.Nerozdělený zisk, neuhrazená ztráta minulých let</t>
  </si>
  <si>
    <t>v tom: stavby</t>
  </si>
  <si>
    <t>Druh stipendia</t>
  </si>
  <si>
    <t>Poplatky stanovené dle § 58 zákona 111/1998 Sb.</t>
  </si>
  <si>
    <t>Pronájem</t>
  </si>
  <si>
    <t>Tržby z prodeje majetku</t>
  </si>
  <si>
    <t>Dary</t>
  </si>
  <si>
    <t>Dědictví</t>
  </si>
  <si>
    <t>Vybrané činnosti</t>
  </si>
  <si>
    <t>Zdroje</t>
  </si>
  <si>
    <r>
      <t xml:space="preserve">Součásti VVŠ </t>
    </r>
    <r>
      <rPr>
        <sz val="8"/>
        <rFont val="Calibri"/>
        <family val="2"/>
      </rPr>
      <t>(1)</t>
    </r>
  </si>
  <si>
    <t>(1) Členění se uvádí podle § 22 odst.1 a) zákona č.111/1998 Sb. Počet řádků rozšířit dle potřeby.</t>
  </si>
  <si>
    <t>Zemědělské a lesní statky - celkem</t>
  </si>
  <si>
    <t>Koleje a menzy - celkem</t>
  </si>
  <si>
    <t>Ostatní součásti vysoké školy (výše neuvedené) - celkem</t>
  </si>
  <si>
    <r>
      <t xml:space="preserve">Průměrná částka na 1 studenta </t>
    </r>
    <r>
      <rPr>
        <sz val="8"/>
        <rFont val="Calibri"/>
        <family val="2"/>
      </rPr>
      <t>(3)</t>
    </r>
  </si>
  <si>
    <r>
      <t xml:space="preserve">ostatní příjmy </t>
    </r>
    <r>
      <rPr>
        <sz val="10"/>
        <rFont val="Calibri"/>
        <family val="2"/>
      </rPr>
      <t>(1)</t>
    </r>
  </si>
  <si>
    <r>
      <t xml:space="preserve">ostatní užití </t>
    </r>
    <r>
      <rPr>
        <sz val="10"/>
        <rFont val="Calibri"/>
        <family val="2"/>
      </rPr>
      <t>(1)</t>
    </r>
  </si>
  <si>
    <r>
      <t xml:space="preserve">užití  </t>
    </r>
    <r>
      <rPr>
        <sz val="10"/>
        <rFont val="Calibri"/>
        <family val="2"/>
      </rPr>
      <t>(1)</t>
    </r>
  </si>
  <si>
    <r>
      <t xml:space="preserve">poplatky za studium dle § 58 zákona 111/81998 Sb. </t>
    </r>
    <r>
      <rPr>
        <sz val="10"/>
        <color indexed="8"/>
        <rFont val="Calibri"/>
        <family val="2"/>
      </rPr>
      <t>(1)</t>
    </r>
  </si>
  <si>
    <r>
      <t xml:space="preserve">ostatní příjmy </t>
    </r>
    <r>
      <rPr>
        <sz val="10"/>
        <color indexed="8"/>
        <rFont val="Calibri"/>
        <family val="2"/>
      </rPr>
      <t>(2)</t>
    </r>
  </si>
  <si>
    <r>
      <t xml:space="preserve">Prostředky z veřejných zdrojů </t>
    </r>
    <r>
      <rPr>
        <b/>
        <sz val="10"/>
        <color indexed="8"/>
        <rFont val="Calibri"/>
        <family val="2"/>
      </rPr>
      <t>běžné</t>
    </r>
  </si>
  <si>
    <r>
      <t xml:space="preserve">Prostředky z veřejných zdrojů </t>
    </r>
    <r>
      <rPr>
        <b/>
        <sz val="10"/>
        <color indexed="8"/>
        <rFont val="Calibri"/>
        <family val="2"/>
      </rPr>
      <t>kapitálové</t>
    </r>
  </si>
  <si>
    <r>
      <t xml:space="preserve">Prostředky z veřejných zdrojů </t>
    </r>
    <r>
      <rPr>
        <b/>
        <sz val="10"/>
        <color indexed="8"/>
        <rFont val="Calibri"/>
        <family val="2"/>
      </rPr>
      <t>celkem</t>
    </r>
  </si>
  <si>
    <t>Použité zdroje celkem</t>
  </si>
  <si>
    <t>g=e-f</t>
  </si>
  <si>
    <t>h=e-f</t>
  </si>
  <si>
    <t>C  e  l  k  e  m</t>
  </si>
  <si>
    <t>Vratka nevyčerpaných prostředků</t>
  </si>
  <si>
    <t>Název údaje</t>
  </si>
  <si>
    <t>I. Běžné prostředky</t>
  </si>
  <si>
    <t>II. Kapitálové prostředky</t>
  </si>
  <si>
    <t>III. Celkem</t>
  </si>
  <si>
    <r>
      <t xml:space="preserve">poskytnuto </t>
    </r>
    <r>
      <rPr>
        <sz val="8"/>
        <rFont val="Calibri"/>
        <family val="2"/>
      </rPr>
      <t>(2)</t>
    </r>
  </si>
  <si>
    <t>v tom:</t>
  </si>
  <si>
    <t>získané přes kapitolu MŠMT</t>
  </si>
  <si>
    <t>dotace spojené se vzdělávací činností</t>
  </si>
  <si>
    <t>dotace na VaV</t>
  </si>
  <si>
    <t xml:space="preserve">Název akce </t>
  </si>
  <si>
    <r>
      <t xml:space="preserve">Prostředky z veřejných zdrojů </t>
    </r>
    <r>
      <rPr>
        <b/>
        <sz val="10"/>
        <color indexed="8"/>
        <rFont val="Calibri"/>
        <family val="2"/>
      </rPr>
      <t>celkem</t>
    </r>
    <r>
      <rPr>
        <sz val="10"/>
        <color indexed="8"/>
        <rFont val="Calibri"/>
        <family val="2"/>
      </rPr>
      <t xml:space="preserve"> </t>
    </r>
  </si>
  <si>
    <t xml:space="preserve">poskytnuté </t>
  </si>
  <si>
    <t>j=f+h+i</t>
  </si>
  <si>
    <t>FRIM</t>
  </si>
  <si>
    <t>FPP</t>
  </si>
  <si>
    <t>FÚUP</t>
  </si>
  <si>
    <t>l= f+k</t>
  </si>
  <si>
    <t>C</t>
  </si>
  <si>
    <t>Stipendia pro studenty doktorských studijních programů</t>
  </si>
  <si>
    <t>D</t>
  </si>
  <si>
    <t>F</t>
  </si>
  <si>
    <t>Fond vzdělávací politiky</t>
  </si>
  <si>
    <t>Sociální stipendia</t>
  </si>
  <si>
    <t>Ubytovací stipendia</t>
  </si>
  <si>
    <t>I</t>
  </si>
  <si>
    <t>J</t>
  </si>
  <si>
    <t>Dotace na ubytování a stravování</t>
  </si>
  <si>
    <r>
      <t xml:space="preserve">Druh podpory (dotační položky a ukazatele) </t>
    </r>
    <r>
      <rPr>
        <sz val="8"/>
        <color indexed="8"/>
        <rFont val="Calibri"/>
        <family val="2"/>
      </rPr>
      <t>(1)</t>
    </r>
  </si>
  <si>
    <r>
      <t>poskytnuté</t>
    </r>
    <r>
      <rPr>
        <sz val="8"/>
        <color indexed="8"/>
        <rFont val="Calibri"/>
        <family val="2"/>
      </rPr>
      <t xml:space="preserve"> (2)</t>
    </r>
  </si>
  <si>
    <r>
      <t>použité</t>
    </r>
    <r>
      <rPr>
        <sz val="8"/>
        <color indexed="8"/>
        <rFont val="Calibri"/>
        <family val="2"/>
      </rPr>
      <t xml:space="preserve"> (3)</t>
    </r>
  </si>
  <si>
    <t>další dle specifikace VVŠ</t>
  </si>
  <si>
    <t>OON</t>
  </si>
  <si>
    <r>
      <t xml:space="preserve">Prostředky z veřejných zdrojů </t>
    </r>
    <r>
      <rPr>
        <b/>
        <sz val="10"/>
        <color indexed="8"/>
        <rFont val="Calibri"/>
        <family val="2"/>
      </rPr>
      <t xml:space="preserve">běžné </t>
    </r>
    <r>
      <rPr>
        <sz val="8"/>
        <color indexed="8"/>
        <rFont val="Calibri"/>
        <family val="2"/>
      </rPr>
      <t>(1)</t>
    </r>
  </si>
  <si>
    <r>
      <t xml:space="preserve">poskytnuté </t>
    </r>
    <r>
      <rPr>
        <sz val="8"/>
        <color indexed="8"/>
        <rFont val="Calibri"/>
        <family val="2"/>
      </rPr>
      <t>(2)</t>
    </r>
  </si>
  <si>
    <r>
      <rPr>
        <sz val="8"/>
        <rFont val="Calibri"/>
        <family val="2"/>
      </rPr>
      <t>(3)</t>
    </r>
    <r>
      <rPr>
        <sz val="10"/>
        <rFont val="Calibri"/>
        <family val="2"/>
      </rPr>
      <t xml:space="preserve"> Uvedou se prostředky fondu reprodukce majetku VVŠ, případně investičního příspěvku daného roku.  Pokud v hodnotě bude investiční příspěvek obsažen, je třeba tuto skutečnost specifikovat v komentáři.</t>
    </r>
  </si>
  <si>
    <t>Územní rozpočty</t>
  </si>
  <si>
    <t>f*</t>
  </si>
  <si>
    <t>Ostatní kapitoly státního rozpočtu</t>
  </si>
  <si>
    <r>
      <t xml:space="preserve">Prostředky ze zahraničí </t>
    </r>
    <r>
      <rPr>
        <sz val="10"/>
        <color indexed="8"/>
        <rFont val="Calibri"/>
        <family val="2"/>
      </rPr>
      <t>(získané přímo VVŠ)</t>
    </r>
  </si>
  <si>
    <t>specifikovat dle programu</t>
  </si>
  <si>
    <r>
      <t>Vlastní použité</t>
    </r>
    <r>
      <rPr>
        <sz val="8"/>
        <color indexed="8"/>
        <rFont val="Calibri"/>
        <family val="2"/>
      </rPr>
      <t xml:space="preserve"> (3)</t>
    </r>
  </si>
  <si>
    <r>
      <rPr>
        <sz val="8"/>
        <rFont val="Calibri"/>
        <family val="2"/>
      </rPr>
      <t>(4)</t>
    </r>
    <r>
      <rPr>
        <sz val="9"/>
        <rFont val="Calibri"/>
        <family val="2"/>
      </rPr>
      <t xml:space="preserve"> Uvedou se </t>
    </r>
    <r>
      <rPr>
        <sz val="10"/>
        <rFont val="Calibri"/>
        <family val="2"/>
      </rPr>
      <t>prostředky nezařazené v předchozích sloupcích.</t>
    </r>
  </si>
  <si>
    <t>f**</t>
  </si>
  <si>
    <r>
      <t xml:space="preserve">Operační program/prioritní osa/oblast podpory  </t>
    </r>
    <r>
      <rPr>
        <sz val="8"/>
        <color indexed="8"/>
        <rFont val="Calibri"/>
        <family val="2"/>
      </rPr>
      <t>(1)</t>
    </r>
  </si>
  <si>
    <r>
      <t xml:space="preserve">poskytnuté </t>
    </r>
    <r>
      <rPr>
        <sz val="8"/>
        <color indexed="8"/>
        <rFont val="Calibri"/>
        <family val="2"/>
      </rPr>
      <t>(3)</t>
    </r>
  </si>
  <si>
    <r>
      <t xml:space="preserve">použité </t>
    </r>
    <r>
      <rPr>
        <sz val="8"/>
        <color indexed="8"/>
        <rFont val="Calibri"/>
        <family val="2"/>
      </rPr>
      <t>(4)</t>
    </r>
  </si>
  <si>
    <r>
      <t>z toho zdroje EU v</t>
    </r>
    <r>
      <rPr>
        <sz val="10"/>
        <color indexed="8"/>
        <rFont val="Calibri"/>
        <family val="2"/>
      </rPr>
      <t xml:space="preserve"> %</t>
    </r>
    <r>
      <rPr>
        <sz val="8"/>
        <color indexed="8"/>
        <rFont val="Calibri"/>
        <family val="2"/>
      </rPr>
      <t xml:space="preserve"> (5)</t>
    </r>
  </si>
  <si>
    <r>
      <t xml:space="preserve">VaV </t>
    </r>
    <r>
      <rPr>
        <sz val="8"/>
        <color indexed="8"/>
        <rFont val="Calibri"/>
        <family val="2"/>
      </rPr>
      <t>(2)</t>
    </r>
  </si>
  <si>
    <r>
      <rPr>
        <sz val="8"/>
        <color indexed="8"/>
        <rFont val="Calibri"/>
        <family val="2"/>
      </rPr>
      <t>(5)</t>
    </r>
    <r>
      <rPr>
        <sz val="10"/>
        <color indexed="8"/>
        <rFont val="Calibri"/>
        <family val="2"/>
      </rPr>
      <t xml:space="preserve"> Z celkových prostředků poskytnutých i použitých k financování projektů v dané kategorii se uvede procentuální podíl zdrojů pocházejících mimo veřejné rozpočty ČR - z EU; např. v případě OP VK zde bude uvedeno 85%.</t>
    </r>
  </si>
  <si>
    <r>
      <rPr>
        <sz val="8"/>
        <color indexed="8"/>
        <rFont val="Calibri"/>
        <family val="2"/>
      </rPr>
      <t>(9)</t>
    </r>
    <r>
      <rPr>
        <sz val="10"/>
        <color indexed="8"/>
        <rFont val="Calibri"/>
        <family val="2"/>
      </rPr>
      <t xml:space="preserve"> Uvedou se prostředky nezařazené  v předchozích sloupcích. Pokud jsou v uvedené hodnotě obsaženy i veřejné zdroje, poskytnuté škole ve sledovaném roce prostřednictvím jiného dotačního titulu,  je nutné tuto skutečnost specifikovat v komentáři.</t>
    </r>
  </si>
  <si>
    <r>
      <t>Prostředky ze zahraničí</t>
    </r>
    <r>
      <rPr>
        <b/>
        <sz val="10"/>
        <color indexed="8"/>
        <rFont val="Calibri"/>
        <family val="2"/>
      </rPr>
      <t xml:space="preserve"> (získané přímo VVŠ)</t>
    </r>
  </si>
  <si>
    <r>
      <t>VaV z národních zdrojů</t>
    </r>
    <r>
      <rPr>
        <sz val="8"/>
        <rFont val="Calibri"/>
        <family val="2"/>
      </rPr>
      <t xml:space="preserve"> (2)</t>
    </r>
  </si>
  <si>
    <r>
      <t xml:space="preserve">Počet pracovníků </t>
    </r>
    <r>
      <rPr>
        <sz val="8"/>
        <rFont val="Calibri"/>
        <family val="2"/>
      </rPr>
      <t>(3)</t>
    </r>
  </si>
  <si>
    <r>
      <rPr>
        <sz val="8"/>
        <color indexed="8"/>
        <rFont val="Calibri"/>
        <family val="2"/>
      </rPr>
      <t>(3)</t>
    </r>
    <r>
      <rPr>
        <sz val="10"/>
        <color indexed="8"/>
        <rFont val="Calibri"/>
        <family val="2"/>
      </rPr>
      <t xml:space="preserve"> Počet pracovníků = průměrný počet zaměstnanců přepočtený na plný úvazek (full-time equivalent). Zahrnuje počty zaměstnanců v jednotlivých kategoriích za celý sledovaný rok přepočtené na zaměstnance s plným pracovním úvazkem, zaokrouhlené na celé číslo.  Počet pracovníků ve sl.1 je odvozený od mzdových prostředků hrazených z kapitoly 333-MŠMT; ve sl. 4 je odvozený od mzdových prostředků hrazených z ostatních zdrojů rozpočtu VŠ.</t>
    </r>
  </si>
  <si>
    <r>
      <t xml:space="preserve">akademičtí pracovníci </t>
    </r>
    <r>
      <rPr>
        <sz val="8"/>
        <rFont val="Calibri"/>
        <family val="2"/>
      </rPr>
      <t>(4)</t>
    </r>
  </si>
  <si>
    <r>
      <t xml:space="preserve">vědečtí pracovníci </t>
    </r>
    <r>
      <rPr>
        <sz val="8"/>
        <rFont val="Calibri"/>
        <family val="2"/>
      </rPr>
      <t>(5)</t>
    </r>
  </si>
  <si>
    <r>
      <t xml:space="preserve">ostatní </t>
    </r>
    <r>
      <rPr>
        <sz val="8"/>
        <rFont val="Calibri"/>
        <family val="2"/>
      </rPr>
      <t>(6)</t>
    </r>
  </si>
  <si>
    <r>
      <rPr>
        <sz val="8"/>
        <color indexed="8"/>
        <rFont val="Calibri"/>
        <family val="2"/>
      </rPr>
      <t>(5)</t>
    </r>
    <r>
      <rPr>
        <sz val="10"/>
        <color indexed="8"/>
        <rFont val="Calibri"/>
        <family val="2"/>
      </rPr>
      <t xml:space="preserve"> Jedná se o vědecké pracovníky, kteří v rámci svého úvazku na vysoké škole pouze vědecky pracují. Pedagogické činnosti se nevěnují vůbec.</t>
    </r>
  </si>
  <si>
    <r>
      <t xml:space="preserve">  C  e  l  k  e  m</t>
    </r>
    <r>
      <rPr>
        <sz val="11"/>
        <rFont val="Calibri"/>
        <family val="2"/>
      </rPr>
      <t xml:space="preserve"> </t>
    </r>
    <r>
      <rPr>
        <sz val="8"/>
        <rFont val="Calibri"/>
        <family val="2"/>
      </rPr>
      <t xml:space="preserve"> (5)</t>
    </r>
  </si>
  <si>
    <t>Tabulka 7   Příjmy z poplatků a úhrad za další činnosti poskytované veřejnou vysokou školou</t>
  </si>
  <si>
    <r>
      <t xml:space="preserve">Tabulka 10   Neinvestiční náklady a výnosy - Koleje a menzy </t>
    </r>
    <r>
      <rPr>
        <sz val="12"/>
        <rFont val="Calibri"/>
        <family val="2"/>
      </rPr>
      <t>(KaM)</t>
    </r>
  </si>
  <si>
    <t>Tabulka 10.a   Neinvestiční náklady a výnosy - oblast stravování</t>
  </si>
  <si>
    <t>Tabulka 10.b   Neinvestiční náklady a výnosy - oblast ubytování</t>
  </si>
  <si>
    <r>
      <rPr>
        <sz val="8"/>
        <color indexed="8"/>
        <rFont val="Calibri"/>
        <family val="2"/>
      </rPr>
      <t>(4)</t>
    </r>
    <r>
      <rPr>
        <sz val="10"/>
        <color indexed="8"/>
        <rFont val="Calibri"/>
        <family val="2"/>
      </rPr>
      <t xml:space="preserve"> Z celkových veřejných prostředků poskytnutých i použitých k financování projektů v dané kategorii se uvede procentuální podíl zdrojů pocházejících mimo veřejné rozpočty ČR - z veřejných rozpočtu EU nebo jiných zahraničních veřejných zdrojů.</t>
    </r>
  </si>
  <si>
    <r>
      <rPr>
        <sz val="8"/>
        <rFont val="Calibri"/>
        <family val="2"/>
      </rPr>
      <t xml:space="preserve">(5)  </t>
    </r>
    <r>
      <rPr>
        <sz val="10"/>
        <rFont val="Calibri"/>
        <family val="2"/>
      </rPr>
      <t>Součtová hodnota této tabulky se musí rovnat údaji uvedeném v tabulce 5, ř.10.</t>
    </r>
  </si>
  <si>
    <r>
      <t xml:space="preserve">účet / součet </t>
    </r>
    <r>
      <rPr>
        <sz val="8"/>
        <rFont val="Calibri"/>
        <family val="2"/>
      </rPr>
      <t>(2)</t>
    </r>
  </si>
  <si>
    <r>
      <t>řádek</t>
    </r>
    <r>
      <rPr>
        <sz val="9"/>
        <rFont val="Calibri"/>
        <family val="2"/>
      </rPr>
      <t xml:space="preserve"> </t>
    </r>
    <r>
      <rPr>
        <sz val="8"/>
        <rFont val="Calibri"/>
        <family val="2"/>
      </rPr>
      <t>(3)</t>
    </r>
  </si>
  <si>
    <r>
      <t>stav k 1.1.</t>
    </r>
    <r>
      <rPr>
        <b/>
        <sz val="8"/>
        <rFont val="Calibri"/>
        <family val="2"/>
      </rPr>
      <t xml:space="preserve"> </t>
    </r>
    <r>
      <rPr>
        <sz val="8"/>
        <rFont val="Calibri"/>
        <family val="2"/>
      </rPr>
      <t>(4)</t>
    </r>
  </si>
  <si>
    <t xml:space="preserve">       dotace spojené s programy reprodukce majetku</t>
  </si>
  <si>
    <t xml:space="preserve">       příspěvek</t>
  </si>
  <si>
    <t xml:space="preserve">       ostatní dotace</t>
  </si>
  <si>
    <r>
      <t xml:space="preserve">Prostředky z veřejných zdrojů (dotace a příspěvky) národní i zahraniční  </t>
    </r>
    <r>
      <rPr>
        <b/>
        <sz val="8"/>
        <rFont val="Calibri"/>
        <family val="2"/>
      </rPr>
      <t>(ř.2+ř.27)</t>
    </r>
  </si>
  <si>
    <r>
      <t xml:space="preserve"> v tom: </t>
    </r>
    <r>
      <rPr>
        <b/>
        <sz val="10"/>
        <rFont val="Calibri"/>
        <family val="2"/>
      </rPr>
      <t xml:space="preserve">1. prostředky plynoucí přes (z) veřejné rozpočty ČR   </t>
    </r>
    <r>
      <rPr>
        <b/>
        <sz val="8"/>
        <rFont val="Calibri"/>
        <family val="2"/>
      </rPr>
      <t>(ř.3+ř.13+ř.20)</t>
    </r>
  </si>
  <si>
    <r>
      <t xml:space="preserve">získané přes kapitolu MŠMT  </t>
    </r>
    <r>
      <rPr>
        <sz val="8"/>
        <rFont val="Calibri"/>
        <family val="2"/>
      </rPr>
      <t>(ř.4+ř.7)</t>
    </r>
  </si>
  <si>
    <r>
      <t xml:space="preserve">dotace ostatní  </t>
    </r>
    <r>
      <rPr>
        <sz val="8"/>
        <rFont val="Calibri"/>
        <family val="2"/>
      </rPr>
      <t>(ř.8+ř.12)</t>
    </r>
  </si>
  <si>
    <r>
      <t xml:space="preserve">dotace spojené se vzdělávací činností  </t>
    </r>
    <r>
      <rPr>
        <sz val="8"/>
        <rFont val="Calibri"/>
        <family val="2"/>
      </rPr>
      <t>(ř.9+ř.10+ř.11)</t>
    </r>
  </si>
  <si>
    <r>
      <t xml:space="preserve">získané přes ostatní kapitoly státního rozpočtu  </t>
    </r>
    <r>
      <rPr>
        <sz val="8"/>
        <rFont val="Calibri"/>
        <family val="2"/>
      </rPr>
      <t>(ř.14+ř.17)</t>
    </r>
  </si>
  <si>
    <r>
      <t xml:space="preserve">dotace na operační programy EU  </t>
    </r>
    <r>
      <rPr>
        <sz val="8"/>
        <rFont val="Calibri"/>
        <family val="2"/>
      </rPr>
      <t>(ř.15+ř.16)</t>
    </r>
  </si>
  <si>
    <r>
      <t xml:space="preserve">dotace ostatní  </t>
    </r>
    <r>
      <rPr>
        <sz val="8"/>
        <rFont val="Calibri"/>
        <family val="2"/>
      </rPr>
      <t>(ř.18+ř.19)</t>
    </r>
  </si>
  <si>
    <r>
      <t xml:space="preserve">získané přes územní rozpočty  </t>
    </r>
    <r>
      <rPr>
        <sz val="8"/>
        <rFont val="Calibri"/>
        <family val="2"/>
      </rPr>
      <t>(ř.21+ř.24)</t>
    </r>
  </si>
  <si>
    <r>
      <t xml:space="preserve">dotace na operační programy EU  </t>
    </r>
    <r>
      <rPr>
        <sz val="8"/>
        <rFont val="Calibri"/>
        <family val="2"/>
      </rPr>
      <t>(ř.22+ř.23)</t>
    </r>
  </si>
  <si>
    <r>
      <t xml:space="preserve">v tom: </t>
    </r>
    <r>
      <rPr>
        <b/>
        <sz val="10"/>
        <rFont val="Calibri"/>
        <family val="2"/>
      </rPr>
      <t xml:space="preserve">2. veřejné prostředky ze zahraničí </t>
    </r>
    <r>
      <rPr>
        <sz val="10"/>
        <rFont val="Calibri"/>
        <family val="2"/>
      </rPr>
      <t xml:space="preserve">(získané přímo VVŠ)  </t>
    </r>
    <r>
      <rPr>
        <sz val="8"/>
        <rFont val="Calibri"/>
        <family val="2"/>
      </rPr>
      <t>(ř.28+ř.29)</t>
    </r>
  </si>
  <si>
    <r>
      <t xml:space="preserve">SOUHRN 1 </t>
    </r>
    <r>
      <rPr>
        <sz val="8"/>
        <rFont val="Calibri"/>
        <family val="2"/>
      </rPr>
      <t>(4)  (ř.31+ř.36)</t>
    </r>
  </si>
  <si>
    <r>
      <t xml:space="preserve">dotace spojené se vzdělávací činností  </t>
    </r>
    <r>
      <rPr>
        <sz val="8"/>
        <rFont val="Calibri"/>
        <family val="2"/>
      </rPr>
      <t>(ř.32+ř.33+ř.34+ř.35)</t>
    </r>
  </si>
  <si>
    <r>
      <t xml:space="preserve">získané přes kapitolu MŠMT  </t>
    </r>
    <r>
      <rPr>
        <sz val="8"/>
        <rFont val="Calibri"/>
        <family val="2"/>
      </rPr>
      <t>(ř.5+ř.8)</t>
    </r>
  </si>
  <si>
    <r>
      <t xml:space="preserve">získané přes ostatní kapitoly státního rozpočtu </t>
    </r>
    <r>
      <rPr>
        <sz val="8"/>
        <rFont val="Calibri"/>
        <family val="2"/>
      </rPr>
      <t xml:space="preserve"> (ř.15+ř.18)</t>
    </r>
  </si>
  <si>
    <r>
      <t xml:space="preserve">získané přes územní rozpočty  </t>
    </r>
    <r>
      <rPr>
        <sz val="8"/>
        <rFont val="Calibri"/>
        <family val="2"/>
      </rPr>
      <t xml:space="preserve"> (ř.22+ř.25)</t>
    </r>
  </si>
  <si>
    <r>
      <t xml:space="preserve">veřejné prostředky ze zahraničí (získané přímo VVŠ) </t>
    </r>
    <r>
      <rPr>
        <sz val="8"/>
        <rFont val="Calibri"/>
        <family val="2"/>
      </rPr>
      <t xml:space="preserve"> (ř.28)</t>
    </r>
  </si>
  <si>
    <r>
      <t xml:space="preserve">dotace na VaV  </t>
    </r>
    <r>
      <rPr>
        <sz val="8"/>
        <rFont val="Calibri"/>
        <family val="2"/>
      </rPr>
      <t>(ř.37+ř.38+ř.39+ř.40)</t>
    </r>
  </si>
  <si>
    <r>
      <t xml:space="preserve">získané přes kapitolu MŠMT  </t>
    </r>
    <r>
      <rPr>
        <sz val="8"/>
        <rFont val="Calibri"/>
        <family val="2"/>
      </rPr>
      <t>(ř.6+ř.12)</t>
    </r>
  </si>
  <si>
    <r>
      <t xml:space="preserve">získané přes ostatní kapitoly státního rozpočtu  </t>
    </r>
    <r>
      <rPr>
        <sz val="8"/>
        <rFont val="Calibri"/>
        <family val="2"/>
      </rPr>
      <t>(ř.16+ř.19)</t>
    </r>
  </si>
  <si>
    <r>
      <t xml:space="preserve">získané přes územní rozpočty </t>
    </r>
    <r>
      <rPr>
        <sz val="8"/>
        <rFont val="Calibri"/>
        <family val="2"/>
      </rPr>
      <t>(ř.23+ř.26)</t>
    </r>
  </si>
  <si>
    <r>
      <t xml:space="preserve">veřejné prostředky ze zahraničí (získané přímo VVŠ) </t>
    </r>
    <r>
      <rPr>
        <sz val="8"/>
        <rFont val="Calibri"/>
        <family val="2"/>
      </rPr>
      <t>(ř.29)</t>
    </r>
  </si>
  <si>
    <r>
      <t xml:space="preserve">SOUHRN 2  </t>
    </r>
    <r>
      <rPr>
        <b/>
        <sz val="8"/>
        <rFont val="Calibri"/>
        <family val="2"/>
      </rPr>
      <t>(ř.42+ř.46)</t>
    </r>
  </si>
  <si>
    <r>
      <t xml:space="preserve">dotace spojené se vzdělávací činností  </t>
    </r>
    <r>
      <rPr>
        <sz val="8"/>
        <rFont val="Calibri"/>
        <family val="2"/>
      </rPr>
      <t>(ř.43+ř.44+ř.45)</t>
    </r>
  </si>
  <si>
    <r>
      <t xml:space="preserve">dotace ostatní  </t>
    </r>
    <r>
      <rPr>
        <sz val="8"/>
        <rFont val="Calibri"/>
        <family val="2"/>
      </rPr>
      <t>(ř.8+ř.18+ř.25)</t>
    </r>
  </si>
  <si>
    <r>
      <t xml:space="preserve">veřejné prostředky ze zahraničí (získané přímo VVŠ)  </t>
    </r>
    <r>
      <rPr>
        <sz val="8"/>
        <rFont val="Calibri"/>
        <family val="2"/>
      </rPr>
      <t>(ř.28)</t>
    </r>
  </si>
  <si>
    <r>
      <t xml:space="preserve">dotace na VaV </t>
    </r>
    <r>
      <rPr>
        <sz val="8"/>
        <rFont val="Calibri"/>
        <family val="2"/>
      </rPr>
      <t xml:space="preserve"> (ř.47+ř.48+ř.49)</t>
    </r>
  </si>
  <si>
    <r>
      <t xml:space="preserve">dotace ostatní </t>
    </r>
    <r>
      <rPr>
        <sz val="8"/>
        <rFont val="Calibri"/>
        <family val="2"/>
      </rPr>
      <t xml:space="preserve"> (ř.12+ř.19+ř.26)</t>
    </r>
  </si>
  <si>
    <r>
      <t xml:space="preserve">veřejné prostředky ze zahraničí (získané přímo VVŠ)   </t>
    </r>
    <r>
      <rPr>
        <sz val="8"/>
        <rFont val="Calibri"/>
        <family val="2"/>
      </rPr>
      <t>(ř.29)</t>
    </r>
  </si>
  <si>
    <t>j=e-f</t>
  </si>
  <si>
    <r>
      <t>Ostatní použité neveřejné zdroje celkem</t>
    </r>
    <r>
      <rPr>
        <sz val="8"/>
        <color indexed="8"/>
        <rFont val="Calibri"/>
        <family val="2"/>
      </rPr>
      <t xml:space="preserve"> (4)</t>
    </r>
  </si>
  <si>
    <r>
      <t xml:space="preserve">Ostatní použ. neveřejné zdroje celkem </t>
    </r>
    <r>
      <rPr>
        <sz val="8"/>
        <color indexed="8"/>
        <rFont val="Calibri"/>
        <family val="2"/>
      </rPr>
      <t>(9)</t>
    </r>
  </si>
  <si>
    <t>d=a+b+c</t>
  </si>
  <si>
    <r>
      <t xml:space="preserve">od zaměst-  nanců </t>
    </r>
    <r>
      <rPr>
        <sz val="8"/>
        <rFont val="Calibri"/>
        <family val="2"/>
      </rPr>
      <t>(2)</t>
    </r>
  </si>
  <si>
    <r>
      <t xml:space="preserve">ostatní </t>
    </r>
    <r>
      <rPr>
        <sz val="8"/>
        <rFont val="Calibri"/>
        <family val="2"/>
      </rPr>
      <t>(3)</t>
    </r>
  </si>
  <si>
    <r>
      <rPr>
        <sz val="8"/>
        <rFont val="Calibri"/>
        <family val="2"/>
      </rPr>
      <t>(2)</t>
    </r>
    <r>
      <rPr>
        <sz val="10"/>
        <rFont val="Calibri"/>
        <family val="2"/>
      </rPr>
      <t xml:space="preserve"> V případě, že výnosy od zaměstnnanců škola vede v doplňkové činnosti, zahrne tyto prostředky do sl. "j"a výši těchto výnosů konkrétně uvede v komentáři</t>
    </r>
  </si>
  <si>
    <r>
      <rPr>
        <sz val="8"/>
        <rFont val="Calibri"/>
        <family val="2"/>
      </rPr>
      <t>(3)</t>
    </r>
    <r>
      <rPr>
        <sz val="10"/>
        <rFont val="Calibri"/>
        <family val="2"/>
      </rPr>
      <t xml:space="preserve"> V případě získání prostředků na činnost v oblasti stravování z jiných veřejných zdrojů než prostředků kap. 333, VŠ uvede tuto skutečnost do sl "f" a pod tabulkou stručně upřesní, o co se jedná.</t>
    </r>
  </si>
  <si>
    <r>
      <t xml:space="preserve">Úhrada za další činnosti poskytované vysokou školou </t>
    </r>
    <r>
      <rPr>
        <sz val="8"/>
        <rFont val="Calibri"/>
        <family val="2"/>
      </rPr>
      <t>(4) (5)</t>
    </r>
  </si>
  <si>
    <t xml:space="preserve">     součtový řádek pro poskytovatele</t>
  </si>
  <si>
    <t xml:space="preserve">          Příspěvek</t>
  </si>
  <si>
    <t xml:space="preserve">          Dotace</t>
  </si>
  <si>
    <t xml:space="preserve">          součtový řádek pro poskytovatele</t>
  </si>
  <si>
    <t xml:space="preserve">     Institucionální podpora (IP)</t>
  </si>
  <si>
    <t xml:space="preserve">     IP na mezinárodní spolupráci ČR ve VaV</t>
  </si>
  <si>
    <t xml:space="preserve">     Specifický vysokoškolský výzkum</t>
  </si>
  <si>
    <t xml:space="preserve">     Velké infrastruktury</t>
  </si>
  <si>
    <t xml:space="preserve">    součtový řádek pro poskytovatele</t>
  </si>
  <si>
    <r>
      <rPr>
        <sz val="8"/>
        <color indexed="8"/>
        <rFont val="Calibri"/>
        <family val="2"/>
      </rPr>
      <t>(2)</t>
    </r>
    <r>
      <rPr>
        <sz val="10"/>
        <color indexed="8"/>
        <rFont val="Calibri"/>
        <family val="2"/>
      </rPr>
      <t xml:space="preserve"> Obsahuje prostředky z GA ČR, TA ČR, ministerstev a dalších národních zdrojů (bez operačních programů EU).</t>
    </r>
  </si>
  <si>
    <t>3=sl.2/12/sl.1</t>
  </si>
  <si>
    <t>6=sl.5/12     /sl.4</t>
  </si>
  <si>
    <t>9=sl.8/12   /sl.7</t>
  </si>
  <si>
    <r>
      <rPr>
        <sz val="8"/>
        <rFont val="Calibri"/>
        <family val="2"/>
      </rPr>
      <t>(1)</t>
    </r>
    <r>
      <rPr>
        <sz val="10"/>
        <rFont val="Calibri"/>
        <family val="2"/>
      </rPr>
      <t xml:space="preserve"> Tato tabulka zahrnuje všechny veřejné zdroje vysoké školy, tedy včetně finančních prostředků souvisejících s hospodařením Kolejí a menz (KaM) a Vysokoškolských zemědělských a lesních statků (VZaLS).</t>
    </r>
  </si>
  <si>
    <t>j= f+i</t>
  </si>
  <si>
    <r>
      <rPr>
        <sz val="8"/>
        <rFont val="Calibri"/>
        <family val="2"/>
      </rPr>
      <t>(2)</t>
    </r>
    <r>
      <rPr>
        <sz val="10"/>
        <rFont val="Calibri"/>
        <family val="2"/>
      </rPr>
      <t xml:space="preserve"> Jedná se o finanční prostředky poskytnuté  vysoké škole rozhodnutím (sloupec 1, 3, 5) a použité na určitý účel v souladu s rozhodnutím (sloupec 2, 4, 6). 
</t>
    </r>
    <r>
      <rPr>
        <u val="single"/>
        <sz val="10"/>
        <rFont val="Calibri"/>
        <family val="2"/>
      </rPr>
      <t>Poskytnuto</t>
    </r>
    <r>
      <rPr>
        <sz val="10"/>
        <rFont val="Calibri"/>
        <family val="2"/>
      </rPr>
      <t xml:space="preserve">: jedná se o finanční prostředky, které vysoká škola v daném kalendářním roce získala na základě rozhodnutí. </t>
    </r>
    <r>
      <rPr>
        <u val="single"/>
        <sz val="10"/>
        <rFont val="Calibri"/>
        <family val="2"/>
      </rPr>
      <t>Použito</t>
    </r>
    <r>
      <rPr>
        <sz val="10"/>
        <rFont val="Calibri"/>
        <family val="2"/>
      </rPr>
      <t>: jedná se o finanční prostředky, které VŠ v daném kalendářním roce použila na účel v souladu s rozhodnutím.</t>
    </r>
  </si>
  <si>
    <r>
      <t xml:space="preserve">dotace na programy strukturálních fondů </t>
    </r>
    <r>
      <rPr>
        <sz val="8"/>
        <rFont val="Calibri"/>
        <family val="2"/>
      </rPr>
      <t xml:space="preserve">(3) </t>
    </r>
    <r>
      <rPr>
        <sz val="8"/>
        <rFont val="Calibri"/>
        <family val="2"/>
      </rPr>
      <t xml:space="preserve"> (ř.5+ř.6)</t>
    </r>
  </si>
  <si>
    <r>
      <t xml:space="preserve">dotace na programy strukturálních fondů </t>
    </r>
    <r>
      <rPr>
        <sz val="8"/>
        <rFont val="Calibri"/>
        <family val="2"/>
      </rPr>
      <t>(ř.5+ř.15+ř.22)</t>
    </r>
  </si>
  <si>
    <r>
      <t>dotace na programy strukturálních fondů</t>
    </r>
    <r>
      <rPr>
        <sz val="8"/>
        <rFont val="Calibri"/>
        <family val="2"/>
      </rPr>
      <t xml:space="preserve">  (ř.6+ř.16+ř.23)</t>
    </r>
  </si>
  <si>
    <r>
      <rPr>
        <sz val="8"/>
        <rFont val="Calibri"/>
        <family val="2"/>
      </rPr>
      <t>(2)</t>
    </r>
    <r>
      <rPr>
        <sz val="10"/>
        <rFont val="Calibri"/>
        <family val="2"/>
      </rPr>
      <t xml:space="preserve"> VŠ uvede počet studentů (resp. studií) nebo dalších účastníků vzdělávání, kteří poplatek/úhradu za další činosti zaplatili.</t>
    </r>
  </si>
  <si>
    <r>
      <rPr>
        <sz val="8"/>
        <rFont val="Calibri"/>
        <family val="2"/>
      </rPr>
      <t>(1)</t>
    </r>
    <r>
      <rPr>
        <sz val="10"/>
        <rFont val="Calibri"/>
        <family val="2"/>
      </rPr>
      <t xml:space="preserve"> VŠ uvede celkovou částku v tis. Kč, kterou na daném typu poplatku / úhradou za další činnosti poskytované veřejnou vysokou školou přijala od studentů/dalších účastníků vzdělávání v daném kalendářním roce.  </t>
    </r>
  </si>
  <si>
    <r>
      <rPr>
        <sz val="8"/>
        <color indexed="8"/>
        <rFont val="Calibri"/>
        <family val="2"/>
      </rPr>
      <t>(1)</t>
    </r>
    <r>
      <rPr>
        <sz val="10"/>
        <color indexed="8"/>
        <rFont val="Calibri"/>
        <family val="2"/>
      </rPr>
      <t xml:space="preserve"> Součtové údaje řádků označených tmavě šedou barvou  se musí shodovat s údaji uvedenými v tabulce 5. Součtový údaj za MŠMT = Tab. 5, ř.12; za dotace ostatních kapitol státního rozpočtu = Tab. 5, ř.19; za územní rozpočty = Tab. 5, ř.26; za prostředky ze zahraničí = Tab. 5, ř.29. Tabulka je tříděna podle poskytovatele, dále podle institucionální a účelové podpory a dále podle jednotlivých programů (nejpodrobnější údaj bude na úrovni programu, není třeba vyplňovat tabulku na úroveň projektů). VŠ uvede pouze ty programy, ve kterých získává finanční prostředky. Za každého poskytovatele VŠ vždy uvede součtový údaj. Pokud škola realizuje výzkumný projekt/program financovaný pouze z neveřejných zdrojů, realizuje aktivity v rámci doplňkové činnosti za úplatu, spoluřeší projekty, apod., do této tabulky je uvádět v řádcích nebude.</t>
    </r>
  </si>
  <si>
    <r>
      <rPr>
        <sz val="8"/>
        <color indexed="8"/>
        <rFont val="Calibri"/>
        <family val="2"/>
      </rPr>
      <t>(6)</t>
    </r>
    <r>
      <rPr>
        <sz val="10"/>
        <color indexed="8"/>
        <rFont val="Calibri"/>
        <family val="2"/>
      </rPr>
      <t xml:space="preserve"> Fond účelově určených prostředků (§ 18, odst. 6 zákona o VŠ). Jedná se o finanční prostředky, které nebyly v daném kalendářním roce použity, ale byly převedeny do FÚUP. Jsou součástí "použitých" prostředků uvedených v této tabulce.</t>
    </r>
  </si>
  <si>
    <t xml:space="preserve">     Účelová podpora </t>
  </si>
  <si>
    <t xml:space="preserve">  (bez prostředků poskytovaných na programové financování, na operační programy a VaV)</t>
  </si>
  <si>
    <t xml:space="preserve">               (bez prostředků poskytovaných na operační programy EU) </t>
  </si>
  <si>
    <r>
      <t xml:space="preserve">dotace ostatní  </t>
    </r>
    <r>
      <rPr>
        <sz val="8"/>
        <rFont val="Calibri"/>
        <family val="2"/>
      </rPr>
      <t>(ř.25+ř.26)</t>
    </r>
  </si>
  <si>
    <r>
      <rPr>
        <sz val="8"/>
        <color indexed="8"/>
        <rFont val="Calibri"/>
        <family val="2"/>
      </rPr>
      <t>(2)</t>
    </r>
    <r>
      <rPr>
        <sz val="10"/>
        <color indexed="8"/>
        <rFont val="Calibri"/>
        <family val="2"/>
      </rPr>
      <t xml:space="preserve"> Poskytnuto: jedná se o finanční prostředky, které byly vysoké škole poskytnuty v daném kalendářním roce na základě rozhodnutí (sloupec a, c, e). </t>
    </r>
  </si>
  <si>
    <r>
      <t xml:space="preserve">Nevyčerp. z poskyt. veřejných prostředků v roce </t>
    </r>
    <r>
      <rPr>
        <sz val="8"/>
        <color indexed="8"/>
        <rFont val="Calibri"/>
        <family val="2"/>
      </rPr>
      <t>(7)</t>
    </r>
  </si>
  <si>
    <r>
      <t xml:space="preserve">Vratka nevyčerp. prostředků  </t>
    </r>
    <r>
      <rPr>
        <sz val="8"/>
        <color indexed="8"/>
        <rFont val="Calibri"/>
        <family val="2"/>
      </rPr>
      <t>(8)</t>
    </r>
  </si>
  <si>
    <r>
      <rPr>
        <sz val="8"/>
        <color indexed="8"/>
        <rFont val="Calibri"/>
        <family val="2"/>
      </rPr>
      <t>(7)</t>
    </r>
    <r>
      <rPr>
        <sz val="10"/>
        <color indexed="8"/>
        <rFont val="Calibri"/>
        <family val="2"/>
      </rPr>
      <t xml:space="preserve"> Lze vyplnit, pokud se nejedná o poslední rok projektu.</t>
    </r>
  </si>
  <si>
    <r>
      <rPr>
        <sz val="8"/>
        <rFont val="Calibri"/>
        <family val="2"/>
      </rPr>
      <t>(8)</t>
    </r>
    <r>
      <rPr>
        <sz val="10"/>
        <rFont val="Calibri"/>
        <family val="2"/>
      </rPr>
      <t xml:space="preserve"> Lze vyplnit pouze v posledním roce projektu nebo při předčasném ukončení projektu. Jedná se o souhrnný údaj za všechny roky trvání projektu.</t>
    </r>
  </si>
  <si>
    <r>
      <rPr>
        <sz val="8"/>
        <color indexed="8"/>
        <rFont val="Calibri"/>
        <family val="2"/>
      </rPr>
      <t>(6)</t>
    </r>
    <r>
      <rPr>
        <sz val="10"/>
        <color indexed="8"/>
        <rFont val="Calibri"/>
        <family val="2"/>
      </rPr>
      <t xml:space="preserve"> Uvedou se prostředky, které byly převedeny k řešení projektů/aktivit ostatním spoluřešitelům.</t>
    </r>
  </si>
  <si>
    <r>
      <rPr>
        <sz val="8"/>
        <color indexed="8"/>
        <rFont val="Calibri"/>
        <family val="2"/>
      </rPr>
      <t>(4)</t>
    </r>
    <r>
      <rPr>
        <sz val="10"/>
        <color indexed="8"/>
        <rFont val="Calibri"/>
        <family val="2"/>
      </rPr>
      <t xml:space="preserve"> Fond reprodukce investičního majetku (FRIM), fond provozních prostředků (FPP), fond účelově určených prostředků(FÚUP), § 18, odst. 6 zákona o VŠ. Jedná se o finanční prostředky, které nebyly v daném kalendářním roce použity, ale byly převedeny do fondů - jsou součástí "použitých" prostředků uvedených v této tabulce (sl. b, d, f).</t>
    </r>
  </si>
  <si>
    <r>
      <t xml:space="preserve">Ostatní použité neveřej. zdroje </t>
    </r>
    <r>
      <rPr>
        <sz val="8"/>
        <color indexed="8"/>
        <rFont val="Calibri"/>
        <family val="2"/>
      </rPr>
      <t>(5)</t>
    </r>
  </si>
  <si>
    <r>
      <rPr>
        <sz val="8"/>
        <color indexed="8"/>
        <rFont val="Calibri"/>
        <family val="2"/>
      </rPr>
      <t xml:space="preserve">(5) </t>
    </r>
    <r>
      <rPr>
        <sz val="10"/>
        <color indexed="8"/>
        <rFont val="Calibri"/>
        <family val="2"/>
      </rPr>
      <t xml:space="preserve">Sloupec "k" uvádí "ostatní použité neveřejné zdroje celkem" a obsahuje prostředky na dofinancování programů/aktivit uvedených v jednotlivých řádcích (a to pouze z neveřejných zdrojů). </t>
    </r>
  </si>
  <si>
    <r>
      <t xml:space="preserve">Převody do fondů </t>
    </r>
    <r>
      <rPr>
        <sz val="8"/>
        <color indexed="8"/>
        <rFont val="Calibri"/>
        <family val="2"/>
      </rPr>
      <t>(4)</t>
    </r>
  </si>
  <si>
    <r>
      <t>z toho zajištěno spoluřešit.</t>
    </r>
    <r>
      <rPr>
        <sz val="8"/>
        <color indexed="8"/>
        <rFont val="Calibri"/>
        <family val="2"/>
      </rPr>
      <t xml:space="preserve"> (6)</t>
    </r>
  </si>
  <si>
    <t>příjmy z prodeje nehm. a hmot.dlouhod.majetku</t>
  </si>
  <si>
    <r>
      <t>ostatní příjmy celkem</t>
    </r>
    <r>
      <rPr>
        <sz val="10"/>
        <rFont val="Calibri"/>
        <family val="2"/>
      </rPr>
      <t xml:space="preserve"> </t>
    </r>
    <r>
      <rPr>
        <sz val="8"/>
        <rFont val="Calibri"/>
        <family val="2"/>
      </rPr>
      <t>(1)</t>
    </r>
  </si>
  <si>
    <r>
      <t xml:space="preserve">            ostatní inv. užití </t>
    </r>
    <r>
      <rPr>
        <sz val="8"/>
        <rFont val="Calibri"/>
        <family val="2"/>
      </rPr>
      <t>(1)</t>
    </r>
  </si>
  <si>
    <r>
      <t>Neinvestiční celkem</t>
    </r>
    <r>
      <rPr>
        <sz val="8"/>
        <rFont val="Calibri"/>
        <family val="2"/>
      </rPr>
      <t xml:space="preserve"> (1)</t>
    </r>
  </si>
  <si>
    <r>
      <t xml:space="preserve">Transfer znalostí </t>
    </r>
    <r>
      <rPr>
        <sz val="8"/>
        <rFont val="Calibri"/>
        <family val="2"/>
      </rPr>
      <t>(1)</t>
    </r>
  </si>
  <si>
    <r>
      <t xml:space="preserve">Příjmy z licenčních smluv </t>
    </r>
    <r>
      <rPr>
        <sz val="8"/>
        <rFont val="Calibri"/>
        <family val="2"/>
      </rPr>
      <t>(2)</t>
    </r>
  </si>
  <si>
    <r>
      <t xml:space="preserve">Příjmy ze smluvního výzkumu </t>
    </r>
    <r>
      <rPr>
        <sz val="8"/>
        <rFont val="Calibri"/>
        <family val="2"/>
      </rPr>
      <t>(3)</t>
    </r>
  </si>
  <si>
    <r>
      <t xml:space="preserve">Placené vzdělávací kurzy pro zaměstnance subjektů aplikační sféry </t>
    </r>
    <r>
      <rPr>
        <sz val="8"/>
        <rFont val="Calibri"/>
        <family val="2"/>
      </rPr>
      <t>(4)</t>
    </r>
  </si>
  <si>
    <r>
      <t xml:space="preserve">Konzultace a poradenství </t>
    </r>
    <r>
      <rPr>
        <sz val="8"/>
        <rFont val="Calibri"/>
        <family val="2"/>
      </rPr>
      <t>(5)</t>
    </r>
  </si>
  <si>
    <r>
      <rPr>
        <sz val="8"/>
        <color indexed="8"/>
        <rFont val="Calibri"/>
        <family val="2"/>
      </rPr>
      <t>(2)</t>
    </r>
    <r>
      <rPr>
        <sz val="10"/>
        <color indexed="8"/>
        <rFont val="Calibri"/>
        <family val="2"/>
      </rPr>
      <t xml:space="preserve"> </t>
    </r>
    <r>
      <rPr>
        <b/>
        <sz val="10"/>
        <color indexed="8"/>
        <rFont val="Calibri"/>
        <family val="2"/>
      </rPr>
      <t>Licenční smlouva</t>
    </r>
    <r>
      <rPr>
        <sz val="10"/>
        <color indexed="8"/>
        <rFont val="Calibri"/>
        <family val="2"/>
      </rPr>
      <t xml:space="preserve"> je</t>
    </r>
    <r>
      <rPr>
        <sz val="10"/>
        <color indexed="8"/>
        <rFont val="Calibri"/>
        <family val="2"/>
      </rPr>
      <t xml:space="preserve"> definována jako poskytnutí práva ve sjednaném rozsahu a na sjednaném území na nabytí či poskytnutí licence na některou z ochran duševního a průmyslového vlastnictví. Licenční smlouvy se uzavírají k patentovaným vynálezům, resp. zapsaným užitným vzorům, průmyslovým vzorům, topografii polovodičových výrobků, novým odrůdám rostlin a plemenům zvířat či k ochranným známkám písemnou smlouvou. Poskytovatel opravňuje nabyvatele ve sjednaném rozsahu a na sjednaném území k výkonu práv z duševního a průmyslového vlastnictví a nabyvatel se zavazuje k poskytování určité úplaty (licenční poplatky) nebo jiné majetkové hodnoty. Nabyvateli přitom nehrozí obvinění z narušení duševního vlastnictví či autorského práva ze strany poskytovatele.</t>
    </r>
  </si>
  <si>
    <r>
      <rPr>
        <sz val="8"/>
        <color indexed="8"/>
        <rFont val="Calibri"/>
        <family val="2"/>
      </rPr>
      <t>(5)</t>
    </r>
    <r>
      <rPr>
        <b/>
        <sz val="10"/>
        <color indexed="8"/>
        <rFont val="Calibri"/>
        <family val="2"/>
      </rPr>
      <t xml:space="preserve"> Konzultace a poradenství </t>
    </r>
    <r>
      <rPr>
        <sz val="10"/>
        <color indexed="8"/>
        <rFont val="Calibri"/>
        <family val="2"/>
      </rPr>
      <t>je založeno na poskytnutí expertní rady, názoru či činnosti, jenž závisí na vysoké míře intelektuálních vstupních zdrojů od vysokoškolské instituce ke klientovi. Vysoká škola za úplatu a v souladu s tržními podmínkami poskytuje konzultační a poradenské služby subjektům aplikační sféry. Hlavním požadovaným výstupem konzultace není vytvoření nové znalosti (vědomosti), ale porozumění nebo pochopení určitého stavu.</t>
    </r>
  </si>
  <si>
    <r>
      <t xml:space="preserve">prostory </t>
    </r>
    <r>
      <rPr>
        <sz val="8"/>
        <rFont val="Calibri"/>
        <family val="2"/>
      </rPr>
      <t>(7)</t>
    </r>
  </si>
  <si>
    <r>
      <rPr>
        <sz val="8"/>
        <color indexed="8"/>
        <rFont val="Calibri"/>
        <family val="2"/>
      </rPr>
      <t>(7)</t>
    </r>
    <r>
      <rPr>
        <sz val="10"/>
        <color indexed="8"/>
        <rFont val="Calibri"/>
        <family val="2"/>
      </rPr>
      <t xml:space="preserve"> Do řádku</t>
    </r>
    <r>
      <rPr>
        <b/>
        <sz val="10"/>
        <color indexed="8"/>
        <rFont val="Calibri"/>
        <family val="2"/>
      </rPr>
      <t xml:space="preserve"> "Prostory" </t>
    </r>
    <r>
      <rPr>
        <sz val="10"/>
        <color indexed="8"/>
        <rFont val="Calibri"/>
        <family val="2"/>
      </rPr>
      <t>se doplní výnosy z nájmů, pokud se nejedná o celé budovy, stavby nebo haly.</t>
    </r>
  </si>
  <si>
    <r>
      <rPr>
        <sz val="8"/>
        <color indexed="8"/>
        <rFont val="Calibri"/>
        <family val="2"/>
      </rPr>
      <t>(1)</t>
    </r>
    <r>
      <rPr>
        <sz val="10"/>
        <color indexed="8"/>
        <rFont val="Calibri"/>
        <family val="2"/>
      </rPr>
      <t xml:space="preserve"> Mzdy = plnění poskytované za vykonanou práci či v přímé souvislosti s prací poskytovanou na základě pracovního poměru, a to bez sociálního a zdravotního pojištění, které odvádí zaměstnavatel; OON obsahuje pouze platby za provedenou práci (DPP, DPČ), neobsahuje sociální a zdravotní pojištění, které odvádí zaměstnavatel.</t>
    </r>
  </si>
  <si>
    <t>A</t>
  </si>
  <si>
    <t>A.1</t>
  </si>
  <si>
    <t>A.2</t>
  </si>
  <si>
    <t>A.3</t>
  </si>
  <si>
    <t>A.4</t>
  </si>
  <si>
    <t>B</t>
  </si>
  <si>
    <t>C.1</t>
  </si>
  <si>
    <t>C.2</t>
  </si>
  <si>
    <t>C.3</t>
  </si>
  <si>
    <t>C.4</t>
  </si>
  <si>
    <t>D.3</t>
  </si>
  <si>
    <t>D.1</t>
  </si>
  <si>
    <t>D.2</t>
  </si>
  <si>
    <t>E</t>
  </si>
  <si>
    <r>
      <t xml:space="preserve">Tržby  za vlastní služby </t>
    </r>
    <r>
      <rPr>
        <sz val="8"/>
        <rFont val="Calibri"/>
        <family val="2"/>
      </rPr>
      <t>(6)</t>
    </r>
  </si>
  <si>
    <r>
      <rPr>
        <sz val="8"/>
        <color indexed="8"/>
        <rFont val="Calibri"/>
        <family val="2"/>
      </rPr>
      <t>(6)</t>
    </r>
    <r>
      <rPr>
        <sz val="10"/>
        <color indexed="8"/>
        <rFont val="Calibri"/>
        <family val="2"/>
      </rPr>
      <t xml:space="preserve"> Do řádku "</t>
    </r>
    <r>
      <rPr>
        <b/>
        <sz val="10"/>
        <color indexed="8"/>
        <rFont val="Calibri"/>
        <family val="2"/>
      </rPr>
      <t>Tržby za vlastní služby</t>
    </r>
    <r>
      <rPr>
        <sz val="10"/>
        <color indexed="8"/>
        <rFont val="Calibri"/>
        <family val="2"/>
      </rPr>
      <t>" se doplní výnosy z hlavní a doplňkové činnosti uvedené ve výkazu zisku a ztráty na syntetickém účtu 602 "Tržby z prodeje služeb" bez zahrnutí výnosů z pronájmu. Současně v případě, že vysoká škola účtuje výnosy z pronájmu i na jiných syntetických účtech než na účtu 602 Tržby z prodeje služeb uvede tuto informaci do komentáře v textu výroční zprávy VŠ k tabulce č. 6.</t>
    </r>
  </si>
  <si>
    <t xml:space="preserve">Tabulka 8   Pracovníci a mzdové prostředky </t>
  </si>
  <si>
    <r>
      <t xml:space="preserve">Tabulka 5   Veřejné zdroje financování VVŠ: prostředky poskytnuté a prostředky použité </t>
    </r>
    <r>
      <rPr>
        <sz val="8"/>
        <rFont val="Calibri"/>
        <family val="2"/>
      </rPr>
      <t>(1)</t>
    </r>
  </si>
  <si>
    <t>Tabulka 5.a   Financování vzdělávací a vědecké, výzkumné, vývojové a inovační, umělecké a další tvůrčí činnosti</t>
  </si>
  <si>
    <t xml:space="preserve">Tabulka 5.b   Financování výzkumu a vývoje  </t>
  </si>
  <si>
    <t>Tabulka 5.c  Financování programů reprodukce majetku</t>
  </si>
  <si>
    <r>
      <rPr>
        <sz val="8"/>
        <rFont val="Calibri"/>
        <family val="2"/>
      </rPr>
      <t>(2)</t>
    </r>
    <r>
      <rPr>
        <sz val="10"/>
        <rFont val="Calibri"/>
        <family val="2"/>
      </rPr>
      <t xml:space="preserve"> Uvedou se finanční prostředky ve výši dle vystavených limitek k 31. 12. </t>
    </r>
  </si>
  <si>
    <t>Tabulka 5.d   Financování programů strukturálních fondů</t>
  </si>
  <si>
    <t xml:space="preserve">Tabulka 6  Přehled vybraných výnosů </t>
  </si>
  <si>
    <t>Tabulka 9  Stipendia</t>
  </si>
  <si>
    <t xml:space="preserve">Tabulka 11.a   Rezervní fond </t>
  </si>
  <si>
    <t xml:space="preserve">Tabulka 11.b   Fond reprodukce investičního majetku </t>
  </si>
  <si>
    <t xml:space="preserve">Tabulka 11.c   Stipendijní fond </t>
  </si>
  <si>
    <t xml:space="preserve">Tabulka 11.d   Fond odměn </t>
  </si>
  <si>
    <t xml:space="preserve">Tabulka 11.e   Fond účelově určených prostředků </t>
  </si>
  <si>
    <t xml:space="preserve">Tabulka 11.f   Fond sociální </t>
  </si>
  <si>
    <t xml:space="preserve">Tabulka 11.g   Fond provozních prostředků </t>
  </si>
  <si>
    <t>počáteční stav k 1. 1.</t>
  </si>
  <si>
    <r>
      <rPr>
        <sz val="8"/>
        <rFont val="Calibri"/>
        <family val="2"/>
      </rPr>
      <t>(1)</t>
    </r>
    <r>
      <rPr>
        <sz val="10"/>
        <rFont val="Calibri"/>
        <family val="2"/>
      </rPr>
      <t xml:space="preserve"> V případě použití tohoto řádku VVŠ blíže specifikuje.</t>
    </r>
  </si>
  <si>
    <t>ze zisku za předchozí rok</t>
  </si>
  <si>
    <t>ze  zisku za předchozí rok</t>
  </si>
  <si>
    <r>
      <t xml:space="preserve">mzdy </t>
    </r>
    <r>
      <rPr>
        <sz val="8"/>
        <rFont val="Calibri"/>
        <family val="2"/>
      </rPr>
      <t>(7)</t>
    </r>
  </si>
  <si>
    <t xml:space="preserve">Tabulka 11   Fondy a návrh na příděly do fondů v následujícím roce </t>
  </si>
  <si>
    <t xml:space="preserve">z toho příděl ze zisku za předchozí r. </t>
  </si>
  <si>
    <r>
      <t xml:space="preserve">Návrh na příděl ze zisku do fondů v násled. roce </t>
    </r>
    <r>
      <rPr>
        <sz val="9"/>
        <rFont val="Calibri"/>
        <family val="2"/>
      </rPr>
      <t>(1)</t>
    </r>
  </si>
  <si>
    <r>
      <t xml:space="preserve">Výnosy za rok </t>
    </r>
    <r>
      <rPr>
        <sz val="8"/>
        <rFont val="Calibri"/>
        <family val="2"/>
      </rPr>
      <t xml:space="preserve"> (1)</t>
    </r>
  </si>
  <si>
    <r>
      <rPr>
        <sz val="8"/>
        <color indexed="8"/>
        <rFont val="Calibri"/>
        <family val="2"/>
      </rPr>
      <t>(3)</t>
    </r>
    <r>
      <rPr>
        <sz val="10"/>
        <color indexed="8"/>
        <rFont val="Calibri"/>
        <family val="2"/>
      </rPr>
      <t xml:space="preserve"> Uvedou se prostředky, které byly vysoké škole poskytnuty v daném roce na základě Rozhodnutí o poskytnutí dotace na přípravu a realizaci všech projektů uvedeného operačního programu a prioritní osy. </t>
    </r>
  </si>
  <si>
    <r>
      <rPr>
        <sz val="8"/>
        <rFont val="Calibri"/>
        <family val="2"/>
      </rPr>
      <t>(4)</t>
    </r>
    <r>
      <rPr>
        <sz val="10"/>
        <rFont val="Calibri"/>
        <family val="2"/>
      </rPr>
      <t xml:space="preserve"> Jedná se o činnosti související se studiem jiné než podle § 58 zák.111/1998 Sb.</t>
    </r>
  </si>
  <si>
    <r>
      <rPr>
        <sz val="8"/>
        <rFont val="Calibri"/>
        <family val="2"/>
      </rPr>
      <t>(1)</t>
    </r>
    <r>
      <rPr>
        <sz val="10"/>
        <rFont val="Calibri"/>
        <family val="2"/>
      </rPr>
      <t xml:space="preserve"> Údaje budou vyplněny v souladu s účetní evidencí vysoké školy.</t>
    </r>
  </si>
  <si>
    <r>
      <rPr>
        <sz val="8"/>
        <color indexed="8"/>
        <rFont val="Calibri"/>
        <family val="2"/>
      </rPr>
      <t>(7)</t>
    </r>
    <r>
      <rPr>
        <sz val="10"/>
        <color indexed="8"/>
        <rFont val="Calibri"/>
        <family val="2"/>
      </rPr>
      <t xml:space="preserve"> Hodnota mezd CELKEM v řádku 6 (CELKEM) tab. 8.a se rovná hodnotě mezd CELKEM ve sl. 8, ř. 11 tabulky 8.b.</t>
    </r>
  </si>
  <si>
    <r>
      <rPr>
        <sz val="8"/>
        <rFont val="Calibri"/>
        <family val="2"/>
      </rPr>
      <t>(1)</t>
    </r>
    <r>
      <rPr>
        <sz val="10"/>
        <rFont val="Calibri"/>
        <family val="2"/>
      </rPr>
      <t xml:space="preserve"> VVŠ uvede, jaké další zdroje použila k financování stipendií.</t>
    </r>
  </si>
  <si>
    <r>
      <rPr>
        <sz val="8"/>
        <rFont val="Calibri"/>
        <family val="2"/>
      </rPr>
      <t>(2)</t>
    </r>
    <r>
      <rPr>
        <sz val="10"/>
        <rFont val="Calibri"/>
        <family val="2"/>
      </rPr>
      <t xml:space="preserve"> VVŠ uvede celkovou částku, kterou vyplatila na stipendiích - odděleně pro studenty a pro ostatní účastníky vzdělávání.</t>
    </r>
  </si>
  <si>
    <r>
      <rPr>
        <sz val="8"/>
        <rFont val="Calibri"/>
        <family val="2"/>
      </rPr>
      <t>(2)</t>
    </r>
    <r>
      <rPr>
        <sz val="10"/>
        <rFont val="Calibri"/>
        <family val="2"/>
      </rPr>
      <t xml:space="preserve"> V případě, že výnosy od zaměstnnanců škola vede v doplňkové činnosti, zahrne tyto prostředky do sl. "j"a výši těchto výnosů konkrétně uvede v komentáři.</t>
    </r>
  </si>
  <si>
    <r>
      <rPr>
        <sz val="8"/>
        <rFont val="Calibri"/>
        <family val="2"/>
      </rPr>
      <t>(1)</t>
    </r>
    <r>
      <rPr>
        <sz val="10"/>
        <rFont val="Calibri"/>
        <family val="2"/>
      </rPr>
      <t xml:space="preserve"> Do projednání výroční zprávy o hospodaření s MŠMT se jedná o návrh.</t>
    </r>
  </si>
  <si>
    <r>
      <rPr>
        <sz val="8"/>
        <rFont val="Calibri"/>
        <family val="2"/>
      </rPr>
      <t>(2)</t>
    </r>
    <r>
      <rPr>
        <sz val="10"/>
        <rFont val="Calibri"/>
        <family val="2"/>
      </rPr>
      <t xml:space="preserve"> Údaje v podbarvených polích se načtou automaticky z vyplněných tabulek 11.a až 11.g.</t>
    </r>
  </si>
  <si>
    <r>
      <rPr>
        <sz val="8"/>
        <rFont val="Calibri"/>
        <family val="2"/>
      </rPr>
      <t>(1)</t>
    </r>
    <r>
      <rPr>
        <sz val="10"/>
        <rFont val="Calibri"/>
        <family val="2"/>
      </rPr>
      <t xml:space="preserve"> V případě použití tohoto řádku, VVŠ blíže specifikuje.</t>
    </r>
  </si>
  <si>
    <r>
      <rPr>
        <sz val="8"/>
        <rFont val="Calibri"/>
        <family val="2"/>
      </rPr>
      <t>(2)</t>
    </r>
    <r>
      <rPr>
        <sz val="10"/>
        <rFont val="Calibri"/>
        <family val="2"/>
      </rPr>
      <t xml:space="preserve"> V případě použití tohoto řádku VVŠ blíže specifikuje.</t>
    </r>
  </si>
  <si>
    <t>Podle potřeby vložit další řádky.</t>
  </si>
  <si>
    <r>
      <rPr>
        <sz val="8"/>
        <rFont val="Calibri"/>
        <family val="2"/>
      </rPr>
      <t>(3)</t>
    </r>
    <r>
      <rPr>
        <sz val="10"/>
        <rFont val="Calibri"/>
        <family val="2"/>
      </rPr>
      <t xml:space="preserve"> Jedná se o veřejné prostředky na financování projektů strukturálních fondů, zahrnuje všechny veřejné prostředky (jak evropskou, tak českou část spolufinancování).</t>
    </r>
  </si>
  <si>
    <r>
      <rPr>
        <sz val="8"/>
        <rFont val="Calibri"/>
        <family val="2"/>
      </rPr>
      <t xml:space="preserve">(4) </t>
    </r>
    <r>
      <rPr>
        <sz val="10"/>
        <rFont val="Calibri"/>
        <family val="2"/>
      </rPr>
      <t>Část tabulky Souhrn 1 a Souhrn 2 slouží k třídění údajů uvedených v předchozích řádcích tabulky 5.</t>
    </r>
  </si>
  <si>
    <r>
      <rPr>
        <sz val="8"/>
        <color indexed="8"/>
        <rFont val="Calibri"/>
        <family val="2"/>
      </rPr>
      <t>(4)</t>
    </r>
    <r>
      <rPr>
        <sz val="10"/>
        <color indexed="8"/>
        <rFont val="Calibri"/>
        <family val="2"/>
      </rPr>
      <t xml:space="preserve"> </t>
    </r>
    <r>
      <rPr>
        <b/>
        <sz val="10"/>
        <color indexed="8"/>
        <rFont val="Calibri"/>
        <family val="2"/>
      </rPr>
      <t>Placené vzdělávací kurzy</t>
    </r>
    <r>
      <rPr>
        <sz val="10"/>
        <color indexed="8"/>
        <rFont val="Calibri"/>
        <family val="2"/>
      </rPr>
      <t xml:space="preserve"> prohlubující kvalifikaci zaměstnanců subjektů aplikační sféry (např. podnikové vzdělávací kurzy). Subjektem aplikační sféry se zde rozumí právnická osoba, jejíž hlavní činností není výzkum a vývoj. Může se jednat o podnikatelský subjekt, orgán veřejné správy, neziskovou organizaci, apod. - vždy s podmínkou, že hlavní činnost není výzkumná. Výnosy budou zahrnuty z těch vzdělávacích kurzů, které jsou "na zakázku", tzn. po dohodě s danou organizací pro její zaměstnance. Nejedná se zde o vyčíslení nákladů účastníků vzdělávacích kurzů, kteří jsou zaměstnaní ve společnosti, která splňuje výše uvedenou definici. Naopak, jedná se o kurzy, jež vznikly po dohodě s vybranou společností, neboť tato chtěla školit své zaměstnance.</t>
    </r>
  </si>
  <si>
    <r>
      <rPr>
        <sz val="8"/>
        <rFont val="Calibri"/>
        <family val="2"/>
      </rPr>
      <t>(3)</t>
    </r>
    <r>
      <rPr>
        <sz val="10"/>
        <rFont val="Calibri"/>
        <family val="2"/>
      </rPr>
      <t xml:space="preserve"> V případě získání prostředků na činnost v oblasti ubytování z jiných veřejných zdrojů než prostředků kap. 333, VŠ uvede tuto skutečnost do sl "f" a pod tabulkou stručně upřesní, o co se jedná.</t>
    </r>
  </si>
  <si>
    <r>
      <rPr>
        <sz val="8"/>
        <color indexed="8"/>
        <rFont val="Calibri"/>
        <family val="2"/>
      </rPr>
      <t>(3)</t>
    </r>
    <r>
      <rPr>
        <sz val="10"/>
        <color indexed="8"/>
        <rFont val="Calibri"/>
        <family val="2"/>
      </rPr>
      <t xml:space="preserve"> </t>
    </r>
    <r>
      <rPr>
        <b/>
        <sz val="10"/>
        <color indexed="8"/>
        <rFont val="Calibri"/>
        <family val="2"/>
      </rPr>
      <t>Smluvní výzkum</t>
    </r>
    <r>
      <rPr>
        <sz val="10"/>
        <color indexed="8"/>
        <rFont val="Calibri"/>
        <family val="2"/>
      </rPr>
      <t xml:space="preserve"> je výzkum na zakázku, který vychází ze spolupráce (interakce) specificky plnící především výzkumné potřeby subjektů aplikační sféry a vysokoškolská instituce je pro subjekt aplikační sféry realizuje dle jeho požadavků a potřeb. Za tento výzkum jsou jí tímto subjektem poskytovány finanční prostředky. Typicky zahrnuje rozsáhlejší projekty, originální výzkum a psaný report. Obvykle bývá výzkum na zakázku zadán jednou konkrétní externí organizací (pro její potřebu). Není rozhodující, zda finanční prostředky, které subjekt aplikační sféry na takový smluvní výzkum vynaložil, pochází z veřejných či soukromých zdrojů. Za smluvní výzkum nelze považovat případ, kdy je vysoká škola příjemcem účelové podpory na aplikovaný výzkum.</t>
    </r>
  </si>
  <si>
    <t>tis. Kč</t>
  </si>
  <si>
    <r>
      <rPr>
        <sz val="8"/>
        <color indexed="8"/>
        <rFont val="Calibri"/>
        <family val="2"/>
      </rPr>
      <t>(6)</t>
    </r>
    <r>
      <rPr>
        <sz val="10"/>
        <color indexed="8"/>
        <rFont val="Calibri"/>
        <family val="2"/>
      </rPr>
      <t xml:space="preserve"> Úvazky pracovníků, kteří se nevěnují ani pedagogické ani vědecké činnosti. Jde zejména o technicko- hospodářské pracovníky, provozní a obchodně provozní pracovníky, zdravotní a ostatní pracovníky, atp.</t>
    </r>
  </si>
  <si>
    <r>
      <rPr>
        <sz val="8"/>
        <color indexed="8"/>
        <rFont val="Calibri"/>
        <family val="2"/>
      </rPr>
      <t>(4)</t>
    </r>
    <r>
      <rPr>
        <sz val="10"/>
        <color indexed="8"/>
        <rFont val="Calibri"/>
        <family val="2"/>
      </rPr>
      <t xml:space="preserve"> Jedná se o pracovníky vysoké školy, kteří jsou vnitřním předpisem vysoké školy zařazeni mezi akademické pracovníky. Zároveň platí, že se v rámci svého úvazku věnují pedagogické nebo vědecké činnosti; není možné mezi akademické pracovníky zařadit vědecké pracovníky, kteří na vysoké škole pouze vědecky pracují a vůbec nevyučují. Vědečtí, výzkumní a vývojoví pracovníci podílející se na pedagogické činnosti budou započteni do vyznačených kategorií akademických pracovníků.
Pokud vysoká škola v rámci svých vnitřních předpisů eviduje i jiné kategorie akademických pracovníků, doplní řádek "ostatní" a v komentáři blíže vysvětlí, o jaké pracovníky se jedná. Výčet v jednotlivých kategoriích (řádcích) akademických pracovníků se nesmí překrývat, celkový součet musí odpovídat skutečným přepočteným "full-time" akademickým pracovníkům. Celkový součet za kategorii akademických pracovníků a vědeckých pracovníků musí souhlasit s údajem vykázaným ve výroční zprávě o činnosti, tabulka 7.1.</t>
    </r>
  </si>
  <si>
    <t>Výnosy (1)</t>
  </si>
  <si>
    <r>
      <rPr>
        <sz val="8"/>
        <rFont val="Calibri"/>
        <family val="2"/>
      </rPr>
      <t>(3)</t>
    </r>
    <r>
      <rPr>
        <sz val="10"/>
        <rFont val="Calibri"/>
        <family val="2"/>
      </rPr>
      <t xml:space="preserve"> Položku v každém řádku sloupce "a" vydělí VŠ počtem studentů /účastníků vzdělávání ve sloupci "c". Pokud existuje jednotková sazba, stačí zde uvést tuto. </t>
    </r>
  </si>
  <si>
    <t>sl. b" Celkem = vazba na stipendijní fond (Tab. 11.c)</t>
  </si>
  <si>
    <r>
      <t xml:space="preserve">Z toho stipendijní fond - tvorba </t>
    </r>
    <r>
      <rPr>
        <sz val="8"/>
        <rFont val="Calibri"/>
        <family val="2"/>
      </rPr>
      <t>(1)</t>
    </r>
  </si>
  <si>
    <r>
      <rPr>
        <sz val="8"/>
        <color indexed="8"/>
        <rFont val="Calibri"/>
        <family val="2"/>
      </rPr>
      <t>(4)</t>
    </r>
    <r>
      <rPr>
        <sz val="10"/>
        <color indexed="8"/>
        <rFont val="Calibri"/>
        <family val="2"/>
      </rPr>
      <t xml:space="preserve"> Uvedou se prostředky použité daném roce na přípravu a realizaci projektů v souladu s Rozhodnutím.</t>
    </r>
  </si>
  <si>
    <r>
      <t xml:space="preserve">HV z hlavní činnosti </t>
    </r>
    <r>
      <rPr>
        <sz val="10"/>
        <rFont val="Calibri"/>
        <family val="2"/>
      </rPr>
      <t>(2)</t>
    </r>
  </si>
  <si>
    <r>
      <t xml:space="preserve">HV z doplňkové činnosti </t>
    </r>
    <r>
      <rPr>
        <sz val="10"/>
        <rFont val="Calibri"/>
        <family val="2"/>
      </rPr>
      <t>(2)</t>
    </r>
  </si>
  <si>
    <r>
      <t xml:space="preserve">HV celkem </t>
    </r>
    <r>
      <rPr>
        <sz val="10"/>
        <rFont val="Calibri"/>
        <family val="2"/>
      </rPr>
      <t>(2)</t>
    </r>
  </si>
  <si>
    <t>(2) Uvádí se údaje po zdanění</t>
  </si>
  <si>
    <r>
      <t xml:space="preserve">C e l k e m  </t>
    </r>
    <r>
      <rPr>
        <sz val="10"/>
        <rFont val="Calibri"/>
        <family val="2"/>
      </rPr>
      <t>(3)</t>
    </r>
    <r>
      <rPr>
        <b/>
        <sz val="10"/>
        <rFont val="Calibri"/>
        <family val="2"/>
      </rPr>
      <t xml:space="preserve"> </t>
    </r>
  </si>
  <si>
    <t>Tabulka 3   Hospodářský výsledek (HV) - výsledek hospodaření</t>
  </si>
  <si>
    <t>A+K</t>
  </si>
  <si>
    <r>
      <t>Studijní programy a s nimi spojená tvůrčí činnost</t>
    </r>
    <r>
      <rPr>
        <sz val="8"/>
        <color indexed="8"/>
        <rFont val="Calibri"/>
        <family val="2"/>
      </rPr>
      <t xml:space="preserve"> </t>
    </r>
  </si>
  <si>
    <t>Mezinárodní spolupráce</t>
  </si>
  <si>
    <t>S1</t>
  </si>
  <si>
    <t>U1</t>
  </si>
  <si>
    <t>(3) Údaje se shodují s údaji řádku č. 62 a řádku č. 64 z tab. č. 2</t>
  </si>
  <si>
    <t>Institucionální plány</t>
  </si>
  <si>
    <r>
      <t xml:space="preserve">Rozvaha (bilance) </t>
    </r>
    <r>
      <rPr>
        <sz val="8"/>
        <rFont val="Calibri"/>
        <family val="2"/>
      </rPr>
      <t>(1)</t>
    </r>
  </si>
  <si>
    <r>
      <t>Jednotlivé položky se vykazují v tis. Kč (</t>
    </r>
    <r>
      <rPr>
        <sz val="10"/>
        <rFont val="Calibri"/>
        <family val="2"/>
      </rPr>
      <t>§4, odst.3</t>
    </r>
    <r>
      <rPr>
        <b/>
        <sz val="10"/>
        <rFont val="Calibri"/>
        <family val="2"/>
      </rPr>
      <t>)</t>
    </r>
  </si>
  <si>
    <r>
      <t>stav k 31.12.</t>
    </r>
    <r>
      <rPr>
        <sz val="10"/>
        <rFont val="Calibri"/>
        <family val="2"/>
      </rPr>
      <t>(4</t>
    </r>
    <r>
      <rPr>
        <b/>
        <sz val="10"/>
        <rFont val="Calibri"/>
        <family val="2"/>
      </rPr>
      <t>)</t>
    </r>
  </si>
  <si>
    <t>ř.2+10+21+28</t>
  </si>
  <si>
    <t xml:space="preserve">                    2.Umělecká díla, předměty a sbírky</t>
  </si>
  <si>
    <t xml:space="preserve">                    4.Hmotné movité věci a jejich soubory </t>
  </si>
  <si>
    <t xml:space="preserve">                    6.Dospělá zvířata a jejich skupiny</t>
  </si>
  <si>
    <t>ř.22 až 27</t>
  </si>
  <si>
    <t xml:space="preserve">                    1.Podíly - ovládaná nebo ovládající osoba</t>
  </si>
  <si>
    <t xml:space="preserve">                    2.Podíly -  podstatný vliv</t>
  </si>
  <si>
    <t xml:space="preserve">                    4.Zápůjčky organizačním složkám</t>
  </si>
  <si>
    <t xml:space="preserve">                    5.Ostatní dlouhodobé zápůjčky</t>
  </si>
  <si>
    <t>ř.29 až 39</t>
  </si>
  <si>
    <t xml:space="preserve">                    4.Oprávky k drobnému dlouhodobému nehmotnému  majetku</t>
  </si>
  <si>
    <t xml:space="preserve">                    5.Oprávky k ostatnímu dlouhodobému nehmotnému  majetku</t>
  </si>
  <si>
    <t xml:space="preserve">                    7.Oprávky k samost.hmotným movitým věcem a souboru hmotných movitých věcí</t>
  </si>
  <si>
    <t>ř.41+51+71+79</t>
  </si>
  <si>
    <t>ř.42 až 50</t>
  </si>
  <si>
    <t xml:space="preserve">                    6.Mladá a ostatní zvířata a jejich skupiny</t>
  </si>
  <si>
    <t>ř.52 až70</t>
  </si>
  <si>
    <t xml:space="preserve">                    7.Pohledávky za institucemi sociálního zabezpečení a veřejného zdravotního pojištění</t>
  </si>
  <si>
    <t xml:space="preserve">                   12.Nároky na dotace a ostatní zúčtování se státním rozpočtem</t>
  </si>
  <si>
    <t xml:space="preserve">                   14.Pohledávky za společníky sdruženými ve společnosti</t>
  </si>
  <si>
    <t>ř.72 až 78</t>
  </si>
  <si>
    <t xml:space="preserve">                     1.Peněžní prostředky v pokladně</t>
  </si>
  <si>
    <t xml:space="preserve">                     3.Peněžní  prostředky na účtech</t>
  </si>
  <si>
    <t xml:space="preserve">                     7.Peníze na cestě</t>
  </si>
  <si>
    <t>ř.80 až 81</t>
  </si>
  <si>
    <t>ř. 1+40</t>
  </si>
  <si>
    <t>ř.84+88</t>
  </si>
  <si>
    <t>ř.85 až 87</t>
  </si>
  <si>
    <t>ř.89 až 91</t>
  </si>
  <si>
    <t>ř.93+95+103+127</t>
  </si>
  <si>
    <t>ř.94</t>
  </si>
  <si>
    <t>ř.96 až 102</t>
  </si>
  <si>
    <t xml:space="preserve">                     1.Dlouhodobé úvěry</t>
  </si>
  <si>
    <t>ř.104 až 126</t>
  </si>
  <si>
    <t xml:space="preserve">                    15.Závazky ke společníkům sdruženým ve společnosti</t>
  </si>
  <si>
    <t xml:space="preserve">                    18.Krátkodobé úvěry</t>
  </si>
  <si>
    <t>ř.128 až 129</t>
  </si>
  <si>
    <t>ř.83+92</t>
  </si>
  <si>
    <r>
      <rPr>
        <sz val="8"/>
        <rFont val="Calibri"/>
        <family val="2"/>
      </rPr>
      <t>(1)</t>
    </r>
    <r>
      <rPr>
        <i/>
        <sz val="10"/>
        <rFont val="Calibri"/>
        <family val="2"/>
      </rPr>
      <t xml:space="preserve"> </t>
    </r>
    <r>
      <rPr>
        <sz val="10"/>
        <rFont val="Calibri"/>
        <family val="2"/>
      </rPr>
      <t>Zpracování "Rozvahy" se řídí § 5 a §§ 7 až 25  Vyhlášky 504/2002 Sb.</t>
    </r>
  </si>
  <si>
    <r>
      <rPr>
        <sz val="8"/>
        <rFont val="Calibri"/>
        <family val="2"/>
      </rPr>
      <t>(2)</t>
    </r>
    <r>
      <rPr>
        <sz val="10"/>
        <rFont val="Calibri"/>
        <family val="2"/>
      </rPr>
      <t xml:space="preserve"> Vyhláškou je dáno pouze označení a členění textů; čísla příslušných účtů jsou doplněna pro lepší orientaci ve výkazu.</t>
    </r>
  </si>
  <si>
    <r>
      <rPr>
        <sz val="8"/>
        <rFont val="Calibri"/>
        <family val="2"/>
      </rPr>
      <t>(3)</t>
    </r>
    <r>
      <rPr>
        <sz val="10"/>
        <rFont val="Calibri"/>
        <family val="2"/>
      </rPr>
      <t xml:space="preserve"> Číslování řádků a sloupců je závazné </t>
    </r>
  </si>
  <si>
    <r>
      <rPr>
        <sz val="8"/>
        <rFont val="Calibri"/>
        <family val="2"/>
      </rPr>
      <t>(4)</t>
    </r>
    <r>
      <rPr>
        <sz val="10"/>
        <rFont val="Calibri"/>
        <family val="2"/>
      </rPr>
      <t xml:space="preserve"> Údaje se vyplňují  na celé tisíce bez desetinných míst.</t>
    </r>
  </si>
  <si>
    <r>
      <t xml:space="preserve">Výkaz zisku a ztráty </t>
    </r>
    <r>
      <rPr>
        <sz val="8"/>
        <rFont val="Calibri"/>
        <family val="2"/>
      </rPr>
      <t>(1)</t>
    </r>
  </si>
  <si>
    <r>
      <t xml:space="preserve"> Jednotlivé položky se vykazují v tis. Kč (</t>
    </r>
    <r>
      <rPr>
        <sz val="10"/>
        <rFont val="Calibri"/>
        <family val="2"/>
      </rPr>
      <t>§4, odst.3</t>
    </r>
    <r>
      <rPr>
        <b/>
        <sz val="10"/>
        <rFont val="Calibri"/>
        <family val="2"/>
      </rPr>
      <t>)</t>
    </r>
  </si>
  <si>
    <r>
      <t xml:space="preserve">řádek </t>
    </r>
    <r>
      <rPr>
        <sz val="8"/>
        <rFont val="Calibri"/>
        <family val="2"/>
      </rPr>
      <t>(3)</t>
    </r>
  </si>
  <si>
    <r>
      <t xml:space="preserve">hlavní činnost </t>
    </r>
    <r>
      <rPr>
        <sz val="10"/>
        <rFont val="Calibri"/>
        <family val="2"/>
      </rPr>
      <t>(4)</t>
    </r>
  </si>
  <si>
    <r>
      <t xml:space="preserve">hospodářská/ doplňková činnost </t>
    </r>
    <r>
      <rPr>
        <sz val="10"/>
        <rFont val="Calibri"/>
        <family val="2"/>
      </rPr>
      <t>(4)</t>
    </r>
  </si>
  <si>
    <t xml:space="preserve">     I. Spotřebované nákupy a nakupované služby</t>
  </si>
  <si>
    <t>ř.2 až 7</t>
  </si>
  <si>
    <t xml:space="preserve">            1.Spotřeba materiálu, energie a ostatních neskladovaných dodávek</t>
  </si>
  <si>
    <t>501,502,503</t>
  </si>
  <si>
    <t xml:space="preserve">            2.Prodané zboží</t>
  </si>
  <si>
    <t xml:space="preserve">            3.Opravy a udržování</t>
  </si>
  <si>
    <t xml:space="preserve">            4.Náklady na cestovné</t>
  </si>
  <si>
    <t xml:space="preserve">            5.Náklady na reprezentaci</t>
  </si>
  <si>
    <t xml:space="preserve">            6.Ostatní služby</t>
  </si>
  <si>
    <t xml:space="preserve">     II.Změny stavu zásob vlastní činnosti a aktivace</t>
  </si>
  <si>
    <t>ř.9 až 11</t>
  </si>
  <si>
    <t xml:space="preserve">           7.Změna stavu zásob vlastní činnosti</t>
  </si>
  <si>
    <t xml:space="preserve">           8.Aktivace materiálu, zboží a vnitroorganizačních služeb</t>
  </si>
  <si>
    <t xml:space="preserve">           9.Aktivace dlouhodobého majetku</t>
  </si>
  <si>
    <t xml:space="preserve">     III.Osobní náklady </t>
  </si>
  <si>
    <t>ř.13 až 17</t>
  </si>
  <si>
    <t xml:space="preserve">           10.Mzdové náklady</t>
  </si>
  <si>
    <t xml:space="preserve">            11.Zákonné sociální pojištění</t>
  </si>
  <si>
    <t xml:space="preserve">            12.Ostatní sociální pojištění</t>
  </si>
  <si>
    <t xml:space="preserve">            13.Zákonné sociální náklady</t>
  </si>
  <si>
    <t xml:space="preserve">            14.Ostatní sociální náklady</t>
  </si>
  <si>
    <t xml:space="preserve">    IV.Daně a poplatky </t>
  </si>
  <si>
    <t xml:space="preserve">ř.19 </t>
  </si>
  <si>
    <t xml:space="preserve">            15.Daně a poplatky</t>
  </si>
  <si>
    <t xml:space="preserve">    V.Ostatní náklady </t>
  </si>
  <si>
    <t>ř.21 až 27</t>
  </si>
  <si>
    <t xml:space="preserve">            16.Smluvní pokuty a úroky z prodlení, ostatní pokuty a penále</t>
  </si>
  <si>
    <t xml:space="preserve">            17.Odpis nedobytné pohledávky</t>
  </si>
  <si>
    <t xml:space="preserve">            18.Nákladové úroky</t>
  </si>
  <si>
    <t xml:space="preserve">            19.Kursové ztráty</t>
  </si>
  <si>
    <t xml:space="preserve">            20.Dary</t>
  </si>
  <si>
    <t xml:space="preserve">            21.Manka a škody</t>
  </si>
  <si>
    <t xml:space="preserve">            22.Jiné ostatní náklady</t>
  </si>
  <si>
    <t xml:space="preserve">     VI.Odpisy, prodaný majetek, tvorba rezerv a opravných položek </t>
  </si>
  <si>
    <t>ř.29 až 33</t>
  </si>
  <si>
    <t xml:space="preserve">            23.Odpisy dlouhodobého majetku</t>
  </si>
  <si>
    <t xml:space="preserve">            24.Prodaný dlouhodobý majetek</t>
  </si>
  <si>
    <t xml:space="preserve">            25.Prodané cenné papíry a podíly</t>
  </si>
  <si>
    <t xml:space="preserve">            26.Prodaný materiál</t>
  </si>
  <si>
    <t xml:space="preserve">            27.Tvorba a použití  rezerv a opravných položek</t>
  </si>
  <si>
    <t>556,558,559</t>
  </si>
  <si>
    <t>ř.35</t>
  </si>
  <si>
    <t xml:space="preserve">            28.Poskyt.členské příspěvky a příspěvky zúčt. mezi  organ. složkami</t>
  </si>
  <si>
    <t>ř.37</t>
  </si>
  <si>
    <t xml:space="preserve">            29.Daň z příjmů</t>
  </si>
  <si>
    <t xml:space="preserve">        I.Provozní dotace</t>
  </si>
  <si>
    <t xml:space="preserve">             1.Provozní dotace</t>
  </si>
  <si>
    <t xml:space="preserve">      II.Přijaté příspěvky </t>
  </si>
  <si>
    <t>ř.43 až 45</t>
  </si>
  <si>
    <t xml:space="preserve">             2.Přijaté příspěvky zúčtované mezi organizačními složkami</t>
  </si>
  <si>
    <t xml:space="preserve">            3.Přijaté příspěvky (dary)</t>
  </si>
  <si>
    <t xml:space="preserve">             4.Přijaté členské příspěvky</t>
  </si>
  <si>
    <t xml:space="preserve">        III.Tržby za vlastní výkony a za zboží celkem</t>
  </si>
  <si>
    <t>601,602,604</t>
  </si>
  <si>
    <t xml:space="preserve">        IV.Ostatní výnosy celkem</t>
  </si>
  <si>
    <t>ř.48 až 53</t>
  </si>
  <si>
    <t xml:space="preserve">             5.Smluvní pokuty, úroky z prodlení, ostatní pokuty a penále</t>
  </si>
  <si>
    <t xml:space="preserve">             6.Platby za odepsané pohledávky</t>
  </si>
  <si>
    <t xml:space="preserve">             7.Výnosové úroky</t>
  </si>
  <si>
    <t xml:space="preserve">             8.Kursové zisky</t>
  </si>
  <si>
    <t xml:space="preserve">             9.Zúčtování fondů</t>
  </si>
  <si>
    <t xml:space="preserve">             10.Jiné ostatní výnosy</t>
  </si>
  <si>
    <t xml:space="preserve">       V.Tržby z prodeje majetku</t>
  </si>
  <si>
    <t>ř.55 až 59</t>
  </si>
  <si>
    <t xml:space="preserve">             11.Tržby z prodeje dlouh. nehmotného a hmotného majetku</t>
  </si>
  <si>
    <t xml:space="preserve">             12.Tržby z prodeje cenných papírů a podílů</t>
  </si>
  <si>
    <t xml:space="preserve">             13.Tržby z prodeje materiálu</t>
  </si>
  <si>
    <t xml:space="preserve">             14.Výnosy z krátkodobého finančního majetku</t>
  </si>
  <si>
    <t xml:space="preserve">             15.Výnosy z dlouhodobého finančního majetku</t>
  </si>
  <si>
    <t xml:space="preserve">ř.40+42+46+47+54 </t>
  </si>
  <si>
    <t>hlavní + hospodářská činnost</t>
  </si>
  <si>
    <t xml:space="preserve"> Výsledek hospodaření před zdaněním celkem</t>
  </si>
  <si>
    <t>ř.61/sl.1+61/sl.2</t>
  </si>
  <si>
    <t xml:space="preserve"> Výsledek hospodaření po zdanění celkem</t>
  </si>
  <si>
    <t>ř.62/sl.1+62/sl.2</t>
  </si>
  <si>
    <r>
      <rPr>
        <sz val="8"/>
        <rFont val="Calibri"/>
        <family val="2"/>
      </rPr>
      <t>(1)</t>
    </r>
    <r>
      <rPr>
        <sz val="10"/>
        <rFont val="Calibri"/>
        <family val="2"/>
      </rPr>
      <t xml:space="preserve"> Zpracování "Výkazu zisku a ztraty" se řídí § 6 a §§ 26 až 28  Vyhlášky 504/2002 Sb.</t>
    </r>
  </si>
  <si>
    <r>
      <rPr>
        <sz val="8"/>
        <rFont val="Calibri"/>
        <family val="2"/>
      </rPr>
      <t>(2)</t>
    </r>
    <r>
      <rPr>
        <sz val="10"/>
        <rFont val="Calibri"/>
        <family val="2"/>
      </rPr>
      <t xml:space="preserve"> Vyhláškou je dáno pouze označení a členění textů; čísla příslušných účtů  a skupin jsou doplněna pro lepší orientaci ve výkazu.</t>
    </r>
  </si>
  <si>
    <t>Rozvojové programy - centralizované rozvojové projekty</t>
  </si>
  <si>
    <t>V případě potřeby vložit další řádky.</t>
  </si>
  <si>
    <r>
      <rPr>
        <sz val="8"/>
        <color indexed="8"/>
        <rFont val="Calibri"/>
        <family val="2"/>
      </rPr>
      <t>(1)</t>
    </r>
    <r>
      <rPr>
        <sz val="10"/>
        <color indexed="8"/>
        <rFont val="Calibri"/>
        <family val="2"/>
      </rPr>
      <t xml:space="preserve"> Součtové údaje řádků označených tmavě šedou barvou  se musí ve sloupcích a-f shodovat s údaji uvedenými v tabulce 5. Součtový údaj za MŠMT = Tab. 5, ř.9+ř.11; za dotace ostatních kapitol státního rozpočtu = Tab. 5, ř.18; za územní rozpočty = Tab. 5, ř.25; za prostředky ze zahraničí = Tab. 5, ř.28. Tabulka je tříděna podle poskytovatele, za každého poskytovatele VŠ vždy uvede součtový údaj (předpokládá se, že příspěvek poskytuje vysoké škole pouze MŠMT, v ostatních případech se bude jednat o dotaci). U každého poskytovatele pak budou uvedeny v řádcích zdroje z jednotlivých programů, které VŠ získala (nejpodrobnější údaj bude na úrovni programu, není třeba vyplňovat tabulku na úroveň projektů). </t>
    </r>
    <r>
      <rPr>
        <sz val="10"/>
        <color indexed="8"/>
        <rFont val="Calibri"/>
        <family val="2"/>
      </rPr>
      <t>Pokud škola realizuje vzdělávací projekt/program financovaný pouze z neveřejných zdrojů, realizuje aktivity v rámci doplňkové činnosti za úplatu, apod., do této tabulky je uvádět v řádcích nebude.</t>
    </r>
  </si>
  <si>
    <r>
      <t xml:space="preserve">Druh podpory/název programu </t>
    </r>
    <r>
      <rPr>
        <sz val="8"/>
        <color indexed="8"/>
        <rFont val="Calibri"/>
        <family val="2"/>
      </rPr>
      <t>(1)</t>
    </r>
  </si>
  <si>
    <r>
      <t>z toho zdroje zahr. v</t>
    </r>
    <r>
      <rPr>
        <sz val="10"/>
        <color indexed="8"/>
        <rFont val="Calibri"/>
        <family val="2"/>
      </rPr>
      <t xml:space="preserve"> %</t>
    </r>
    <r>
      <rPr>
        <sz val="8"/>
        <color indexed="8"/>
        <rFont val="Calibri"/>
        <family val="2"/>
      </rPr>
      <t xml:space="preserve"> (4)</t>
    </r>
  </si>
  <si>
    <r>
      <t>z toho zajištěno spoluřešit.</t>
    </r>
    <r>
      <rPr>
        <sz val="8"/>
        <color indexed="8"/>
        <rFont val="Calibri"/>
        <family val="2"/>
      </rPr>
      <t xml:space="preserve"> (5)</t>
    </r>
  </si>
  <si>
    <r>
      <t>z toho převody do FÚUP</t>
    </r>
    <r>
      <rPr>
        <sz val="8"/>
        <color indexed="8"/>
        <rFont val="Calibri"/>
        <family val="2"/>
      </rPr>
      <t xml:space="preserve"> (6)</t>
    </r>
  </si>
  <si>
    <r>
      <t xml:space="preserve">použité </t>
    </r>
    <r>
      <rPr>
        <sz val="8"/>
        <color indexed="8"/>
        <rFont val="Calibri"/>
        <family val="2"/>
      </rPr>
      <t>(3)</t>
    </r>
  </si>
  <si>
    <t xml:space="preserve">     ÚP na programové projekty národní</t>
  </si>
  <si>
    <t xml:space="preserve">     ÚP na projekty mezinárodní spolupráce</t>
  </si>
  <si>
    <r>
      <t xml:space="preserve">     součtový řádek pro poskytovatele </t>
    </r>
    <r>
      <rPr>
        <sz val="8"/>
        <color indexed="8"/>
        <rFont val="Calibri"/>
        <family val="2"/>
      </rPr>
      <t>(8)</t>
    </r>
  </si>
  <si>
    <t xml:space="preserve">     TAČR - součtový řádek</t>
  </si>
  <si>
    <r>
      <rPr>
        <sz val="8"/>
        <color indexed="8"/>
        <rFont val="Calibri"/>
        <family val="2"/>
      </rPr>
      <t>(2)</t>
    </r>
    <r>
      <rPr>
        <sz val="10"/>
        <color indexed="8"/>
        <rFont val="Calibri"/>
        <family val="2"/>
      </rPr>
      <t xml:space="preserve"> Poskytnuto: jedná se o finanční prostředky, které byly vysoké škole poskytnuty v daném kalendářním roce jako podpora VaV podle zákona 130/2002 Sb. Uvádí se ve shodě s objemem finančních prostředků uvedených v rozhodnutí (sl. a, c, e).</t>
    </r>
  </si>
  <si>
    <r>
      <rPr>
        <sz val="8"/>
        <color indexed="8"/>
        <rFont val="Calibri"/>
        <family val="2"/>
      </rPr>
      <t>(3)</t>
    </r>
    <r>
      <rPr>
        <sz val="10"/>
        <color indexed="8"/>
        <rFont val="Calibri"/>
        <family val="2"/>
      </rPr>
      <t xml:space="preserve"> Použito: jedná se o finanční prostředky, které VŠ v daném kalendářním roce použila na účel v souladu s rozhodnutím (sloupec b, d, f). Pokud by škola používala veřejné prostředky institucionálního charakteru (např. IP na rozvoj VO) k dofinancování programů/aktivit uvedených v dalších řádcích této tabulky nebo projektů zde neuvedených, takové použití pro jiný účel financovaný z veřejných zdrojů je nutné specifikovat v komentáři.</t>
    </r>
  </si>
  <si>
    <r>
      <rPr>
        <sz val="8"/>
        <color indexed="8"/>
        <rFont val="Calibri"/>
        <family val="2"/>
      </rPr>
      <t>(5)</t>
    </r>
    <r>
      <rPr>
        <sz val="10"/>
        <color indexed="8"/>
        <rFont val="Calibri"/>
        <family val="2"/>
      </rPr>
      <t xml:space="preserve"> Uvedou se prostředky, které byly převedeny k řešení projektů/aktivit ostatním spoluřešitelům.</t>
    </r>
  </si>
  <si>
    <t xml:space="preserve">     OP VVV - Výzkum, vývoj a vzdělávání</t>
  </si>
  <si>
    <t>PO 1 - Posilování kapacit pro kvalitní výzkum</t>
  </si>
  <si>
    <t>PO 2 - Rozvoj VŠ a lidských zdrojů pro VaV</t>
  </si>
  <si>
    <t>PO 3 - Rovný přístup ke kvalitnímu … vzdělávání</t>
  </si>
  <si>
    <t>další dle operačního programu a PO</t>
  </si>
  <si>
    <t xml:space="preserve">     IP na dlouhodobý koncepční rozvoj výzk. org.</t>
  </si>
  <si>
    <r>
      <rPr>
        <sz val="8"/>
        <rFont val="Calibri"/>
        <family val="2"/>
      </rPr>
      <t xml:space="preserve">(5) </t>
    </r>
    <r>
      <rPr>
        <sz val="10"/>
        <rFont val="Calibri"/>
        <family val="2"/>
      </rPr>
      <t>VŠ vloží řádky dle potřeby. Může se jednat např. o úhradu nákladů spojených se zakončením studia, cizojazyčné potvrzení o studiu, duplikát výkazu o studiu, dodatečný zápis, atp. To se týká i případných příjmů podle § 60a novely zákona 111/1998 Sb.</t>
    </r>
  </si>
  <si>
    <r>
      <rPr>
        <sz val="8"/>
        <rFont val="Calibri"/>
        <family val="2"/>
      </rPr>
      <t>(1)</t>
    </r>
    <r>
      <rPr>
        <sz val="10"/>
        <rFont val="Calibri"/>
        <family val="2"/>
      </rPr>
      <t xml:space="preserve"> VVŠ uvede čerpání ve struktuře podle svých vnitřních předpisů</t>
    </r>
  </si>
  <si>
    <r>
      <rPr>
        <sz val="8"/>
        <rFont val="Calibri"/>
        <family val="2"/>
      </rPr>
      <t>(1)</t>
    </r>
    <r>
      <rPr>
        <sz val="10"/>
        <rFont val="Calibri"/>
        <family val="2"/>
      </rPr>
      <t xml:space="preserve"> Jedná se o poplatky definované v § 58, odst. 3 a 4 - zákona č. 111/1998 Sb.</t>
    </r>
  </si>
  <si>
    <t xml:space="preserve">   Stav k 1.1.</t>
  </si>
  <si>
    <r>
      <t xml:space="preserve">Menzy a ostatní stravovací zařízení na zákl. smluvního vztahu </t>
    </r>
    <r>
      <rPr>
        <sz val="8"/>
        <rFont val="Calibri"/>
        <family val="2"/>
      </rPr>
      <t>(1)</t>
    </r>
  </si>
  <si>
    <r>
      <rPr>
        <sz val="8"/>
        <color indexed="8"/>
        <rFont val="Calibri"/>
        <family val="2"/>
      </rPr>
      <t>(3)</t>
    </r>
    <r>
      <rPr>
        <sz val="10"/>
        <color indexed="8"/>
        <rFont val="Calibri"/>
        <family val="2"/>
      </rPr>
      <t xml:space="preserve"> Použito: jedná se o finanční prostředky, které VVŠ v daném kalendářním roce použila na účel v souladu s rozhodnutím (sloupec b, d, f). Pokud by škola používala veřejné prostředky institucionálního charakteru (např. příspěvek) k dofinancování programů/aktivit uvedených v dalších řádcích této tabulky nebo projektů zde neuvedených, takové použití pro jiný účel financovaný z veřejných zdrojů je nutné specifikovat v komentáři.</t>
    </r>
  </si>
  <si>
    <r>
      <rPr>
        <sz val="8"/>
        <rFont val="Calibri"/>
        <family val="2"/>
      </rPr>
      <t>(1)</t>
    </r>
    <r>
      <rPr>
        <sz val="10"/>
        <rFont val="Calibri"/>
        <family val="2"/>
      </rPr>
      <t xml:space="preserve"> Uvedou se prostředky, které VVŠ v roce přijala/použila v souladu s Rozhodnutím o poskytnutí dotace na přípravu a realizaci akcí programů reprodukce majetku. V případě, že uvedená hodnota zahrnuje i jiné veřejné prostředky než prostředky MŠMT, uvede se tato skutečnost spolu s výší této částky v připojeném komentáři.</t>
    </r>
  </si>
  <si>
    <r>
      <rPr>
        <sz val="8"/>
        <color indexed="8"/>
        <rFont val="Calibri"/>
        <family val="2"/>
      </rPr>
      <t>(1)</t>
    </r>
    <r>
      <rPr>
        <sz val="10"/>
        <color indexed="8"/>
        <rFont val="Calibri"/>
        <family val="2"/>
      </rPr>
      <t xml:space="preserve"> Součtové údaje řádků označených tmavě šedou barvou  se musí shodovat s údaji uvedenými v tabulce 5. Součtový údaj za MŠMT </t>
    </r>
    <r>
      <rPr>
        <u val="single"/>
        <sz val="10"/>
        <color indexed="8"/>
        <rFont val="Calibri"/>
        <family val="2"/>
      </rPr>
      <t>v částech označených VaV</t>
    </r>
    <r>
      <rPr>
        <sz val="10"/>
        <color indexed="8"/>
        <rFont val="Calibri"/>
        <family val="2"/>
      </rPr>
      <t xml:space="preserve"> = Tab. 5, ř.6; za dotace ostatních kapitol státního rozpočtu = Tab. 5, ř.16; za územní rozpočty = Tab. 5, ř.23. Součtový údaj za MŠMT</t>
    </r>
    <r>
      <rPr>
        <u val="single"/>
        <sz val="10"/>
        <color indexed="8"/>
        <rFont val="Calibri"/>
        <family val="2"/>
      </rPr>
      <t xml:space="preserve"> v částech neoznačených VaV</t>
    </r>
    <r>
      <rPr>
        <sz val="10"/>
        <color indexed="8"/>
        <rFont val="Calibri"/>
        <family val="2"/>
      </rPr>
      <t xml:space="preserve"> = Tab. 5, ř.5; za dotace ostatních kapitol státního rozpočtu = Tab. 5, ř.15; za územní rozpočty = Tab. 5, ř.22.
Tabulka je tříděna podle poskytovatele, dále podle operačního programu, prioritní osy, oblasti podpory (nejpodrobnější údaj bude na úrovni oblasti podpory, není třeba vyplňovat tabulku na úroveň projektů). VVŠ uvede ty programy, ve kterých získává finanční prostředky (tzn. včetně IPN). Za každého poskytovatele VŠ vždy uvede součtový údaj. </t>
    </r>
  </si>
  <si>
    <r>
      <rPr>
        <sz val="8"/>
        <color indexed="8"/>
        <rFont val="Calibri"/>
        <family val="2"/>
      </rPr>
      <t xml:space="preserve">(2) </t>
    </r>
    <r>
      <rPr>
        <sz val="10"/>
        <color indexed="8"/>
        <rFont val="Calibri"/>
        <family val="2"/>
      </rPr>
      <t xml:space="preserve">VVŠ uvede pro oblast podpory financovanou z prostředků VaV dle zákona č. 130/2002 Sb. o podpoře výzkumu a vývoje zkratku: VaV. </t>
    </r>
  </si>
  <si>
    <t xml:space="preserve">Nepovinná - podoba přehledu není předepsána </t>
  </si>
  <si>
    <t xml:space="preserve">Tabulka 4   Přehled o peněžních tocích (výkaz cash flow) </t>
  </si>
  <si>
    <t xml:space="preserve">     GAČR - součtový řádek</t>
  </si>
  <si>
    <t>specifikace VVŠ</t>
  </si>
  <si>
    <t xml:space="preserve">                   Národní programy udržitelnosti</t>
  </si>
  <si>
    <t>Součet hodnot sloupku "b", resp. "c"  za oblast stravování a sloupku "b", resp. "c" za oblast ubytování se rovná součtu hodnot z řádku 0038 sl. 1, resp. sl. 2 dílčího výkazu zisku a ztrát (Tab. 2) za součást školy KaM.</t>
  </si>
  <si>
    <t>Součet hodnot sloupků "h", resp. "k"  za oblast stravování a sloupků "h", resp. "k" za oblast ubytování se rovná součtu hodnot z řádku 0060 sl. 1, resp. sl. 2 dílčího výkazu zisku a ztrát (Tab. 2) za součást školy KaM.</t>
  </si>
  <si>
    <t>Součet počátečních stavů fondů k 1. 1. roku (pole a1) se rovná  údaji z řádku 0086 sl. 1 tab. 1 - Rozvaha.</t>
  </si>
  <si>
    <t>Součet koncových stavů fondů k 31. 12. roku (pole e1) se rovná  údaji z řádku 0086 sl. 2 tab. 1 - Rozvaha.</t>
  </si>
  <si>
    <r>
      <t xml:space="preserve">Tab. 8.a:    Pracovníci a mzdové prostředky </t>
    </r>
    <r>
      <rPr>
        <sz val="11"/>
        <rFont val="Calibri"/>
        <family val="2"/>
      </rPr>
      <t>(v podrobném členění dle zdroje financování - mzdy vč. OON)</t>
    </r>
    <r>
      <rPr>
        <sz val="8"/>
        <rFont val="Calibri"/>
        <family val="2"/>
      </rPr>
      <t xml:space="preserve"> (1)</t>
    </r>
  </si>
  <si>
    <r>
      <t xml:space="preserve">Tab. 8.b:    Pracovníci a mzdové prostředky </t>
    </r>
    <r>
      <rPr>
        <sz val="11"/>
        <rFont val="Calibri"/>
        <family val="2"/>
      </rPr>
      <t>(v podrobném členění dle akademických kategorií -bez OON)</t>
    </r>
  </si>
  <si>
    <t xml:space="preserve">v gesci MŠMT </t>
  </si>
  <si>
    <r>
      <rPr>
        <sz val="8"/>
        <color indexed="8"/>
        <rFont val="Calibri"/>
        <family val="2"/>
      </rPr>
      <t>(8)</t>
    </r>
    <r>
      <rPr>
        <sz val="10"/>
        <color indexed="8"/>
        <rFont val="Calibri"/>
        <family val="2"/>
      </rPr>
      <t xml:space="preserve"> Hodnota mezd CELKEM ve sl. 2, ř. 11 tabulky 8.b. se rovná součtu hodnot mezd CELKEM ve sloupcích 1 a 3  řádku 6 tabulky 8.a.                                                 Hodnota mezd CELKEM ve sl. 5, ř. 11 tabulky 8.b. se rovná součtu hodnot mezd CELKEM ve sloupcích 5, 7, 9, 11, 13, 15 a 17  řádku 6 tabulky 8.a</t>
    </r>
  </si>
  <si>
    <r>
      <t>Vratka nevyčerpaných prostředků</t>
    </r>
    <r>
      <rPr>
        <sz val="6"/>
        <color indexed="8"/>
        <rFont val="Calibri"/>
        <family val="2"/>
      </rPr>
      <t xml:space="preserve"> </t>
    </r>
    <r>
      <rPr>
        <sz val="8"/>
        <color indexed="8"/>
        <rFont val="Calibri"/>
        <family val="2"/>
      </rPr>
      <t>(7)</t>
    </r>
  </si>
  <si>
    <t>h*</t>
  </si>
  <si>
    <t>j=f+i</t>
  </si>
  <si>
    <r>
      <t xml:space="preserve">Ostatní použité neveřejné zdroje </t>
    </r>
    <r>
      <rPr>
        <sz val="8"/>
        <color indexed="8"/>
        <rFont val="Calibri"/>
        <family val="2"/>
      </rPr>
      <t>(9)</t>
    </r>
  </si>
  <si>
    <r>
      <t xml:space="preserve">specifikovat dle programu </t>
    </r>
    <r>
      <rPr>
        <i/>
        <sz val="8"/>
        <color indexed="8"/>
        <rFont val="Calibri"/>
        <family val="2"/>
      </rPr>
      <t>(10)</t>
    </r>
  </si>
  <si>
    <r>
      <rPr>
        <sz val="8"/>
        <color indexed="8"/>
        <rFont val="Calibri"/>
        <family val="2"/>
      </rPr>
      <t>(9)</t>
    </r>
    <r>
      <rPr>
        <sz val="10"/>
        <color indexed="8"/>
        <rFont val="Calibri"/>
        <family val="2"/>
      </rPr>
      <t xml:space="preserve"> Sloupec "i" uvádí "ostatní použité neveřejné zdroje celkem" a obsahuje prostředky na dofinancování programů/aktivit uvedených v jednotlivých řádcích (a to z neveřejných zdrojů). </t>
    </r>
  </si>
  <si>
    <r>
      <rPr>
        <sz val="8"/>
        <color indexed="8"/>
        <rFont val="Calibri"/>
        <family val="2"/>
      </rPr>
      <t>(10)</t>
    </r>
    <r>
      <rPr>
        <sz val="10"/>
        <color indexed="8"/>
        <rFont val="Calibri"/>
        <family val="2"/>
      </rPr>
      <t xml:space="preserve"> VVŠ uvede v členění dle povahy poskytovaných prostředků. Podle potřeby lze vložit další řádky</t>
    </r>
  </si>
  <si>
    <t>Tabulka 1   Rozvaha (bilance)</t>
  </si>
  <si>
    <t>Tabulka 2   Výkaz zisku a ztráty</t>
  </si>
  <si>
    <r>
      <t xml:space="preserve">z toho na zákl. fin. vypořádání </t>
    </r>
    <r>
      <rPr>
        <sz val="8"/>
        <color indexed="8"/>
        <rFont val="Calibri"/>
        <family val="2"/>
      </rPr>
      <t>(8)</t>
    </r>
  </si>
  <si>
    <r>
      <rPr>
        <sz val="8"/>
        <color indexed="8"/>
        <rFont val="Calibri"/>
        <family val="2"/>
      </rPr>
      <t>(7)</t>
    </r>
    <r>
      <rPr>
        <sz val="10"/>
        <color indexed="8"/>
        <rFont val="Calibri"/>
        <family val="2"/>
      </rPr>
      <t xml:space="preserve"> VVŠ uvede </t>
    </r>
    <r>
      <rPr>
        <b/>
        <sz val="10"/>
        <color indexed="8"/>
        <rFont val="Calibri"/>
        <family val="2"/>
      </rPr>
      <t>celkovou výši vratky nevyčerpaných prostředků odvedených na depozitní účet</t>
    </r>
  </si>
  <si>
    <r>
      <rPr>
        <sz val="8"/>
        <color indexed="8"/>
        <rFont val="Calibri"/>
        <family val="2"/>
      </rPr>
      <t>(8)</t>
    </r>
    <r>
      <rPr>
        <sz val="10"/>
        <color indexed="8"/>
        <rFont val="Calibri"/>
        <family val="2"/>
      </rPr>
      <t xml:space="preserve"> VVŠ uvede ty prostředky ze sloupce "h", které byly převedeny na depozitní účet při finančním vypořádání daného roku dle vyhlášky č. 367/2015 Sb., o zásadách a lhůtách finančního vypořádání vztahů se státním rozpočtem, státními finančními aktivy a Národním fondem (vyhláška o finančním vypořádání)</t>
    </r>
  </si>
  <si>
    <t>ř.1+8+12+18+20+ 28+34+36</t>
  </si>
  <si>
    <t xml:space="preserve">ř.41 </t>
  </si>
  <si>
    <t>ř.60 - 38+36</t>
  </si>
  <si>
    <t>ř.61 - 36</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</si>
</sst>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
    <numFmt numFmtId="165" formatCode="#,##0.000"/>
    <numFmt numFmtId="166" formatCode="&quot;Yes&quot;;&quot;Yes&quot;;&quot;No&quot;"/>
    <numFmt numFmtId="167" formatCode="&quot;True&quot;;&quot;True&quot;;&quot;False&quot;"/>
    <numFmt numFmtId="168" formatCode="&quot;On&quot;;&quot;On&quot;;&quot;Off&quot;"/>
    <numFmt numFmtId="169" formatCode="[$€-2]\ #\ ##,000_);[Red]\([$€-2]\ #\ ##,000\)"/>
    <numFmt numFmtId="170" formatCode="#,##0.00\ &quot;Kč&quot;"/>
    <numFmt numFmtId="171" formatCode="[$-405]d\.\ mmmm\ yyyy"/>
    <numFmt numFmtId="172" formatCode="000\ 00"/>
    <numFmt numFmtId="173" formatCode="#,##0_ ;[Red]\-#,##0\ ;\–\ "/>
    <numFmt numFmtId="174" formatCode="#,##0_ ;[Red]\-#,##0\ "/>
    <numFmt numFmtId="175" formatCode="[$¥€-2]\ #\ ##,000_);[Red]\([$€-2]\ #\ ##,000\)"/>
  </numFmts>
  <fonts count="81">
    <font>
      <sz val="11"/>
      <color theme="1"/>
      <name val="Calibri"/>
      <family val="2"/>
    </font>
    <font>
      <sz val="11"/>
      <color indexed="8"/>
      <name val="Calibri"/>
      <family val="2"/>
    </font>
    <font>
      <sz val="10"/>
      <name val="Arial CE"/>
      <family val="0"/>
    </font>
    <font>
      <sz val="8"/>
      <name val="Arial CE"/>
      <family val="0"/>
    </font>
    <font>
      <sz val="10"/>
      <name val="Arial"/>
      <family val="2"/>
    </font>
    <font>
      <sz val="10"/>
      <name val="Times New Roman"/>
      <family val="1"/>
    </font>
    <font>
      <sz val="10"/>
      <name val="Calibri"/>
      <family val="2"/>
    </font>
    <font>
      <b/>
      <sz val="12"/>
      <name val="Calibri"/>
      <family val="2"/>
    </font>
    <font>
      <b/>
      <sz val="10"/>
      <name val="Calibri"/>
      <family val="2"/>
    </font>
    <font>
      <i/>
      <sz val="10"/>
      <name val="Calibri"/>
      <family val="2"/>
    </font>
    <font>
      <sz val="9"/>
      <name val="Calibri"/>
      <family val="2"/>
    </font>
    <font>
      <b/>
      <sz val="9"/>
      <name val="Calibri"/>
      <family val="2"/>
    </font>
    <font>
      <sz val="10"/>
      <color indexed="8"/>
      <name val="Calibri"/>
      <family val="2"/>
    </font>
    <font>
      <b/>
      <sz val="10"/>
      <color indexed="8"/>
      <name val="Calibri"/>
      <family val="2"/>
    </font>
    <font>
      <sz val="11"/>
      <name val="Calibri"/>
      <family val="2"/>
    </font>
    <font>
      <sz val="8"/>
      <name val="Calibri"/>
      <family val="2"/>
    </font>
    <font>
      <sz val="8"/>
      <color indexed="8"/>
      <name val="Calibri"/>
      <family val="2"/>
    </font>
    <font>
      <b/>
      <sz val="8"/>
      <name val="Calibri"/>
      <family val="2"/>
    </font>
    <font>
      <u val="single"/>
      <sz val="10"/>
      <name val="Calibri"/>
      <family val="2"/>
    </font>
    <font>
      <sz val="12"/>
      <name val="Calibri"/>
      <family val="2"/>
    </font>
    <font>
      <sz val="10"/>
      <color indexed="10"/>
      <name val="Calibri"/>
      <family val="2"/>
    </font>
    <font>
      <b/>
      <sz val="11"/>
      <color indexed="8"/>
      <name val="Calibri"/>
      <family val="2"/>
    </font>
    <font>
      <b/>
      <sz val="11"/>
      <name val="Calibri"/>
      <family val="2"/>
    </font>
    <font>
      <b/>
      <sz val="12"/>
      <color indexed="8"/>
      <name val="Calibri"/>
      <family val="2"/>
    </font>
    <font>
      <i/>
      <sz val="10"/>
      <color indexed="8"/>
      <name val="Calibri"/>
      <family val="2"/>
    </font>
    <font>
      <u val="single"/>
      <sz val="10"/>
      <color indexed="8"/>
      <name val="Calibri"/>
      <family val="2"/>
    </font>
    <font>
      <sz val="10"/>
      <color indexed="48"/>
      <name val="Calibri"/>
      <family val="2"/>
    </font>
    <font>
      <sz val="6"/>
      <color indexed="8"/>
      <name val="Calibri"/>
      <family val="2"/>
    </font>
    <font>
      <i/>
      <sz val="8"/>
      <color indexed="8"/>
      <name val="Calibri"/>
      <family val="2"/>
    </font>
    <font>
      <sz val="11"/>
      <color indexed="9"/>
      <name val="Calibri"/>
      <family val="2"/>
    </font>
    <font>
      <u val="single"/>
      <sz val="11"/>
      <color indexed="12"/>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u val="single"/>
      <sz val="11"/>
      <color indexed="2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0"/>
      <color indexed="12"/>
      <name val="Calibri"/>
      <family val="2"/>
    </font>
    <font>
      <sz val="12"/>
      <color indexed="8"/>
      <name val="Calibri"/>
      <family val="2"/>
    </font>
    <font>
      <sz val="10"/>
      <color indexed="30"/>
      <name val="Calibri"/>
      <family val="2"/>
    </font>
    <font>
      <i/>
      <sz val="11"/>
      <color indexed="8"/>
      <name val="Calibri"/>
      <family val="2"/>
    </font>
    <font>
      <b/>
      <i/>
      <sz val="10"/>
      <color indexed="8"/>
      <name val="Calibri"/>
      <family val="2"/>
    </font>
    <font>
      <b/>
      <i/>
      <sz val="10"/>
      <name val="Calibri"/>
      <family val="2"/>
    </font>
    <font>
      <vertAlign val="superscript"/>
      <sz val="10"/>
      <color indexed="8"/>
      <name val="Calibri"/>
      <family val="2"/>
    </font>
    <font>
      <sz val="11"/>
      <color theme="0"/>
      <name val="Calibri"/>
      <family val="2"/>
    </font>
    <font>
      <b/>
      <sz val="11"/>
      <color theme="1"/>
      <name val="Calibri"/>
      <family val="2"/>
    </font>
    <font>
      <u val="single"/>
      <sz val="11"/>
      <color theme="10"/>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u val="single"/>
      <sz val="11"/>
      <color theme="11"/>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rgb="FFFF0000"/>
      <name val="Calibri"/>
      <family val="2"/>
    </font>
    <font>
      <sz val="10"/>
      <color rgb="FF0070C0"/>
      <name val="Calibri"/>
      <family val="2"/>
    </font>
    <font>
      <sz val="10"/>
      <color theme="1"/>
      <name val="Calibri"/>
      <family val="2"/>
    </font>
    <font>
      <b/>
      <sz val="12"/>
      <color theme="1"/>
      <name val="Calibri"/>
      <family val="2"/>
    </font>
    <font>
      <b/>
      <sz val="10"/>
      <color theme="1"/>
      <name val="Calibri"/>
      <family val="2"/>
    </font>
    <font>
      <sz val="12"/>
      <color theme="1"/>
      <name val="Calibri"/>
      <family val="2"/>
    </font>
    <font>
      <i/>
      <sz val="11"/>
      <color theme="1"/>
      <name val="Calibri"/>
      <family val="2"/>
    </font>
    <font>
      <i/>
      <sz val="10"/>
      <color theme="1"/>
      <name val="Calibri"/>
      <family val="2"/>
    </font>
    <font>
      <b/>
      <i/>
      <sz val="10"/>
      <color theme="1"/>
      <name val="Calibri"/>
      <family val="2"/>
    </font>
    <font>
      <vertAlign val="superscript"/>
      <sz val="10"/>
      <color theme="1"/>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tint="-0.04997999966144562"/>
        <bgColor indexed="64"/>
      </patternFill>
    </fill>
    <fill>
      <patternFill patternType="solid">
        <fgColor indexed="9"/>
        <bgColor indexed="64"/>
      </patternFill>
    </fill>
    <fill>
      <patternFill patternType="solid">
        <fgColor theme="0" tint="-0.24997000396251678"/>
        <bgColor indexed="64"/>
      </patternFill>
    </fill>
    <fill>
      <patternFill patternType="solid">
        <fgColor rgb="FFEAEAEA"/>
        <bgColor indexed="64"/>
      </patternFill>
    </fill>
    <fill>
      <patternFill patternType="solid">
        <fgColor theme="0"/>
        <bgColor indexed="64"/>
      </patternFill>
    </fill>
    <fill>
      <patternFill patternType="solid">
        <fgColor theme="0" tint="-0.1499900072813034"/>
        <bgColor indexed="64"/>
      </patternFill>
    </fill>
    <fill>
      <patternFill patternType="solid">
        <fgColor rgb="FFDBDBDB"/>
        <bgColor indexed="64"/>
      </patternFill>
    </fill>
    <fill>
      <patternFill patternType="solid">
        <fgColor theme="9" tint="-0.24997000396251678"/>
        <bgColor indexed="64"/>
      </patternFill>
    </fill>
    <fill>
      <patternFill patternType="solid">
        <fgColor rgb="FFFFFF00"/>
        <bgColor indexed="64"/>
      </patternFill>
    </fill>
    <fill>
      <patternFill patternType="solid">
        <fgColor theme="3" tint="0.39998000860214233"/>
        <bgColor indexed="64"/>
      </patternFill>
    </fill>
    <fill>
      <patternFill patternType="solid">
        <fgColor rgb="FF92D050"/>
        <bgColor indexed="64"/>
      </patternFill>
    </fill>
    <fill>
      <patternFill patternType="solid">
        <fgColor rgb="FFE8E8E8"/>
        <bgColor indexed="64"/>
      </patternFill>
    </fill>
  </fills>
  <borders count="167">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color indexed="63"/>
      </bottom>
    </border>
    <border>
      <left style="medium"/>
      <right style="medium"/>
      <top style="thin"/>
      <bottom style="thin"/>
    </border>
    <border>
      <left style="medium"/>
      <right style="thin"/>
      <top style="thin"/>
      <bottom style="medium"/>
    </border>
    <border>
      <left style="thin"/>
      <right style="thin"/>
      <top style="medium"/>
      <bottom style="thin"/>
    </border>
    <border>
      <left>
        <color indexed="63"/>
      </left>
      <right style="medium"/>
      <top style="medium"/>
      <bottom style="medium"/>
    </border>
    <border>
      <left>
        <color indexed="63"/>
      </left>
      <right>
        <color indexed="63"/>
      </right>
      <top style="medium"/>
      <bottom>
        <color indexed="63"/>
      </bottom>
    </border>
    <border>
      <left style="thin"/>
      <right>
        <color indexed="63"/>
      </right>
      <top style="medium"/>
      <bottom style="medium"/>
    </border>
    <border>
      <left>
        <color indexed="63"/>
      </left>
      <right style="thin"/>
      <top style="medium"/>
      <bottom style="medium"/>
    </border>
    <border>
      <left style="thin"/>
      <right>
        <color indexed="63"/>
      </right>
      <top style="thin"/>
      <bottom style="thin"/>
    </border>
    <border>
      <left style="thin"/>
      <right>
        <color indexed="63"/>
      </right>
      <top>
        <color indexed="63"/>
      </top>
      <bottom style="thin"/>
    </border>
    <border>
      <left style="thin"/>
      <right style="thin"/>
      <top style="thin"/>
      <bottom style="thin"/>
    </border>
    <border>
      <left style="medium"/>
      <right style="medium"/>
      <top>
        <color indexed="63"/>
      </top>
      <bottom style="thin"/>
    </border>
    <border>
      <left style="thin"/>
      <right>
        <color indexed="63"/>
      </right>
      <top style="thin"/>
      <bottom>
        <color indexed="63"/>
      </bottom>
    </border>
    <border>
      <left style="medium"/>
      <right>
        <color indexed="63"/>
      </right>
      <top style="medium"/>
      <bottom style="medium"/>
    </border>
    <border>
      <left style="medium"/>
      <right style="thin"/>
      <top style="thin"/>
      <bottom style="thin"/>
    </border>
    <border>
      <left>
        <color indexed="63"/>
      </left>
      <right style="thin"/>
      <top style="thin"/>
      <bottom style="thin"/>
    </border>
    <border>
      <left style="thin"/>
      <right style="medium"/>
      <top style="thin"/>
      <bottom style="thin"/>
    </border>
    <border>
      <left style="thin"/>
      <right style="thin"/>
      <top style="thin"/>
      <bottom style="medium"/>
    </border>
    <border>
      <left style="medium"/>
      <right style="medium"/>
      <top>
        <color indexed="63"/>
      </top>
      <bottom style="medium"/>
    </border>
    <border>
      <left style="medium"/>
      <right style="medium"/>
      <top style="thin"/>
      <bottom style="medium"/>
    </border>
    <border>
      <left>
        <color indexed="63"/>
      </left>
      <right style="thin"/>
      <top style="thin"/>
      <bottom style="medium"/>
    </border>
    <border>
      <left style="medium"/>
      <right style="thin"/>
      <top style="thin"/>
      <bottom>
        <color indexed="63"/>
      </bottom>
    </border>
    <border>
      <left style="thin"/>
      <right style="thin"/>
      <top>
        <color indexed="63"/>
      </top>
      <bottom style="medium"/>
    </border>
    <border>
      <left style="thin"/>
      <right style="medium"/>
      <top>
        <color indexed="63"/>
      </top>
      <bottom style="medium"/>
    </border>
    <border>
      <left style="thin"/>
      <right style="thin"/>
      <top>
        <color indexed="63"/>
      </top>
      <bottom style="thin">
        <color indexed="55"/>
      </bottom>
    </border>
    <border>
      <left style="thin">
        <color indexed="55"/>
      </left>
      <right style="thin">
        <color indexed="55"/>
      </right>
      <top style="thin">
        <color indexed="55"/>
      </top>
      <bottom>
        <color indexed="63"/>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medium"/>
    </border>
    <border>
      <left style="medium"/>
      <right style="thin"/>
      <top>
        <color indexed="63"/>
      </top>
      <bottom style="thin"/>
    </border>
    <border>
      <left>
        <color indexed="63"/>
      </left>
      <right style="medium"/>
      <top>
        <color indexed="63"/>
      </top>
      <bottom style="thin"/>
    </border>
    <border>
      <left style="thin"/>
      <right style="thin"/>
      <top>
        <color indexed="63"/>
      </top>
      <bottom style="thin"/>
    </border>
    <border>
      <left style="thin"/>
      <right style="medium"/>
      <top>
        <color indexed="63"/>
      </top>
      <bottom style="thin"/>
    </border>
    <border>
      <left>
        <color indexed="63"/>
      </left>
      <right style="medium"/>
      <top style="thin"/>
      <bottom style="thin"/>
    </border>
    <border>
      <left>
        <color indexed="63"/>
      </left>
      <right style="medium"/>
      <top style="thin"/>
      <bottom>
        <color indexed="63"/>
      </bottom>
    </border>
    <border>
      <left style="thin"/>
      <right style="thin"/>
      <top style="thin"/>
      <bottom>
        <color indexed="63"/>
      </bottom>
    </border>
    <border>
      <left style="thin"/>
      <right style="medium"/>
      <top style="medium"/>
      <bottom style="thin"/>
    </border>
    <border>
      <left style="medium"/>
      <right style="medium"/>
      <top style="hair"/>
      <bottom style="hair"/>
    </border>
    <border>
      <left style="medium"/>
      <right style="medium"/>
      <top style="medium"/>
      <bottom style="thin"/>
    </border>
    <border>
      <left style="medium"/>
      <right style="medium"/>
      <top style="thin"/>
      <bottom style="hair"/>
    </border>
    <border>
      <left style="medium"/>
      <right style="medium"/>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style="thin"/>
      <top style="medium"/>
      <bottom>
        <color indexed="63"/>
      </bottom>
    </border>
    <border>
      <left>
        <color indexed="63"/>
      </left>
      <right style="thin"/>
      <top style="medium"/>
      <bottom>
        <color indexed="63"/>
      </bottom>
    </border>
    <border>
      <left>
        <color indexed="63"/>
      </left>
      <right style="thin"/>
      <top>
        <color indexed="63"/>
      </top>
      <bottom style="thin"/>
    </border>
    <border>
      <left style="medium"/>
      <right style="thin"/>
      <top style="medium"/>
      <bottom style="thin"/>
    </border>
    <border>
      <left>
        <color indexed="63"/>
      </left>
      <right style="thin"/>
      <top style="thin"/>
      <bottom>
        <color indexed="63"/>
      </bottom>
    </border>
    <border>
      <left style="medium"/>
      <right style="thin"/>
      <top>
        <color indexed="63"/>
      </top>
      <bottom style="medium"/>
    </border>
    <border>
      <left>
        <color indexed="63"/>
      </left>
      <right style="thin">
        <color indexed="55"/>
      </right>
      <top style="thin">
        <color indexed="55"/>
      </top>
      <bottom>
        <color indexed="63"/>
      </bottom>
    </border>
    <border>
      <left style="thin"/>
      <right>
        <color indexed="63"/>
      </right>
      <top style="hair"/>
      <bottom style="hair"/>
    </border>
    <border>
      <left style="thin"/>
      <right>
        <color indexed="63"/>
      </right>
      <top style="hair"/>
      <bottom style="medium"/>
    </border>
    <border>
      <left>
        <color indexed="63"/>
      </left>
      <right style="thin"/>
      <top>
        <color indexed="63"/>
      </top>
      <bottom style="hair"/>
    </border>
    <border>
      <left>
        <color indexed="63"/>
      </left>
      <right style="thin"/>
      <top style="hair"/>
      <bottom style="hair"/>
    </border>
    <border>
      <left>
        <color indexed="63"/>
      </left>
      <right style="thin"/>
      <top style="hair"/>
      <bottom style="medium"/>
    </border>
    <border>
      <left style="thin"/>
      <right>
        <color indexed="63"/>
      </right>
      <top>
        <color indexed="63"/>
      </top>
      <bottom style="hair"/>
    </border>
    <border>
      <left>
        <color indexed="63"/>
      </left>
      <right style="medium"/>
      <top>
        <color indexed="63"/>
      </top>
      <bottom style="medium"/>
    </border>
    <border>
      <left style="thin"/>
      <right>
        <color indexed="63"/>
      </right>
      <top>
        <color indexed="63"/>
      </top>
      <bottom style="medium"/>
    </border>
    <border>
      <left style="medium"/>
      <right/>
      <top style="thin">
        <color indexed="22"/>
      </top>
      <bottom style="thin">
        <color indexed="22"/>
      </bottom>
    </border>
    <border>
      <left/>
      <right/>
      <top style="thin">
        <color indexed="22"/>
      </top>
      <bottom style="thin">
        <color indexed="22"/>
      </bottom>
    </border>
    <border>
      <left/>
      <right style="medium"/>
      <top style="thin">
        <color indexed="22"/>
      </top>
      <bottom style="thin">
        <color indexed="22"/>
      </bottom>
    </border>
    <border>
      <left style="medium"/>
      <right/>
      <top style="thin">
        <color indexed="55"/>
      </top>
      <bottom style="thin">
        <color indexed="55"/>
      </bottom>
    </border>
    <border>
      <left style="medium"/>
      <right/>
      <top style="thin">
        <color indexed="22"/>
      </top>
      <bottom style="medium"/>
    </border>
    <border>
      <left/>
      <right/>
      <top style="thin">
        <color indexed="22"/>
      </top>
      <bottom style="medium"/>
    </border>
    <border>
      <left/>
      <right style="medium"/>
      <top style="thin">
        <color indexed="22"/>
      </top>
      <bottom style="medium"/>
    </border>
    <border>
      <left style="medium"/>
      <right/>
      <top style="thin">
        <color indexed="55"/>
      </top>
      <bottom style="medium"/>
    </border>
    <border>
      <left style="thin"/>
      <right>
        <color indexed="63"/>
      </right>
      <top style="thin"/>
      <bottom style="medium"/>
    </border>
    <border>
      <left>
        <color indexed="63"/>
      </left>
      <right style="medium"/>
      <top>
        <color indexed="63"/>
      </top>
      <bottom>
        <color indexed="63"/>
      </bottom>
    </border>
    <border>
      <left/>
      <right/>
      <top style="thin"/>
      <bottom/>
    </border>
    <border>
      <left>
        <color indexed="63"/>
      </left>
      <right>
        <color indexed="63"/>
      </right>
      <top>
        <color indexed="63"/>
      </top>
      <bottom style="medium"/>
    </border>
    <border>
      <left/>
      <right style="hair"/>
      <top/>
      <bottom style="medium"/>
    </border>
    <border>
      <left style="medium"/>
      <right/>
      <top/>
      <bottom style="thin">
        <color indexed="55"/>
      </bottom>
    </border>
    <border>
      <left style="medium"/>
      <right/>
      <top style="medium"/>
      <bottom style="thin">
        <color indexed="55"/>
      </bottom>
    </border>
    <border>
      <left>
        <color indexed="63"/>
      </left>
      <right>
        <color indexed="63"/>
      </right>
      <top style="medium"/>
      <bottom style="medium"/>
    </border>
    <border>
      <left style="thin"/>
      <right style="hair"/>
      <top style="thin"/>
      <bottom style="thin"/>
    </border>
    <border>
      <left style="thin"/>
      <right style="hair"/>
      <top style="thin"/>
      <bottom style="medium"/>
    </border>
    <border>
      <left style="hair"/>
      <right style="medium"/>
      <top>
        <color indexed="63"/>
      </top>
      <bottom>
        <color indexed="63"/>
      </bottom>
    </border>
    <border>
      <left style="hair"/>
      <right style="medium"/>
      <top style="thin"/>
      <bottom style="thin"/>
    </border>
    <border>
      <left style="hair"/>
      <right style="medium"/>
      <top style="medium"/>
      <bottom style="medium"/>
    </border>
    <border>
      <left style="hair"/>
      <right style="hair"/>
      <top style="thin"/>
      <bottom style="medium"/>
    </border>
    <border>
      <left style="hair"/>
      <right style="medium"/>
      <top style="medium"/>
      <bottom style="thin"/>
    </border>
    <border>
      <left>
        <color indexed="63"/>
      </left>
      <right style="thin"/>
      <top style="medium"/>
      <bottom style="thin"/>
    </border>
    <border>
      <left style="thin"/>
      <right style="medium"/>
      <top style="thin"/>
      <bottom>
        <color indexed="63"/>
      </bottom>
    </border>
    <border>
      <left style="medium"/>
      <right>
        <color indexed="63"/>
      </right>
      <top>
        <color indexed="63"/>
      </top>
      <bottom>
        <color indexed="63"/>
      </bottom>
    </border>
    <border>
      <left style="medium"/>
      <right>
        <color indexed="63"/>
      </right>
      <top style="thin"/>
      <bottom style="thin"/>
    </border>
    <border>
      <left style="medium"/>
      <right>
        <color indexed="63"/>
      </right>
      <top>
        <color indexed="63"/>
      </top>
      <bottom style="hair"/>
    </border>
    <border>
      <left style="medium"/>
      <right>
        <color indexed="63"/>
      </right>
      <top style="hair"/>
      <bottom style="hair"/>
    </border>
    <border>
      <left style="medium"/>
      <right>
        <color indexed="63"/>
      </right>
      <top style="hair"/>
      <bottom style="medium"/>
    </border>
    <border>
      <left>
        <color indexed="63"/>
      </left>
      <right style="thin"/>
      <top>
        <color indexed="63"/>
      </top>
      <bottom>
        <color indexed="63"/>
      </bottom>
    </border>
    <border>
      <left style="medium"/>
      <right style="thin"/>
      <top style="medium"/>
      <bottom>
        <color indexed="63"/>
      </bottom>
    </border>
    <border>
      <left style="thin"/>
      <right>
        <color indexed="63"/>
      </right>
      <top style="medium"/>
      <bottom style="thin"/>
    </border>
    <border>
      <left style="medium"/>
      <right>
        <color indexed="63"/>
      </right>
      <top style="medium"/>
      <bottom style="thin"/>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style="thin"/>
    </border>
    <border>
      <left style="medium"/>
      <right style="thin"/>
      <top style="hair"/>
      <bottom>
        <color indexed="63"/>
      </bottom>
    </border>
    <border>
      <left style="thin"/>
      <right style="medium"/>
      <top style="hair"/>
      <bottom style="hair"/>
    </border>
    <border>
      <left style="medium"/>
      <right style="thin"/>
      <top>
        <color indexed="63"/>
      </top>
      <bottom>
        <color indexed="63"/>
      </bottom>
    </border>
    <border>
      <left>
        <color indexed="63"/>
      </left>
      <right>
        <color indexed="63"/>
      </right>
      <top style="medium"/>
      <bottom style="thin"/>
    </border>
    <border>
      <left style="thin"/>
      <right>
        <color indexed="63"/>
      </right>
      <top style="medium"/>
      <bottom>
        <color indexed="63"/>
      </bottom>
    </border>
    <border>
      <left style="thin"/>
      <right>
        <color indexed="63"/>
      </right>
      <top>
        <color indexed="63"/>
      </top>
      <bottom style="thin">
        <color indexed="55"/>
      </bottom>
    </border>
    <border>
      <left style="thin">
        <color indexed="55"/>
      </left>
      <right>
        <color indexed="63"/>
      </right>
      <top style="thin">
        <color indexed="55"/>
      </top>
      <bottom>
        <color indexed="63"/>
      </bottom>
    </border>
    <border>
      <left>
        <color indexed="63"/>
      </left>
      <right>
        <color indexed="63"/>
      </right>
      <top>
        <color indexed="63"/>
      </top>
      <bottom style="thin"/>
    </border>
    <border>
      <left>
        <color indexed="63"/>
      </left>
      <right style="medium"/>
      <top style="thin"/>
      <bottom style="medium"/>
    </border>
    <border>
      <left style="thin"/>
      <right style="medium"/>
      <top>
        <color indexed="63"/>
      </top>
      <bottom>
        <color indexed="63"/>
      </bottom>
    </border>
    <border>
      <left style="thin"/>
      <right style="thin"/>
      <top>
        <color indexed="63"/>
      </top>
      <bottom style="hair"/>
    </border>
    <border>
      <left style="thin"/>
      <right style="thin"/>
      <top style="hair"/>
      <bottom style="hair"/>
    </border>
    <border>
      <left style="thin"/>
      <right style="thin"/>
      <top style="hair"/>
      <bottom>
        <color indexed="63"/>
      </bottom>
    </border>
    <border>
      <left style="thin"/>
      <right style="thin"/>
      <top style="hair"/>
      <bottom style="medium"/>
    </border>
    <border>
      <left style="medium"/>
      <right style="medium"/>
      <top style="hair"/>
      <bottom style="medium"/>
    </border>
    <border>
      <left>
        <color indexed="63"/>
      </left>
      <right style="thin"/>
      <top style="thin"/>
      <bottom style="hair"/>
    </border>
    <border>
      <left style="thin"/>
      <right style="thin"/>
      <top style="thin"/>
      <bottom style="hair"/>
    </border>
    <border>
      <left style="thin"/>
      <right style="medium"/>
      <top style="thin"/>
      <bottom style="hair"/>
    </border>
    <border>
      <left style="thin"/>
      <right style="thin"/>
      <top style="hair"/>
      <bottom style="thin"/>
    </border>
    <border>
      <left>
        <color indexed="63"/>
      </left>
      <right style="thin"/>
      <top>
        <color indexed="63"/>
      </top>
      <bottom style="medium"/>
    </border>
    <border>
      <left style="medium"/>
      <right>
        <color indexed="63"/>
      </right>
      <top>
        <color indexed="63"/>
      </top>
      <bottom style="thin"/>
    </border>
    <border>
      <left style="medium"/>
      <right>
        <color indexed="63"/>
      </right>
      <top style="thin"/>
      <bottom>
        <color indexed="63"/>
      </bottom>
    </border>
    <border>
      <left style="thin"/>
      <right style="hair"/>
      <top style="medium"/>
      <bottom>
        <color indexed="63"/>
      </bottom>
    </border>
    <border>
      <left style="thin"/>
      <right style="medium"/>
      <top style="medium"/>
      <bottom>
        <color indexed="63"/>
      </bottom>
    </border>
    <border>
      <left style="thin"/>
      <right style="hair"/>
      <top style="thin"/>
      <bottom>
        <color indexed="63"/>
      </bottom>
    </border>
    <border>
      <left style="thin"/>
      <right style="hair"/>
      <top style="medium"/>
      <bottom style="medium"/>
    </border>
    <border>
      <left style="hair"/>
      <right style="hair"/>
      <top style="medium"/>
      <bottom>
        <color indexed="63"/>
      </bottom>
    </border>
    <border>
      <left>
        <color indexed="63"/>
      </left>
      <right style="hair"/>
      <top style="thin"/>
      <bottom style="thin"/>
    </border>
    <border>
      <left style="hair"/>
      <right style="hair"/>
      <top style="thin"/>
      <bottom style="thin"/>
    </border>
    <border>
      <left style="hair"/>
      <right style="hair"/>
      <top style="thin"/>
      <bottom>
        <color indexed="63"/>
      </bottom>
    </border>
    <border>
      <left style="hair"/>
      <right style="hair"/>
      <top style="medium"/>
      <bottom style="medium"/>
    </border>
    <border>
      <left style="thin"/>
      <right/>
      <top style="medium"/>
      <bottom style="thin">
        <color indexed="55"/>
      </bottom>
    </border>
    <border>
      <left style="thin"/>
      <right style="medium"/>
      <top style="medium"/>
      <bottom style="thin">
        <color indexed="55"/>
      </bottom>
    </border>
    <border>
      <left style="thin"/>
      <right/>
      <top style="thin">
        <color indexed="55"/>
      </top>
      <bottom style="thin">
        <color indexed="55"/>
      </bottom>
    </border>
    <border>
      <left style="thin"/>
      <right style="medium"/>
      <top style="thin">
        <color indexed="55"/>
      </top>
      <bottom style="thin">
        <color indexed="55"/>
      </bottom>
    </border>
    <border>
      <left style="thin"/>
      <right/>
      <top style="thin">
        <color indexed="55"/>
      </top>
      <bottom style="medium"/>
    </border>
    <border>
      <left style="thin"/>
      <right style="medium"/>
      <top style="thin">
        <color indexed="55"/>
      </top>
      <bottom style="medium"/>
    </border>
    <border>
      <left style="medium"/>
      <right/>
      <top style="medium"/>
      <bottom style="thin">
        <color indexed="22"/>
      </bottom>
    </border>
    <border>
      <left/>
      <right/>
      <top style="medium"/>
      <bottom style="thin">
        <color indexed="22"/>
      </bottom>
    </border>
    <border>
      <left/>
      <right style="medium"/>
      <top style="medium"/>
      <bottom style="thin">
        <color indexed="22"/>
      </bottom>
    </border>
    <border>
      <left>
        <color indexed="63"/>
      </left>
      <right style="medium"/>
      <top style="medium"/>
      <bottom>
        <color indexed="63"/>
      </bottom>
    </border>
    <border>
      <left style="medium"/>
      <right>
        <color indexed="63"/>
      </right>
      <top style="thin"/>
      <bottom style="medium"/>
    </border>
    <border>
      <left style="medium"/>
      <right/>
      <top/>
      <bottom style="thin">
        <color indexed="22"/>
      </bottom>
    </border>
    <border>
      <left/>
      <right/>
      <top/>
      <bottom style="thin">
        <color indexed="22"/>
      </bottom>
    </border>
    <border>
      <left/>
      <right style="medium"/>
      <top/>
      <bottom style="thin">
        <color indexed="22"/>
      </bottom>
    </border>
    <border>
      <left>
        <color indexed="63"/>
      </left>
      <right style="hair"/>
      <top style="medium"/>
      <bottom style="thin"/>
    </border>
    <border>
      <left style="hair"/>
      <right style="hair"/>
      <top>
        <color indexed="63"/>
      </top>
      <bottom style="thin"/>
    </border>
    <border>
      <left style="thin"/>
      <right style="hair"/>
      <top style="medium"/>
      <bottom style="thin"/>
    </border>
    <border>
      <left>
        <color indexed="63"/>
      </left>
      <right style="hair"/>
      <top style="medium"/>
      <bottom>
        <color indexed="63"/>
      </bottom>
    </border>
    <border>
      <left>
        <color indexed="63"/>
      </left>
      <right style="hair"/>
      <top>
        <color indexed="63"/>
      </top>
      <bottom style="thin"/>
    </border>
    <border>
      <left style="hair"/>
      <right style="medium"/>
      <top style="medium"/>
      <bottom>
        <color indexed="63"/>
      </bottom>
    </border>
    <border>
      <left style="hair"/>
      <right style="medium"/>
      <top>
        <color indexed="63"/>
      </top>
      <bottom style="medium"/>
    </border>
    <border>
      <left style="medium"/>
      <right style="medium"/>
      <top>
        <color indexed="63"/>
      </top>
      <bottom>
        <color indexed="63"/>
      </bottom>
    </border>
    <border>
      <left>
        <color indexed="63"/>
      </left>
      <right>
        <color indexed="63"/>
      </right>
      <top style="thin"/>
      <bottom style="medium"/>
    </border>
    <border>
      <left style="medium"/>
      <right>
        <color indexed="63"/>
      </right>
      <top style="thin"/>
      <bottom style="hair"/>
    </border>
    <border>
      <left>
        <color indexed="63"/>
      </left>
      <right style="medium"/>
      <top style="thin"/>
      <bottom style="hair"/>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5" fillId="0" borderId="0" applyNumberFormat="0" applyFill="0" applyBorder="0" applyAlignment="0" applyProtection="0"/>
    <xf numFmtId="0" fontId="56" fillId="20" borderId="0" applyNumberFormat="0" applyBorder="0" applyAlignment="0" applyProtection="0"/>
    <xf numFmtId="0" fontId="57"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2" borderId="0" applyNumberFormat="0" applyBorder="0" applyAlignment="0" applyProtection="0"/>
    <xf numFmtId="0" fontId="4" fillId="0" borderId="0">
      <alignment/>
      <protection/>
    </xf>
    <xf numFmtId="0" fontId="2" fillId="0" borderId="0">
      <alignment/>
      <protection/>
    </xf>
    <xf numFmtId="0" fontId="3" fillId="0" borderId="0">
      <alignment/>
      <protection/>
    </xf>
    <xf numFmtId="0" fontId="2" fillId="0" borderId="0">
      <alignment/>
      <protection/>
    </xf>
    <xf numFmtId="0" fontId="63"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64" fillId="0" borderId="7" applyNumberFormat="0" applyFill="0" applyAlignment="0" applyProtection="0"/>
    <xf numFmtId="0" fontId="65" fillId="24" borderId="0" applyNumberFormat="0" applyBorder="0" applyAlignment="0" applyProtection="0"/>
    <xf numFmtId="0" fontId="66" fillId="0" borderId="0" applyNumberFormat="0" applyFill="0" applyBorder="0" applyAlignment="0" applyProtection="0"/>
    <xf numFmtId="0" fontId="67" fillId="25" borderId="8" applyNumberFormat="0" applyAlignment="0" applyProtection="0"/>
    <xf numFmtId="0" fontId="68" fillId="26" borderId="8" applyNumberFormat="0" applyAlignment="0" applyProtection="0"/>
    <xf numFmtId="0" fontId="69" fillId="26" borderId="9" applyNumberFormat="0" applyAlignment="0" applyProtection="0"/>
    <xf numFmtId="0" fontId="70" fillId="0" borderId="0" applyNumberFormat="0" applyFill="0" applyBorder="0" applyAlignment="0" applyProtection="0"/>
    <xf numFmtId="0" fontId="53" fillId="27" borderId="0" applyNumberFormat="0" applyBorder="0" applyAlignment="0" applyProtection="0"/>
    <xf numFmtId="0" fontId="53" fillId="28" borderId="0" applyNumberFormat="0" applyBorder="0" applyAlignment="0" applyProtection="0"/>
    <xf numFmtId="0" fontId="53" fillId="29" borderId="0" applyNumberFormat="0" applyBorder="0" applyAlignment="0" applyProtection="0"/>
    <xf numFmtId="0" fontId="53" fillId="30" borderId="0" applyNumberFormat="0" applyBorder="0" applyAlignment="0" applyProtection="0"/>
    <xf numFmtId="0" fontId="53" fillId="31" borderId="0" applyNumberFormat="0" applyBorder="0" applyAlignment="0" applyProtection="0"/>
    <xf numFmtId="0" fontId="53" fillId="32" borderId="0" applyNumberFormat="0" applyBorder="0" applyAlignment="0" applyProtection="0"/>
  </cellStyleXfs>
  <cellXfs count="1225">
    <xf numFmtId="0" fontId="0" fillId="0" borderId="0" xfId="0" applyFont="1" applyAlignment="1">
      <alignment/>
    </xf>
    <xf numFmtId="0" fontId="4" fillId="0" borderId="0" xfId="47">
      <alignment/>
      <protection/>
    </xf>
    <xf numFmtId="0" fontId="4" fillId="0" borderId="0" xfId="47" applyAlignment="1" applyProtection="1">
      <alignment vertical="center"/>
      <protection locked="0"/>
    </xf>
    <xf numFmtId="0" fontId="4" fillId="0" borderId="0" xfId="47" applyAlignment="1">
      <alignment vertical="center"/>
      <protection/>
    </xf>
    <xf numFmtId="0" fontId="4" fillId="0" borderId="0" xfId="47" applyProtection="1">
      <alignment/>
      <protection locked="0"/>
    </xf>
    <xf numFmtId="0" fontId="5" fillId="0" borderId="0" xfId="47" applyFont="1" applyAlignment="1" applyProtection="1">
      <alignment vertical="center"/>
      <protection locked="0"/>
    </xf>
    <xf numFmtId="0" fontId="5" fillId="0" borderId="0" xfId="47" applyFont="1" applyAlignment="1">
      <alignment vertical="center"/>
      <protection/>
    </xf>
    <xf numFmtId="0" fontId="5" fillId="0" borderId="0" xfId="47" applyFont="1" applyAlignment="1">
      <alignment horizontal="center" vertical="center"/>
      <protection/>
    </xf>
    <xf numFmtId="0" fontId="5" fillId="0" borderId="0" xfId="47" applyFont="1" applyBorder="1" applyAlignment="1" applyProtection="1">
      <alignment vertical="center"/>
      <protection locked="0"/>
    </xf>
    <xf numFmtId="49" fontId="5" fillId="0" borderId="0" xfId="47" applyNumberFormat="1" applyFont="1" applyAlignment="1" applyProtection="1">
      <alignment vertical="center"/>
      <protection locked="0"/>
    </xf>
    <xf numFmtId="49" fontId="5" fillId="0" borderId="0" xfId="47" applyNumberFormat="1" applyFont="1" applyAlignment="1">
      <alignment vertical="center"/>
      <protection/>
    </xf>
    <xf numFmtId="0" fontId="7" fillId="0" borderId="0" xfId="47" applyFont="1" applyAlignment="1" applyProtection="1">
      <alignment vertical="center"/>
      <protection locked="0"/>
    </xf>
    <xf numFmtId="0" fontId="6" fillId="0" borderId="0" xfId="47" applyFont="1" applyAlignment="1" applyProtection="1">
      <alignment vertical="center"/>
      <protection locked="0"/>
    </xf>
    <xf numFmtId="0" fontId="6" fillId="0" borderId="0" xfId="47" applyFont="1" applyAlignment="1" applyProtection="1">
      <alignment horizontal="right" vertical="center"/>
      <protection locked="0"/>
    </xf>
    <xf numFmtId="0" fontId="6" fillId="0" borderId="10" xfId="47" applyFont="1" applyBorder="1" applyAlignment="1" applyProtection="1">
      <alignment horizontal="center" vertical="center" wrapText="1"/>
      <protection locked="0"/>
    </xf>
    <xf numFmtId="49" fontId="6" fillId="0" borderId="0" xfId="47" applyNumberFormat="1" applyFont="1" applyAlignment="1" applyProtection="1">
      <alignment vertical="center"/>
      <protection locked="0"/>
    </xf>
    <xf numFmtId="0" fontId="6" fillId="0" borderId="0" xfId="47" applyFont="1" applyAlignment="1">
      <alignment vertical="center"/>
      <protection/>
    </xf>
    <xf numFmtId="0" fontId="6" fillId="0" borderId="0" xfId="47" applyFont="1" applyAlignment="1" applyProtection="1">
      <alignment vertical="center"/>
      <protection locked="0"/>
    </xf>
    <xf numFmtId="0" fontId="6" fillId="0" borderId="0" xfId="47" applyFont="1" applyAlignment="1">
      <alignment vertical="center"/>
      <protection/>
    </xf>
    <xf numFmtId="0" fontId="6" fillId="0" borderId="0" xfId="47" applyFont="1" applyAlignment="1">
      <alignment horizontal="center" vertical="center"/>
      <protection/>
    </xf>
    <xf numFmtId="49" fontId="6" fillId="0" borderId="0" xfId="47" applyNumberFormat="1" applyFont="1" applyAlignment="1" applyProtection="1">
      <alignment vertical="center"/>
      <protection locked="0"/>
    </xf>
    <xf numFmtId="49" fontId="6" fillId="0" borderId="0" xfId="47" applyNumberFormat="1" applyFont="1" applyAlignment="1">
      <alignment vertical="center"/>
      <protection/>
    </xf>
    <xf numFmtId="0" fontId="7" fillId="0" borderId="0" xfId="47" applyFont="1" applyAlignment="1" applyProtection="1">
      <alignment vertical="center"/>
      <protection locked="0"/>
    </xf>
    <xf numFmtId="0" fontId="6" fillId="0" borderId="0" xfId="47" applyFont="1" applyAlignment="1" applyProtection="1">
      <alignment horizontal="right" vertical="center"/>
      <protection locked="0"/>
    </xf>
    <xf numFmtId="0" fontId="9" fillId="0" borderId="0" xfId="47" applyFont="1" applyAlignment="1" applyProtection="1">
      <alignment vertical="center"/>
      <protection locked="0"/>
    </xf>
    <xf numFmtId="0" fontId="8" fillId="0" borderId="0" xfId="47" applyFont="1" applyAlignment="1" applyProtection="1">
      <alignment vertical="center"/>
      <protection locked="0"/>
    </xf>
    <xf numFmtId="0" fontId="9" fillId="0" borderId="0" xfId="47" applyFont="1" applyAlignment="1" applyProtection="1">
      <alignment vertical="center"/>
      <protection locked="0"/>
    </xf>
    <xf numFmtId="0" fontId="9" fillId="0" borderId="0" xfId="47" applyFont="1" applyAlignment="1">
      <alignment vertical="center"/>
      <protection/>
    </xf>
    <xf numFmtId="0" fontId="6" fillId="0" borderId="0" xfId="47" applyFont="1" applyAlignment="1" applyProtection="1">
      <alignment horizontal="center" vertical="center"/>
      <protection locked="0"/>
    </xf>
    <xf numFmtId="0" fontId="6" fillId="0" borderId="0" xfId="47" applyFont="1" applyAlignment="1">
      <alignment horizontal="center" vertical="center"/>
      <protection/>
    </xf>
    <xf numFmtId="0" fontId="6" fillId="0" borderId="0" xfId="47" applyFont="1" applyBorder="1" applyAlignment="1" applyProtection="1">
      <alignment vertical="center" wrapText="1"/>
      <protection locked="0"/>
    </xf>
    <xf numFmtId="0" fontId="6" fillId="0" borderId="0" xfId="47" applyFont="1" applyBorder="1" applyAlignment="1">
      <alignment vertical="center" wrapText="1"/>
      <protection/>
    </xf>
    <xf numFmtId="0" fontId="6" fillId="0" borderId="0" xfId="47" applyFont="1" applyBorder="1" applyAlignment="1" applyProtection="1">
      <alignment vertical="center"/>
      <protection locked="0"/>
    </xf>
    <xf numFmtId="0" fontId="6" fillId="0" borderId="0" xfId="47" applyFont="1">
      <alignment/>
      <protection/>
    </xf>
    <xf numFmtId="0" fontId="8" fillId="0" borderId="0" xfId="47" applyFont="1">
      <alignment/>
      <protection/>
    </xf>
    <xf numFmtId="0" fontId="6" fillId="0" borderId="0" xfId="47" applyFont="1" applyProtection="1">
      <alignment/>
      <protection locked="0"/>
    </xf>
    <xf numFmtId="0" fontId="8" fillId="0" borderId="11" xfId="47" applyFont="1" applyBorder="1" applyAlignment="1" applyProtection="1">
      <alignment horizontal="center" vertical="center" wrapText="1"/>
      <protection locked="0"/>
    </xf>
    <xf numFmtId="0" fontId="8" fillId="0" borderId="12" xfId="47" applyFont="1" applyBorder="1" applyAlignment="1" applyProtection="1">
      <alignment horizontal="center" vertical="center" wrapText="1"/>
      <protection locked="0"/>
    </xf>
    <xf numFmtId="0" fontId="8" fillId="0" borderId="13" xfId="47" applyFont="1" applyBorder="1" applyAlignment="1" applyProtection="1">
      <alignment horizontal="center" vertical="center" wrapText="1"/>
      <protection locked="0"/>
    </xf>
    <xf numFmtId="0" fontId="8" fillId="0" borderId="14" xfId="47" applyFont="1" applyBorder="1" applyAlignment="1" applyProtection="1">
      <alignment horizontal="center" vertical="center" wrapText="1"/>
      <protection locked="0"/>
    </xf>
    <xf numFmtId="0" fontId="6" fillId="0" borderId="15" xfId="47" applyFont="1" applyBorder="1" applyAlignment="1" applyProtection="1">
      <alignment vertical="center" wrapText="1"/>
      <protection locked="0"/>
    </xf>
    <xf numFmtId="0" fontId="6" fillId="0" borderId="16" xfId="47" applyFont="1" applyBorder="1" applyAlignment="1" applyProtection="1">
      <alignment horizontal="left" vertical="center" wrapText="1"/>
      <protection locked="0"/>
    </xf>
    <xf numFmtId="0" fontId="20" fillId="0" borderId="0" xfId="47" applyFont="1" applyAlignment="1" applyProtection="1">
      <alignment vertical="center"/>
      <protection locked="0"/>
    </xf>
    <xf numFmtId="0" fontId="46" fillId="0" borderId="0" xfId="47" applyFont="1" applyAlignment="1" applyProtection="1">
      <alignment vertical="center"/>
      <protection locked="0"/>
    </xf>
    <xf numFmtId="0" fontId="8" fillId="0" borderId="0" xfId="47" applyFont="1" applyAlignment="1" applyProtection="1">
      <alignment horizontal="justify" vertical="center"/>
      <protection locked="0"/>
    </xf>
    <xf numFmtId="0" fontId="6" fillId="0" borderId="17" xfId="47" applyFont="1" applyFill="1" applyBorder="1" applyAlignment="1" applyProtection="1">
      <alignment horizontal="center" vertical="center" wrapText="1"/>
      <protection locked="0"/>
    </xf>
    <xf numFmtId="0" fontId="8" fillId="0" borderId="0" xfId="47" applyFont="1" applyAlignment="1">
      <alignment vertical="center"/>
      <protection/>
    </xf>
    <xf numFmtId="0" fontId="6" fillId="0" borderId="0" xfId="47" applyFont="1" applyFill="1" applyAlignment="1" applyProtection="1">
      <alignment vertical="center"/>
      <protection locked="0"/>
    </xf>
    <xf numFmtId="0" fontId="7" fillId="0" borderId="0" xfId="47" applyFont="1" applyFill="1" applyAlignment="1" applyProtection="1">
      <alignment vertical="center"/>
      <protection locked="0"/>
    </xf>
    <xf numFmtId="0" fontId="19" fillId="0" borderId="0" xfId="47" applyFont="1" applyAlignment="1" applyProtection="1">
      <alignment horizontal="right" vertical="center"/>
      <protection locked="0"/>
    </xf>
    <xf numFmtId="0" fontId="6" fillId="0" borderId="0" xfId="47" applyFont="1" applyBorder="1" applyProtection="1">
      <alignment/>
      <protection locked="0"/>
    </xf>
    <xf numFmtId="0" fontId="6" fillId="0" borderId="0" xfId="47" applyFont="1" applyBorder="1" applyAlignment="1" applyProtection="1">
      <alignment horizontal="justify" vertical="center" wrapText="1"/>
      <protection locked="0"/>
    </xf>
    <xf numFmtId="0" fontId="7" fillId="0" borderId="0" xfId="47" applyFont="1" applyProtection="1">
      <alignment/>
      <protection locked="0"/>
    </xf>
    <xf numFmtId="0" fontId="6" fillId="0" borderId="18" xfId="47" applyFont="1" applyBorder="1" applyAlignment="1" applyProtection="1">
      <alignment horizontal="center" vertical="center" wrapText="1"/>
      <protection locked="0"/>
    </xf>
    <xf numFmtId="0" fontId="6" fillId="0" borderId="0" xfId="47" applyFont="1" applyFill="1" applyAlignment="1" applyProtection="1">
      <alignment horizontal="left" vertical="center"/>
      <protection locked="0"/>
    </xf>
    <xf numFmtId="0" fontId="6" fillId="0" borderId="16" xfId="47" applyFont="1" applyBorder="1" applyAlignment="1" applyProtection="1">
      <alignment horizontal="center" vertical="center" wrapText="1"/>
      <protection locked="0"/>
    </xf>
    <xf numFmtId="0" fontId="6" fillId="0" borderId="0" xfId="47" applyFont="1" applyBorder="1" applyAlignment="1" applyProtection="1">
      <alignment horizontal="left" vertical="center" wrapText="1"/>
      <protection locked="0"/>
    </xf>
    <xf numFmtId="0" fontId="7" fillId="0" borderId="0" xfId="47" applyFont="1" applyBorder="1" applyAlignment="1" applyProtection="1">
      <alignment horizontal="justify" vertical="center"/>
      <protection locked="0"/>
    </xf>
    <xf numFmtId="0" fontId="6" fillId="0" borderId="0" xfId="47" applyFont="1" applyBorder="1" applyAlignment="1" applyProtection="1">
      <alignment horizontal="left" vertical="center"/>
      <protection locked="0"/>
    </xf>
    <xf numFmtId="0" fontId="6" fillId="0" borderId="0" xfId="47" applyFont="1" applyBorder="1" applyAlignment="1">
      <alignment vertical="center"/>
      <protection/>
    </xf>
    <xf numFmtId="0" fontId="6" fillId="0" borderId="0" xfId="47" applyFont="1" applyBorder="1" applyAlignment="1">
      <alignment horizontal="left" vertical="center"/>
      <protection/>
    </xf>
    <xf numFmtId="0" fontId="6" fillId="0" borderId="0" xfId="47" applyFont="1" applyAlignment="1">
      <alignment horizontal="left" vertical="center"/>
      <protection/>
    </xf>
    <xf numFmtId="4" fontId="6" fillId="0" borderId="0" xfId="47" applyNumberFormat="1" applyFont="1" applyAlignment="1" applyProtection="1">
      <alignment vertical="center"/>
      <protection locked="0"/>
    </xf>
    <xf numFmtId="4" fontId="6" fillId="0" borderId="0" xfId="47" applyNumberFormat="1" applyFont="1" applyAlignment="1">
      <alignment vertical="center"/>
      <protection/>
    </xf>
    <xf numFmtId="4" fontId="6" fillId="0" borderId="0" xfId="47" applyNumberFormat="1" applyFont="1" applyAlignment="1" applyProtection="1">
      <alignment horizontal="right" vertical="center"/>
      <protection locked="0"/>
    </xf>
    <xf numFmtId="0" fontId="7" fillId="0" borderId="0" xfId="47" applyFont="1" applyAlignment="1" applyProtection="1">
      <alignment/>
      <protection locked="0"/>
    </xf>
    <xf numFmtId="4" fontId="6" fillId="0" borderId="0" xfId="47" applyNumberFormat="1" applyFont="1" applyProtection="1">
      <alignment/>
      <protection locked="0"/>
    </xf>
    <xf numFmtId="4" fontId="6" fillId="0" borderId="0" xfId="47" applyNumberFormat="1" applyFont="1" applyAlignment="1" applyProtection="1">
      <alignment horizontal="right"/>
      <protection locked="0"/>
    </xf>
    <xf numFmtId="4" fontId="6" fillId="0" borderId="19" xfId="47" applyNumberFormat="1" applyFont="1" applyBorder="1" applyAlignment="1" applyProtection="1">
      <alignment vertical="center"/>
      <protection locked="0"/>
    </xf>
    <xf numFmtId="4" fontId="6" fillId="0" borderId="0" xfId="47" applyNumberFormat="1" applyFont="1">
      <alignment/>
      <protection/>
    </xf>
    <xf numFmtId="4" fontId="12" fillId="0" borderId="0" xfId="47" applyNumberFormat="1" applyFont="1" applyBorder="1" applyAlignment="1" applyProtection="1">
      <alignment horizontal="right" vertical="top" wrapText="1"/>
      <protection locked="0"/>
    </xf>
    <xf numFmtId="0" fontId="12" fillId="0" borderId="0" xfId="47" applyFont="1" applyAlignment="1">
      <alignment horizontal="right" vertical="top" wrapText="1"/>
      <protection/>
    </xf>
    <xf numFmtId="0" fontId="12" fillId="0" borderId="0" xfId="47" applyFont="1" applyBorder="1" applyAlignment="1">
      <alignment horizontal="right" vertical="top" wrapText="1"/>
      <protection/>
    </xf>
    <xf numFmtId="0" fontId="12" fillId="0" borderId="0" xfId="47" applyFont="1" applyBorder="1" applyAlignment="1">
      <alignment vertical="top" wrapText="1"/>
      <protection/>
    </xf>
    <xf numFmtId="0" fontId="47" fillId="0" borderId="20" xfId="47" applyFont="1" applyBorder="1" applyAlignment="1" applyProtection="1">
      <alignment horizontal="left" vertical="center" wrapText="1"/>
      <protection locked="0"/>
    </xf>
    <xf numFmtId="0" fontId="12" fillId="0" borderId="0" xfId="47" applyFont="1" applyAlignment="1">
      <alignment vertical="top" wrapText="1"/>
      <protection/>
    </xf>
    <xf numFmtId="0" fontId="6" fillId="0" borderId="0" xfId="47" applyFont="1" applyFill="1" applyBorder="1" applyProtection="1">
      <alignment/>
      <protection locked="0"/>
    </xf>
    <xf numFmtId="4" fontId="6" fillId="0" borderId="0" xfId="47" applyNumberFormat="1" applyFont="1" applyFill="1" applyBorder="1" applyProtection="1">
      <alignment/>
      <protection locked="0"/>
    </xf>
    <xf numFmtId="0" fontId="6" fillId="0" borderId="0" xfId="47" applyFont="1" applyFill="1" applyBorder="1">
      <alignment/>
      <protection/>
    </xf>
    <xf numFmtId="0" fontId="46" fillId="0" borderId="0" xfId="47" applyFont="1" applyFill="1" applyBorder="1" applyAlignment="1">
      <alignment vertical="top" wrapText="1"/>
      <protection/>
    </xf>
    <xf numFmtId="0" fontId="46" fillId="0" borderId="0" xfId="47" applyFont="1" applyFill="1" applyBorder="1" applyAlignment="1">
      <alignment horizontal="center" vertical="top" wrapText="1"/>
      <protection/>
    </xf>
    <xf numFmtId="0" fontId="46" fillId="0" borderId="0" xfId="47" applyFont="1" applyFill="1" applyBorder="1" applyAlignment="1">
      <alignment horizontal="justify" vertical="top" wrapText="1"/>
      <protection/>
    </xf>
    <xf numFmtId="4" fontId="6" fillId="0" borderId="0" xfId="47" applyNumberFormat="1" applyFont="1" applyFill="1" applyBorder="1">
      <alignment/>
      <protection/>
    </xf>
    <xf numFmtId="4" fontId="12" fillId="0" borderId="0" xfId="47" applyNumberFormat="1" applyFont="1" applyBorder="1" applyAlignment="1" applyProtection="1">
      <alignment horizontal="right" vertical="center" wrapText="1"/>
      <protection locked="0"/>
    </xf>
    <xf numFmtId="0" fontId="6" fillId="0" borderId="12" xfId="47" applyFont="1" applyBorder="1" applyAlignment="1" applyProtection="1">
      <alignment horizontal="center" vertical="center"/>
      <protection locked="0"/>
    </xf>
    <xf numFmtId="0" fontId="6" fillId="0" borderId="21" xfId="47" applyFont="1" applyBorder="1" applyAlignment="1" applyProtection="1">
      <alignment horizontal="center" vertical="center"/>
      <protection locked="0"/>
    </xf>
    <xf numFmtId="0" fontId="6" fillId="0" borderId="22" xfId="47" applyFont="1" applyBorder="1" applyAlignment="1" applyProtection="1">
      <alignment horizontal="center" vertical="center"/>
      <protection locked="0"/>
    </xf>
    <xf numFmtId="4" fontId="6" fillId="0" borderId="13" xfId="47" applyNumberFormat="1" applyFont="1" applyBorder="1" applyAlignment="1" applyProtection="1">
      <alignment horizontal="center" vertical="center"/>
      <protection locked="0"/>
    </xf>
    <xf numFmtId="4" fontId="6" fillId="0" borderId="14" xfId="47" applyNumberFormat="1" applyFont="1" applyBorder="1" applyAlignment="1" applyProtection="1">
      <alignment horizontal="center" vertical="center"/>
      <protection locked="0"/>
    </xf>
    <xf numFmtId="0" fontId="12" fillId="0" borderId="0" xfId="47" applyFont="1" applyBorder="1" applyAlignment="1" applyProtection="1">
      <alignment vertical="center" wrapText="1"/>
      <protection locked="0"/>
    </xf>
    <xf numFmtId="0" fontId="12" fillId="0" borderId="0" xfId="47" applyFont="1" applyBorder="1" applyAlignment="1" applyProtection="1">
      <alignment horizontal="right" vertical="center" wrapText="1"/>
      <protection locked="0"/>
    </xf>
    <xf numFmtId="0" fontId="6" fillId="0" borderId="0" xfId="47" applyFont="1" applyFill="1" applyBorder="1" applyAlignment="1" applyProtection="1">
      <alignment vertical="center"/>
      <protection locked="0"/>
    </xf>
    <xf numFmtId="0" fontId="71" fillId="0" borderId="0" xfId="47" applyFont="1" applyAlignment="1">
      <alignment vertical="center"/>
      <protection/>
    </xf>
    <xf numFmtId="4" fontId="72" fillId="0" borderId="0" xfId="47" applyNumberFormat="1" applyFont="1" applyAlignment="1">
      <alignment vertical="center"/>
      <protection/>
    </xf>
    <xf numFmtId="0" fontId="6" fillId="0" borderId="0" xfId="47" applyFont="1" applyProtection="1">
      <alignment/>
      <protection/>
    </xf>
    <xf numFmtId="4" fontId="6" fillId="0" borderId="0" xfId="47" applyNumberFormat="1" applyFont="1" applyProtection="1">
      <alignment/>
      <protection/>
    </xf>
    <xf numFmtId="0" fontId="7" fillId="0" borderId="0" xfId="47" applyFont="1" applyProtection="1">
      <alignment/>
      <protection/>
    </xf>
    <xf numFmtId="4" fontId="12" fillId="0" borderId="0" xfId="47" applyNumberFormat="1" applyFont="1" applyBorder="1" applyAlignment="1" applyProtection="1">
      <alignment horizontal="right" vertical="top" wrapText="1"/>
      <protection/>
    </xf>
    <xf numFmtId="0" fontId="12" fillId="0" borderId="0" xfId="47" applyFont="1" applyBorder="1" applyAlignment="1" applyProtection="1">
      <alignment vertical="top" wrapText="1"/>
      <protection/>
    </xf>
    <xf numFmtId="0" fontId="12" fillId="0" borderId="0" xfId="47" applyFont="1" applyBorder="1" applyAlignment="1" applyProtection="1">
      <alignment horizontal="right" vertical="top" wrapText="1"/>
      <protection/>
    </xf>
    <xf numFmtId="0" fontId="6" fillId="0" borderId="0" xfId="47" applyFont="1" applyFill="1" applyBorder="1" applyProtection="1">
      <alignment/>
      <protection/>
    </xf>
    <xf numFmtId="0" fontId="46" fillId="0" borderId="0" xfId="47" applyFont="1" applyFill="1" applyBorder="1" applyAlignment="1" applyProtection="1">
      <alignment vertical="top" wrapText="1"/>
      <protection/>
    </xf>
    <xf numFmtId="0" fontId="46" fillId="0" borderId="0" xfId="47" applyFont="1" applyFill="1" applyBorder="1" applyAlignment="1" applyProtection="1">
      <alignment horizontal="center" vertical="top" wrapText="1"/>
      <protection/>
    </xf>
    <xf numFmtId="0" fontId="46" fillId="0" borderId="0" xfId="47" applyFont="1" applyFill="1" applyBorder="1" applyAlignment="1" applyProtection="1">
      <alignment horizontal="justify" vertical="top" wrapText="1"/>
      <protection/>
    </xf>
    <xf numFmtId="4" fontId="6" fillId="0" borderId="0" xfId="47" applyNumberFormat="1" applyFont="1" applyFill="1" applyBorder="1" applyProtection="1">
      <alignment/>
      <protection/>
    </xf>
    <xf numFmtId="0" fontId="71" fillId="0" borderId="0" xfId="47" applyFont="1" applyFill="1" applyBorder="1" applyProtection="1">
      <alignment/>
      <protection/>
    </xf>
    <xf numFmtId="0" fontId="72" fillId="0" borderId="0" xfId="47" applyFont="1" applyFill="1" applyBorder="1" applyProtection="1">
      <alignment/>
      <protection/>
    </xf>
    <xf numFmtId="0" fontId="7" fillId="0" borderId="0" xfId="47" applyFont="1">
      <alignment/>
      <protection/>
    </xf>
    <xf numFmtId="4" fontId="12" fillId="0" borderId="0" xfId="47" applyNumberFormat="1" applyFont="1" applyBorder="1" applyAlignment="1">
      <alignment horizontal="right" vertical="top" wrapText="1"/>
      <protection/>
    </xf>
    <xf numFmtId="0" fontId="0" fillId="0" borderId="0" xfId="0" applyAlignment="1">
      <alignment/>
    </xf>
    <xf numFmtId="0" fontId="71" fillId="0" borderId="0" xfId="47" applyFont="1" applyAlignment="1" applyProtection="1">
      <alignment vertical="center"/>
      <protection locked="0"/>
    </xf>
    <xf numFmtId="0" fontId="6" fillId="0" borderId="23" xfId="47" applyFont="1" applyFill="1" applyBorder="1" applyAlignment="1" applyProtection="1">
      <alignment horizontal="left" vertical="center"/>
      <protection locked="0"/>
    </xf>
    <xf numFmtId="0" fontId="6" fillId="0" borderId="24" xfId="47" applyFont="1" applyBorder="1" applyAlignment="1" applyProtection="1">
      <alignment horizontal="center" vertical="center" wrapText="1"/>
      <protection locked="0"/>
    </xf>
    <xf numFmtId="0" fontId="6" fillId="0" borderId="25" xfId="47" applyFont="1" applyFill="1" applyBorder="1" applyAlignment="1" applyProtection="1">
      <alignment vertical="center" wrapText="1"/>
      <protection locked="0"/>
    </xf>
    <xf numFmtId="0" fontId="73" fillId="0" borderId="0" xfId="47" applyFont="1" applyAlignment="1" applyProtection="1">
      <alignment horizontal="left" vertical="center"/>
      <protection locked="0"/>
    </xf>
    <xf numFmtId="0" fontId="6" fillId="0" borderId="23" xfId="47" applyFont="1" applyBorder="1" applyAlignment="1" applyProtection="1">
      <alignment horizontal="center" vertical="center" wrapText="1"/>
      <protection locked="0"/>
    </xf>
    <xf numFmtId="0" fontId="6" fillId="0" borderId="26" xfId="47" applyFont="1" applyBorder="1" applyAlignment="1" applyProtection="1">
      <alignment horizontal="center" vertical="center" wrapText="1"/>
      <protection locked="0"/>
    </xf>
    <xf numFmtId="0" fontId="8" fillId="0" borderId="0" xfId="47" applyFont="1" applyBorder="1" applyAlignment="1" applyProtection="1">
      <alignment vertical="center"/>
      <protection locked="0"/>
    </xf>
    <xf numFmtId="0" fontId="6" fillId="0" borderId="27" xfId="47" applyFont="1" applyBorder="1" applyAlignment="1" applyProtection="1">
      <alignment horizontal="center" vertical="center" wrapText="1"/>
      <protection locked="0"/>
    </xf>
    <xf numFmtId="0" fontId="8" fillId="0" borderId="28" xfId="47" applyFont="1" applyBorder="1" applyAlignment="1" applyProtection="1">
      <alignment horizontal="center" vertical="center" wrapText="1"/>
      <protection locked="0"/>
    </xf>
    <xf numFmtId="0" fontId="6" fillId="0" borderId="24" xfId="47" applyFont="1" applyFill="1" applyBorder="1" applyAlignment="1" applyProtection="1">
      <alignment vertical="center"/>
      <protection locked="0"/>
    </xf>
    <xf numFmtId="0" fontId="6" fillId="0" borderId="29" xfId="47" applyFont="1" applyFill="1" applyBorder="1" applyAlignment="1" applyProtection="1">
      <alignment vertical="center" wrapText="1"/>
      <protection locked="0"/>
    </xf>
    <xf numFmtId="0" fontId="6" fillId="0" borderId="30" xfId="47" applyFont="1" applyFill="1" applyBorder="1" applyAlignment="1" applyProtection="1">
      <alignment vertical="center" wrapText="1"/>
      <protection locked="0"/>
    </xf>
    <xf numFmtId="0" fontId="6" fillId="0" borderId="31" xfId="47" applyFont="1" applyFill="1" applyBorder="1" applyAlignment="1" applyProtection="1">
      <alignment vertical="center" wrapText="1"/>
      <protection locked="0"/>
    </xf>
    <xf numFmtId="0" fontId="6" fillId="0" borderId="32" xfId="47" applyFont="1" applyFill="1" applyBorder="1" applyAlignment="1" applyProtection="1">
      <alignment horizontal="center" vertical="center" wrapText="1"/>
      <protection locked="0"/>
    </xf>
    <xf numFmtId="0" fontId="6" fillId="0" borderId="32" xfId="47" applyFont="1" applyBorder="1" applyAlignment="1">
      <alignment horizontal="center" vertical="center"/>
      <protection/>
    </xf>
    <xf numFmtId="0" fontId="6" fillId="0" borderId="10" xfId="47" applyFont="1" applyFill="1" applyBorder="1" applyAlignment="1" applyProtection="1">
      <alignment horizontal="center" vertical="center" wrapText="1"/>
      <protection locked="0"/>
    </xf>
    <xf numFmtId="0" fontId="8" fillId="0" borderId="33" xfId="47" applyFont="1" applyBorder="1" applyAlignment="1" applyProtection="1">
      <alignment horizontal="center" vertical="center" wrapText="1"/>
      <protection locked="0"/>
    </xf>
    <xf numFmtId="0" fontId="6" fillId="0" borderId="34" xfId="47" applyFont="1" applyBorder="1" applyAlignment="1" applyProtection="1">
      <alignment horizontal="center" vertical="center" wrapText="1"/>
      <protection locked="0"/>
    </xf>
    <xf numFmtId="0" fontId="6" fillId="0" borderId="35" xfId="47" applyFont="1" applyFill="1" applyBorder="1" applyAlignment="1" applyProtection="1">
      <alignment horizontal="center" vertical="center" wrapText="1"/>
      <protection locked="0"/>
    </xf>
    <xf numFmtId="0" fontId="6" fillId="0" borderId="0" xfId="47" applyFont="1" applyFill="1" applyBorder="1" applyAlignment="1">
      <alignment vertical="center"/>
      <protection/>
    </xf>
    <xf numFmtId="0" fontId="0" fillId="0" borderId="0" xfId="0" applyAlignment="1">
      <alignment vertical="center"/>
    </xf>
    <xf numFmtId="0" fontId="22" fillId="0" borderId="0" xfId="47" applyFont="1" applyAlignment="1" applyProtection="1">
      <alignment vertical="center"/>
      <protection locked="0"/>
    </xf>
    <xf numFmtId="0" fontId="54" fillId="0" borderId="0" xfId="0" applyFont="1" applyAlignment="1">
      <alignment vertical="center"/>
    </xf>
    <xf numFmtId="0" fontId="0" fillId="0" borderId="0" xfId="0" applyAlignment="1">
      <alignment horizontal="center" vertical="center"/>
    </xf>
    <xf numFmtId="0" fontId="73" fillId="0" borderId="0" xfId="0" applyFont="1" applyAlignment="1">
      <alignment vertical="center"/>
    </xf>
    <xf numFmtId="0" fontId="74" fillId="0" borderId="0" xfId="0" applyFont="1" applyAlignment="1">
      <alignment vertical="center"/>
    </xf>
    <xf numFmtId="0" fontId="75" fillId="0" borderId="0" xfId="0" applyFont="1" applyAlignment="1">
      <alignment vertical="center"/>
    </xf>
    <xf numFmtId="0" fontId="71" fillId="0" borderId="0" xfId="47" applyFont="1" applyAlignment="1">
      <alignment horizontal="center" vertical="center"/>
      <protection/>
    </xf>
    <xf numFmtId="0" fontId="75" fillId="0" borderId="0" xfId="0" applyFont="1" applyFill="1" applyAlignment="1">
      <alignment vertical="center"/>
    </xf>
    <xf numFmtId="0" fontId="6" fillId="0" borderId="0" xfId="47" applyFont="1" applyBorder="1" applyAlignment="1" applyProtection="1">
      <alignment horizontal="center" vertical="center"/>
      <protection locked="0"/>
    </xf>
    <xf numFmtId="4" fontId="6" fillId="0" borderId="0" xfId="47" applyNumberFormat="1" applyFont="1" applyAlignment="1" applyProtection="1">
      <alignment horizontal="center" vertical="center"/>
      <protection locked="0"/>
    </xf>
    <xf numFmtId="0" fontId="46" fillId="0" borderId="0" xfId="47" applyFont="1" applyFill="1" applyBorder="1" applyAlignment="1" applyProtection="1">
      <alignment horizontal="center" vertical="center" wrapText="1"/>
      <protection locked="0"/>
    </xf>
    <xf numFmtId="4" fontId="6" fillId="0" borderId="0" xfId="47" applyNumberFormat="1" applyFont="1" applyFill="1" applyBorder="1" applyAlignment="1">
      <alignment vertical="center"/>
      <protection/>
    </xf>
    <xf numFmtId="0" fontId="6" fillId="0" borderId="23" xfId="47" applyFont="1" applyFill="1" applyBorder="1" applyAlignment="1" applyProtection="1">
      <alignment horizontal="left" vertical="center"/>
      <protection locked="0"/>
    </xf>
    <xf numFmtId="0" fontId="6" fillId="0" borderId="26" xfId="47" applyFont="1" applyBorder="1" applyAlignment="1" applyProtection="1">
      <alignment horizontal="center" vertical="center"/>
      <protection locked="0"/>
    </xf>
    <xf numFmtId="0" fontId="6" fillId="0" borderId="0" xfId="48" applyFont="1" applyFill="1" applyBorder="1" applyAlignment="1">
      <alignment vertical="center"/>
      <protection/>
    </xf>
    <xf numFmtId="0" fontId="6" fillId="0" borderId="0" xfId="48" applyFont="1" applyBorder="1" applyAlignment="1">
      <alignment vertical="center"/>
      <protection/>
    </xf>
    <xf numFmtId="0" fontId="6" fillId="0" borderId="0" xfId="47" applyFont="1" applyAlignment="1">
      <alignment horizontal="right" vertical="center"/>
      <protection/>
    </xf>
    <xf numFmtId="3" fontId="6" fillId="0" borderId="0" xfId="47" applyNumberFormat="1" applyFont="1" applyFill="1" applyBorder="1" applyAlignment="1" applyProtection="1">
      <alignment vertical="center"/>
      <protection hidden="1"/>
    </xf>
    <xf numFmtId="3" fontId="6" fillId="0" borderId="0" xfId="47" applyNumberFormat="1" applyFont="1" applyBorder="1" applyAlignment="1" applyProtection="1">
      <alignment vertical="center"/>
      <protection hidden="1"/>
    </xf>
    <xf numFmtId="0" fontId="72" fillId="0" borderId="0" xfId="47" applyFont="1" applyAlignment="1" applyProtection="1">
      <alignment vertical="center"/>
      <protection locked="0"/>
    </xf>
    <xf numFmtId="3" fontId="6" fillId="0" borderId="29" xfId="47" applyNumberFormat="1" applyFont="1" applyBorder="1" applyAlignment="1" applyProtection="1">
      <alignment horizontal="center" vertical="center"/>
      <protection locked="0"/>
    </xf>
    <xf numFmtId="3" fontId="6" fillId="0" borderId="36" xfId="47" applyNumberFormat="1" applyFont="1" applyBorder="1" applyAlignment="1" applyProtection="1">
      <alignment horizontal="center" vertical="center"/>
      <protection locked="0"/>
    </xf>
    <xf numFmtId="0" fontId="6" fillId="0" borderId="37" xfId="47" applyFont="1" applyBorder="1" applyAlignment="1" applyProtection="1">
      <alignment horizontal="center" vertical="center" wrapText="1"/>
      <protection locked="0"/>
    </xf>
    <xf numFmtId="0" fontId="6" fillId="0" borderId="38" xfId="47" applyFont="1" applyBorder="1" applyAlignment="1" applyProtection="1">
      <alignment horizontal="center" vertical="center" wrapText="1"/>
      <protection locked="0"/>
    </xf>
    <xf numFmtId="0" fontId="6" fillId="0" borderId="0" xfId="50" applyFont="1" applyFill="1" applyAlignment="1" applyProtection="1">
      <alignment vertical="center"/>
      <protection locked="0"/>
    </xf>
    <xf numFmtId="0" fontId="6" fillId="0" borderId="39" xfId="47" applyFont="1" applyFill="1" applyBorder="1" applyAlignment="1">
      <alignment horizontal="center" vertical="center"/>
      <protection/>
    </xf>
    <xf numFmtId="0" fontId="6" fillId="0" borderId="40" xfId="47" applyFont="1" applyFill="1" applyBorder="1" applyAlignment="1">
      <alignment horizontal="center" vertical="center"/>
      <protection/>
    </xf>
    <xf numFmtId="0" fontId="6" fillId="33" borderId="41" xfId="47" applyFont="1" applyFill="1" applyBorder="1" applyAlignment="1">
      <alignment vertical="center"/>
      <protection/>
    </xf>
    <xf numFmtId="0" fontId="6" fillId="0" borderId="42" xfId="47" applyFont="1" applyBorder="1" applyAlignment="1">
      <alignment vertical="center"/>
      <protection/>
    </xf>
    <xf numFmtId="0" fontId="6" fillId="34" borderId="42" xfId="47" applyFont="1" applyFill="1" applyBorder="1" applyAlignment="1">
      <alignment vertical="center"/>
      <protection/>
    </xf>
    <xf numFmtId="0" fontId="6" fillId="0" borderId="43" xfId="47" applyFont="1" applyBorder="1" applyAlignment="1">
      <alignment vertical="center"/>
      <protection/>
    </xf>
    <xf numFmtId="0" fontId="6" fillId="34" borderId="43" xfId="47" applyFont="1" applyFill="1" applyBorder="1" applyAlignment="1">
      <alignment vertical="center"/>
      <protection/>
    </xf>
    <xf numFmtId="0" fontId="6" fillId="0" borderId="44" xfId="47" applyFont="1" applyBorder="1" applyAlignment="1">
      <alignment vertical="center"/>
      <protection/>
    </xf>
    <xf numFmtId="0" fontId="6" fillId="34" borderId="44" xfId="47" applyFont="1" applyFill="1" applyBorder="1" applyAlignment="1">
      <alignment vertical="center"/>
      <protection/>
    </xf>
    <xf numFmtId="4" fontId="9" fillId="0" borderId="0" xfId="47" applyNumberFormat="1" applyFont="1" applyAlignment="1">
      <alignment vertical="center"/>
      <protection/>
    </xf>
    <xf numFmtId="3" fontId="6" fillId="0" borderId="45" xfId="47" applyNumberFormat="1" applyFont="1" applyBorder="1" applyAlignment="1" applyProtection="1">
      <alignment horizontal="right" vertical="center" wrapText="1" indent="1"/>
      <protection locked="0"/>
    </xf>
    <xf numFmtId="3" fontId="6" fillId="0" borderId="46" xfId="47" applyNumberFormat="1" applyFont="1" applyBorder="1" applyAlignment="1" applyProtection="1">
      <alignment horizontal="right" vertical="center" wrapText="1" indent="1"/>
      <protection locked="0"/>
    </xf>
    <xf numFmtId="3" fontId="6" fillId="0" borderId="45" xfId="47" applyNumberFormat="1" applyFont="1" applyBorder="1" applyAlignment="1" applyProtection="1">
      <alignment horizontal="right" vertical="center" wrapText="1" indent="1"/>
      <protection locked="0"/>
    </xf>
    <xf numFmtId="3" fontId="6" fillId="0" borderId="47" xfId="47" applyNumberFormat="1" applyFont="1" applyBorder="1" applyAlignment="1" applyProtection="1">
      <alignment horizontal="right" vertical="center" wrapText="1" indent="1"/>
      <protection locked="0"/>
    </xf>
    <xf numFmtId="3" fontId="6" fillId="0" borderId="24" xfId="47" applyNumberFormat="1" applyFont="1" applyBorder="1" applyAlignment="1" applyProtection="1">
      <alignment horizontal="right" vertical="center" wrapText="1" indent="1"/>
      <protection locked="0"/>
    </xf>
    <xf numFmtId="3" fontId="6" fillId="0" borderId="48" xfId="47" applyNumberFormat="1" applyFont="1" applyBorder="1" applyAlignment="1" applyProtection="1">
      <alignment horizontal="right" vertical="center" wrapText="1" indent="1"/>
      <protection locked="0"/>
    </xf>
    <xf numFmtId="3" fontId="6" fillId="0" borderId="29" xfId="47" applyNumberFormat="1" applyFont="1" applyBorder="1" applyAlignment="1" applyProtection="1">
      <alignment horizontal="right" vertical="center" wrapText="1" indent="1"/>
      <protection locked="0"/>
    </xf>
    <xf numFmtId="3" fontId="6" fillId="0" borderId="49" xfId="47" applyNumberFormat="1" applyFont="1" applyBorder="1" applyAlignment="1" applyProtection="1">
      <alignment horizontal="right" vertical="center" wrapText="1" indent="1"/>
      <protection locked="0"/>
    </xf>
    <xf numFmtId="3" fontId="6" fillId="0" borderId="29" xfId="47" applyNumberFormat="1" applyFont="1" applyBorder="1" applyAlignment="1" applyProtection="1">
      <alignment horizontal="right" vertical="center" wrapText="1" indent="1"/>
      <protection locked="0"/>
    </xf>
    <xf numFmtId="3" fontId="6" fillId="0" borderId="25" xfId="47" applyNumberFormat="1" applyFont="1" applyBorder="1" applyAlignment="1" applyProtection="1">
      <alignment horizontal="right" vertical="center" wrapText="1" indent="1"/>
      <protection locked="0"/>
    </xf>
    <xf numFmtId="3" fontId="6" fillId="0" borderId="23" xfId="47" applyNumberFormat="1" applyFont="1" applyBorder="1" applyAlignment="1" applyProtection="1">
      <alignment horizontal="right" vertical="center" wrapText="1" indent="1"/>
      <protection locked="0"/>
    </xf>
    <xf numFmtId="3" fontId="6" fillId="0" borderId="36" xfId="47" applyNumberFormat="1" applyFont="1" applyBorder="1" applyAlignment="1" applyProtection="1">
      <alignment horizontal="right" vertical="center" wrapText="1" indent="1"/>
      <protection locked="0"/>
    </xf>
    <xf numFmtId="3" fontId="6" fillId="0" borderId="50" xfId="47" applyNumberFormat="1" applyFont="1" applyBorder="1" applyAlignment="1" applyProtection="1">
      <alignment horizontal="right" vertical="center" wrapText="1" indent="1"/>
      <protection locked="0"/>
    </xf>
    <xf numFmtId="3" fontId="6" fillId="0" borderId="36" xfId="47" applyNumberFormat="1" applyFont="1" applyBorder="1" applyAlignment="1" applyProtection="1">
      <alignment horizontal="right" vertical="center" wrapText="1" indent="1"/>
      <protection locked="0"/>
    </xf>
    <xf numFmtId="3" fontId="6" fillId="0" borderId="51" xfId="47" applyNumberFormat="1" applyFont="1" applyBorder="1" applyAlignment="1" applyProtection="1">
      <alignment horizontal="right" vertical="center" wrapText="1" indent="1"/>
      <protection locked="0"/>
    </xf>
    <xf numFmtId="3" fontId="6" fillId="0" borderId="27" xfId="47" applyNumberFormat="1" applyFont="1" applyBorder="1" applyAlignment="1" applyProtection="1">
      <alignment horizontal="right" vertical="center" wrapText="1" indent="1"/>
      <protection locked="0"/>
    </xf>
    <xf numFmtId="3" fontId="8" fillId="0" borderId="12" xfId="47" applyNumberFormat="1" applyFont="1" applyBorder="1" applyAlignment="1" applyProtection="1">
      <alignment horizontal="right" vertical="center" wrapText="1" indent="1"/>
      <protection hidden="1"/>
    </xf>
    <xf numFmtId="3" fontId="8" fillId="0" borderId="22" xfId="47" applyNumberFormat="1" applyFont="1" applyBorder="1" applyAlignment="1" applyProtection="1">
      <alignment horizontal="right" vertical="center" wrapText="1" indent="1"/>
      <protection hidden="1"/>
    </xf>
    <xf numFmtId="3" fontId="8" fillId="0" borderId="12" xfId="47" applyNumberFormat="1" applyFont="1" applyBorder="1" applyAlignment="1" applyProtection="1">
      <alignment horizontal="right" vertical="center" wrapText="1" indent="1"/>
      <protection hidden="1"/>
    </xf>
    <xf numFmtId="3" fontId="8" fillId="0" borderId="13" xfId="47" applyNumberFormat="1" applyFont="1" applyBorder="1" applyAlignment="1" applyProtection="1">
      <alignment horizontal="right" vertical="center" wrapText="1" indent="1"/>
      <protection hidden="1"/>
    </xf>
    <xf numFmtId="3" fontId="8" fillId="0" borderId="19" xfId="47" applyNumberFormat="1" applyFont="1" applyBorder="1" applyAlignment="1" applyProtection="1">
      <alignment horizontal="right" vertical="center" wrapText="1" indent="1"/>
      <protection hidden="1"/>
    </xf>
    <xf numFmtId="0" fontId="12" fillId="0" borderId="0" xfId="47" applyFont="1" applyAlignment="1">
      <alignment horizontal="right" vertical="center" wrapText="1"/>
      <protection/>
    </xf>
    <xf numFmtId="0" fontId="12" fillId="0" borderId="0" xfId="47" applyFont="1" applyBorder="1" applyAlignment="1">
      <alignment horizontal="right" vertical="center" wrapText="1"/>
      <protection/>
    </xf>
    <xf numFmtId="0" fontId="12" fillId="0" borderId="0" xfId="47" applyFont="1" applyBorder="1" applyAlignment="1">
      <alignment vertical="center" wrapText="1"/>
      <protection/>
    </xf>
    <xf numFmtId="4" fontId="6" fillId="0" borderId="0" xfId="47" applyNumberFormat="1" applyFont="1" applyBorder="1" applyAlignment="1" applyProtection="1">
      <alignment vertical="center"/>
      <protection hidden="1"/>
    </xf>
    <xf numFmtId="0" fontId="12" fillId="0" borderId="0" xfId="47" applyFont="1" applyAlignment="1" applyProtection="1">
      <alignment vertical="center" wrapText="1"/>
      <protection locked="0"/>
    </xf>
    <xf numFmtId="4" fontId="12" fillId="0" borderId="0" xfId="47" applyNumberFormat="1" applyFont="1" applyAlignment="1" applyProtection="1">
      <alignment vertical="center" wrapText="1"/>
      <protection locked="0"/>
    </xf>
    <xf numFmtId="0" fontId="12" fillId="0" borderId="0" xfId="47" applyFont="1" applyAlignment="1">
      <alignment vertical="center" wrapText="1"/>
      <protection/>
    </xf>
    <xf numFmtId="4" fontId="71" fillId="0" borderId="0" xfId="47" applyNumberFormat="1" applyFont="1" applyAlignment="1" applyProtection="1">
      <alignment vertical="center" wrapText="1"/>
      <protection locked="0"/>
    </xf>
    <xf numFmtId="4" fontId="6" fillId="0" borderId="0" xfId="47" applyNumberFormat="1" applyFont="1" applyFill="1" applyBorder="1" applyAlignment="1" applyProtection="1">
      <alignment vertical="center"/>
      <protection locked="0"/>
    </xf>
    <xf numFmtId="4" fontId="46" fillId="0" borderId="0" xfId="47" applyNumberFormat="1" applyFont="1" applyFill="1" applyBorder="1" applyAlignment="1" applyProtection="1">
      <alignment vertical="center" wrapText="1"/>
      <protection locked="0"/>
    </xf>
    <xf numFmtId="0" fontId="46" fillId="0" borderId="0" xfId="47" applyFont="1" applyFill="1" applyBorder="1" applyAlignment="1" applyProtection="1">
      <alignment vertical="center" wrapText="1"/>
      <protection locked="0"/>
    </xf>
    <xf numFmtId="0" fontId="46" fillId="0" borderId="0" xfId="47" applyFont="1" applyFill="1" applyBorder="1" applyAlignment="1">
      <alignment vertical="center" wrapText="1"/>
      <protection/>
    </xf>
    <xf numFmtId="0" fontId="46" fillId="0" borderId="0" xfId="47" applyFont="1" applyFill="1" applyBorder="1" applyAlignment="1">
      <alignment horizontal="center" vertical="center" wrapText="1"/>
      <protection/>
    </xf>
    <xf numFmtId="4" fontId="46" fillId="0" borderId="0" xfId="47" applyNumberFormat="1" applyFont="1" applyFill="1" applyBorder="1" applyAlignment="1" applyProtection="1">
      <alignment horizontal="center" vertical="center" wrapText="1"/>
      <protection locked="0"/>
    </xf>
    <xf numFmtId="0" fontId="6" fillId="0" borderId="0" xfId="47" applyFont="1" applyFill="1" applyBorder="1" applyAlignment="1">
      <alignment vertical="center" wrapText="1"/>
      <protection/>
    </xf>
    <xf numFmtId="4" fontId="46" fillId="0" borderId="0" xfId="47" applyNumberFormat="1" applyFont="1" applyFill="1" applyBorder="1" applyAlignment="1">
      <alignment horizontal="center" vertical="center" wrapText="1"/>
      <protection/>
    </xf>
    <xf numFmtId="0" fontId="46" fillId="0" borderId="0" xfId="47" applyFont="1" applyFill="1" applyBorder="1" applyAlignment="1">
      <alignment horizontal="justify" vertical="center" wrapText="1"/>
      <protection/>
    </xf>
    <xf numFmtId="4" fontId="46" fillId="0" borderId="0" xfId="47" applyNumberFormat="1" applyFont="1" applyFill="1" applyBorder="1" applyAlignment="1">
      <alignment horizontal="justify" vertical="center" wrapText="1"/>
      <protection/>
    </xf>
    <xf numFmtId="3" fontId="6" fillId="0" borderId="14" xfId="47" applyNumberFormat="1" applyFont="1" applyBorder="1" applyAlignment="1" applyProtection="1">
      <alignment vertical="center"/>
      <protection locked="0"/>
    </xf>
    <xf numFmtId="0" fontId="12" fillId="0" borderId="0" xfId="47" applyFont="1" applyFill="1" applyAlignment="1" applyProtection="1">
      <alignment vertical="center" wrapText="1"/>
      <protection locked="0"/>
    </xf>
    <xf numFmtId="0" fontId="6" fillId="0" borderId="0" xfId="47" applyFont="1" applyFill="1" applyAlignment="1" applyProtection="1">
      <alignment vertical="center"/>
      <protection locked="0"/>
    </xf>
    <xf numFmtId="3" fontId="6" fillId="0" borderId="12" xfId="47" applyNumberFormat="1" applyFont="1" applyFill="1" applyBorder="1" applyAlignment="1" applyProtection="1">
      <alignment horizontal="center" vertical="center"/>
      <protection locked="0"/>
    </xf>
    <xf numFmtId="0" fontId="6" fillId="0" borderId="0" xfId="47" applyFont="1" applyAlignment="1" applyProtection="1">
      <alignment horizontal="left" vertical="center" wrapText="1"/>
      <protection locked="0"/>
    </xf>
    <xf numFmtId="0" fontId="6" fillId="0" borderId="0" xfId="47" applyFont="1" applyAlignment="1" applyProtection="1">
      <alignment horizontal="left" vertical="center"/>
      <protection locked="0"/>
    </xf>
    <xf numFmtId="0" fontId="6" fillId="0" borderId="18" xfId="47" applyFont="1" applyFill="1" applyBorder="1" applyAlignment="1" applyProtection="1">
      <alignment vertical="center" wrapText="1"/>
      <protection locked="0"/>
    </xf>
    <xf numFmtId="0" fontId="6" fillId="0" borderId="52" xfId="47" applyFont="1" applyBorder="1" applyAlignment="1" applyProtection="1">
      <alignment vertical="center" wrapText="1"/>
      <protection locked="0"/>
    </xf>
    <xf numFmtId="0" fontId="6" fillId="0" borderId="53" xfId="47" applyFont="1" applyBorder="1" applyAlignment="1" applyProtection="1">
      <alignment horizontal="center" vertical="center"/>
      <protection locked="0"/>
    </xf>
    <xf numFmtId="0" fontId="6" fillId="0" borderId="33" xfId="47" applyFont="1" applyBorder="1" applyAlignment="1" applyProtection="1">
      <alignment horizontal="center" vertical="center"/>
      <protection locked="0"/>
    </xf>
    <xf numFmtId="0" fontId="6" fillId="35" borderId="54" xfId="47" applyFont="1" applyFill="1" applyBorder="1" applyAlignment="1" applyProtection="1">
      <alignment horizontal="center" vertical="center"/>
      <protection locked="0"/>
    </xf>
    <xf numFmtId="0" fontId="6" fillId="36" borderId="16" xfId="47" applyFont="1" applyFill="1" applyBorder="1" applyAlignment="1" applyProtection="1">
      <alignment horizontal="center" vertical="center"/>
      <protection locked="0"/>
    </xf>
    <xf numFmtId="0" fontId="6" fillId="36" borderId="55" xfId="47" applyFont="1" applyFill="1" applyBorder="1" applyAlignment="1" applyProtection="1">
      <alignment horizontal="center" vertical="center"/>
      <protection locked="0"/>
    </xf>
    <xf numFmtId="0" fontId="6" fillId="36" borderId="56" xfId="47" applyFont="1" applyFill="1" applyBorder="1" applyAlignment="1" applyProtection="1">
      <alignment horizontal="center" vertical="center"/>
      <protection locked="0"/>
    </xf>
    <xf numFmtId="0" fontId="6" fillId="7" borderId="0" xfId="47" applyFont="1" applyFill="1" applyAlignment="1">
      <alignment vertical="center"/>
      <protection/>
    </xf>
    <xf numFmtId="4" fontId="9" fillId="7" borderId="0" xfId="47" applyNumberFormat="1" applyFont="1" applyFill="1" applyAlignment="1">
      <alignment vertical="center"/>
      <protection/>
    </xf>
    <xf numFmtId="0" fontId="9" fillId="7" borderId="0" xfId="47" applyFont="1" applyFill="1" applyAlignment="1">
      <alignment vertical="center"/>
      <protection/>
    </xf>
    <xf numFmtId="0" fontId="6" fillId="7" borderId="0" xfId="47" applyFont="1" applyFill="1" applyAlignment="1" applyProtection="1">
      <alignment vertical="center"/>
      <protection locked="0"/>
    </xf>
    <xf numFmtId="0" fontId="6" fillId="0" borderId="0" xfId="47" applyFont="1" applyAlignment="1" applyProtection="1">
      <alignment vertical="center" wrapText="1"/>
      <protection locked="0"/>
    </xf>
    <xf numFmtId="0" fontId="0" fillId="0" borderId="0" xfId="0" applyFill="1" applyAlignment="1">
      <alignment/>
    </xf>
    <xf numFmtId="0" fontId="10" fillId="0" borderId="57" xfId="47" applyFont="1" applyBorder="1" applyAlignment="1" applyProtection="1">
      <alignment horizontal="center" vertical="center" wrapText="1"/>
      <protection locked="0"/>
    </xf>
    <xf numFmtId="0" fontId="10" fillId="0" borderId="57" xfId="47" applyFont="1" applyBorder="1" applyAlignment="1" applyProtection="1">
      <alignment horizontal="center" vertical="center"/>
      <protection locked="0"/>
    </xf>
    <xf numFmtId="0" fontId="10" fillId="0" borderId="58" xfId="47" applyFont="1" applyBorder="1" applyAlignment="1" applyProtection="1">
      <alignment horizontal="center" vertical="center"/>
      <protection locked="0"/>
    </xf>
    <xf numFmtId="0" fontId="10" fillId="0" borderId="0" xfId="47" applyFont="1" applyAlignment="1" applyProtection="1">
      <alignment vertical="center"/>
      <protection locked="0"/>
    </xf>
    <xf numFmtId="0" fontId="10" fillId="0" borderId="0" xfId="47" applyFont="1" applyAlignment="1">
      <alignment vertical="center"/>
      <protection/>
    </xf>
    <xf numFmtId="2" fontId="10" fillId="0" borderId="37" xfId="47" applyNumberFormat="1" applyFont="1" applyBorder="1" applyAlignment="1" applyProtection="1">
      <alignment horizontal="center" vertical="center" wrapText="1"/>
      <protection locked="0"/>
    </xf>
    <xf numFmtId="0" fontId="6" fillId="37" borderId="59" xfId="47" applyFont="1" applyFill="1" applyBorder="1" applyAlignment="1">
      <alignment horizontal="center" vertical="center"/>
      <protection/>
    </xf>
    <xf numFmtId="0" fontId="6" fillId="37" borderId="39" xfId="47" applyFont="1" applyFill="1" applyBorder="1" applyAlignment="1">
      <alignment horizontal="center" vertical="center"/>
      <protection/>
    </xf>
    <xf numFmtId="0" fontId="73" fillId="0" borderId="41" xfId="0" applyFont="1" applyBorder="1" applyAlignment="1">
      <alignment horizontal="center" vertical="center"/>
    </xf>
    <xf numFmtId="0" fontId="7" fillId="0" borderId="0" xfId="47" applyFont="1" applyAlignment="1" applyProtection="1">
      <alignment horizontal="left" vertical="center"/>
      <protection locked="0"/>
    </xf>
    <xf numFmtId="0" fontId="6" fillId="0" borderId="0" xfId="47" applyFont="1" applyBorder="1" applyAlignment="1" applyProtection="1">
      <alignment horizontal="center" vertical="center"/>
      <protection locked="0"/>
    </xf>
    <xf numFmtId="0" fontId="8" fillId="0" borderId="0" xfId="47" applyFont="1" applyBorder="1" applyAlignment="1" applyProtection="1">
      <alignment horizontal="left" vertical="center"/>
      <protection locked="0"/>
    </xf>
    <xf numFmtId="3" fontId="6" fillId="0" borderId="0" xfId="47" applyNumberFormat="1" applyFont="1" applyFill="1" applyBorder="1" applyAlignment="1" applyProtection="1">
      <alignment horizontal="left" vertical="center"/>
      <protection hidden="1"/>
    </xf>
    <xf numFmtId="3" fontId="6" fillId="0" borderId="0" xfId="47" applyNumberFormat="1" applyFont="1" applyBorder="1" applyAlignment="1" applyProtection="1">
      <alignment horizontal="left" vertical="center"/>
      <protection hidden="1"/>
    </xf>
    <xf numFmtId="0" fontId="6" fillId="0" borderId="0" xfId="47" applyFont="1" applyAlignment="1" applyProtection="1">
      <alignment horizontal="left" vertical="center"/>
      <protection locked="0"/>
    </xf>
    <xf numFmtId="0" fontId="71" fillId="0" borderId="0" xfId="47" applyFont="1" applyAlignment="1" applyProtection="1">
      <alignment horizontal="left" vertical="center"/>
      <protection locked="0"/>
    </xf>
    <xf numFmtId="0" fontId="6" fillId="38" borderId="60" xfId="47" applyFont="1" applyFill="1" applyBorder="1" applyAlignment="1">
      <alignment horizontal="center" vertical="center"/>
      <protection/>
    </xf>
    <xf numFmtId="0" fontId="6" fillId="38" borderId="61" xfId="47" applyFont="1" applyFill="1" applyBorder="1" applyAlignment="1">
      <alignment horizontal="center" vertical="center"/>
      <protection/>
    </xf>
    <xf numFmtId="0" fontId="6" fillId="0" borderId="25" xfId="47" applyFont="1" applyBorder="1" applyAlignment="1" applyProtection="1">
      <alignment horizontal="center" vertical="center" wrapText="1"/>
      <protection locked="0"/>
    </xf>
    <xf numFmtId="0" fontId="6" fillId="38" borderId="29" xfId="47" applyFont="1" applyFill="1" applyBorder="1" applyAlignment="1" applyProtection="1">
      <alignment horizontal="center" vertical="center"/>
      <protection locked="0"/>
    </xf>
    <xf numFmtId="0" fontId="6" fillId="38" borderId="17" xfId="47" applyFont="1" applyFill="1" applyBorder="1" applyAlignment="1" applyProtection="1">
      <alignment horizontal="center" vertical="center"/>
      <protection locked="0"/>
    </xf>
    <xf numFmtId="0" fontId="6" fillId="38" borderId="45" xfId="47" applyFont="1" applyFill="1" applyBorder="1" applyAlignment="1" applyProtection="1">
      <alignment horizontal="center" vertical="center"/>
      <protection locked="0"/>
    </xf>
    <xf numFmtId="3" fontId="6" fillId="0" borderId="62" xfId="47" applyNumberFormat="1" applyFont="1" applyBorder="1" applyAlignment="1" applyProtection="1">
      <alignment horizontal="right" vertical="center" wrapText="1" indent="1"/>
      <protection locked="0"/>
    </xf>
    <xf numFmtId="3" fontId="6" fillId="0" borderId="18" xfId="47" applyNumberFormat="1" applyFont="1" applyBorder="1" applyAlignment="1" applyProtection="1">
      <alignment horizontal="right" vertical="center" wrapText="1" indent="1"/>
      <protection locked="0"/>
    </xf>
    <xf numFmtId="3" fontId="6" fillId="0" borderId="48" xfId="47" applyNumberFormat="1" applyFont="1" applyBorder="1" applyAlignment="1" applyProtection="1">
      <alignment horizontal="right" vertical="center" wrapText="1" indent="1"/>
      <protection hidden="1"/>
    </xf>
    <xf numFmtId="3" fontId="6" fillId="0" borderId="30" xfId="47" applyNumberFormat="1" applyFont="1" applyBorder="1" applyAlignment="1" applyProtection="1">
      <alignment horizontal="right" vertical="center" wrapText="1" indent="1"/>
      <protection locked="0"/>
    </xf>
    <xf numFmtId="3" fontId="6" fillId="0" borderId="63" xfId="47" applyNumberFormat="1" applyFont="1" applyBorder="1" applyAlignment="1" applyProtection="1">
      <alignment horizontal="right" vertical="center" wrapText="1" indent="1"/>
      <protection locked="0"/>
    </xf>
    <xf numFmtId="3" fontId="6" fillId="0" borderId="22" xfId="47" applyNumberFormat="1" applyFont="1" applyBorder="1" applyAlignment="1" applyProtection="1">
      <alignment horizontal="right" vertical="center" wrapText="1" indent="1"/>
      <protection hidden="1"/>
    </xf>
    <xf numFmtId="3" fontId="6" fillId="0" borderId="19" xfId="47" applyNumberFormat="1" applyFont="1" applyBorder="1" applyAlignment="1" applyProtection="1">
      <alignment horizontal="right" vertical="center" wrapText="1" indent="1"/>
      <protection hidden="1"/>
    </xf>
    <xf numFmtId="0" fontId="6" fillId="0" borderId="64" xfId="47" applyFont="1" applyBorder="1" applyAlignment="1" applyProtection="1">
      <alignment horizontal="center" vertical="center" wrapText="1"/>
      <protection locked="0"/>
    </xf>
    <xf numFmtId="0" fontId="6" fillId="0" borderId="37" xfId="47" applyFont="1" applyBorder="1" applyAlignment="1" applyProtection="1">
      <alignment horizontal="center" vertical="center" wrapText="1"/>
      <protection locked="0"/>
    </xf>
    <xf numFmtId="0" fontId="6" fillId="0" borderId="29" xfId="47" applyFont="1" applyBorder="1" applyAlignment="1" applyProtection="1">
      <alignment horizontal="center" vertical="center" wrapText="1"/>
      <protection locked="0"/>
    </xf>
    <xf numFmtId="0" fontId="6" fillId="0" borderId="65" xfId="47" applyFont="1" applyFill="1" applyBorder="1" applyAlignment="1">
      <alignment horizontal="center" vertical="center" wrapText="1"/>
      <protection/>
    </xf>
    <xf numFmtId="0" fontId="8" fillId="33" borderId="23" xfId="49" applyFont="1" applyFill="1" applyBorder="1" applyAlignment="1">
      <alignment horizontal="left" vertical="center"/>
      <protection/>
    </xf>
    <xf numFmtId="0" fontId="8" fillId="34" borderId="66" xfId="49" applyFont="1" applyFill="1" applyBorder="1" applyAlignment="1">
      <alignment horizontal="left" vertical="center"/>
      <protection/>
    </xf>
    <xf numFmtId="0" fontId="8" fillId="34" borderId="67" xfId="49" applyFont="1" applyFill="1" applyBorder="1" applyAlignment="1">
      <alignment horizontal="left" vertical="center"/>
      <protection/>
    </xf>
    <xf numFmtId="0" fontId="6" fillId="33" borderId="30" xfId="47" applyFont="1" applyFill="1" applyBorder="1" applyAlignment="1">
      <alignment vertical="center"/>
      <protection/>
    </xf>
    <xf numFmtId="0" fontId="6" fillId="34" borderId="68" xfId="47" applyFont="1" applyFill="1" applyBorder="1" applyAlignment="1">
      <alignment vertical="center"/>
      <protection/>
    </xf>
    <xf numFmtId="0" fontId="6" fillId="34" borderId="69" xfId="47" applyFont="1" applyFill="1" applyBorder="1" applyAlignment="1">
      <alignment vertical="center"/>
      <protection/>
    </xf>
    <xf numFmtId="0" fontId="6" fillId="34" borderId="70" xfId="47" applyFont="1" applyFill="1" applyBorder="1" applyAlignment="1">
      <alignment vertical="center"/>
      <protection/>
    </xf>
    <xf numFmtId="0" fontId="6" fillId="34" borderId="71" xfId="49" applyFont="1" applyFill="1" applyBorder="1" applyAlignment="1">
      <alignment horizontal="left" vertical="center"/>
      <protection/>
    </xf>
    <xf numFmtId="0" fontId="6" fillId="0" borderId="46" xfId="47" applyFont="1" applyBorder="1" applyAlignment="1" applyProtection="1">
      <alignment vertical="center"/>
      <protection locked="0"/>
    </xf>
    <xf numFmtId="0" fontId="6" fillId="0" borderId="49" xfId="47" applyFont="1" applyBorder="1" applyAlignment="1" applyProtection="1">
      <alignment vertical="center"/>
      <protection locked="0"/>
    </xf>
    <xf numFmtId="0" fontId="6" fillId="0" borderId="50" xfId="47" applyFont="1" applyBorder="1" applyAlignment="1" applyProtection="1">
      <alignment vertical="center"/>
      <protection locked="0"/>
    </xf>
    <xf numFmtId="0" fontId="8" fillId="0" borderId="19" xfId="47" applyFont="1" applyFill="1" applyBorder="1" applyAlignment="1" applyProtection="1">
      <alignment vertical="center"/>
      <protection locked="0"/>
    </xf>
    <xf numFmtId="0" fontId="6" fillId="0" borderId="29" xfId="47" applyFont="1" applyBorder="1" applyAlignment="1">
      <alignment horizontal="center" vertical="center"/>
      <protection/>
    </xf>
    <xf numFmtId="0" fontId="6" fillId="0" borderId="45" xfId="47" applyFont="1" applyBorder="1" applyAlignment="1">
      <alignment horizontal="center" vertical="center"/>
      <protection/>
    </xf>
    <xf numFmtId="0" fontId="6" fillId="0" borderId="64" xfId="47" applyFont="1" applyBorder="1" applyAlignment="1">
      <alignment horizontal="center" vertical="center"/>
      <protection/>
    </xf>
    <xf numFmtId="0" fontId="6" fillId="0" borderId="72" xfId="47" applyFont="1" applyBorder="1" applyAlignment="1" applyProtection="1">
      <alignment horizontal="center" vertical="center" wrapText="1"/>
      <protection locked="0"/>
    </xf>
    <xf numFmtId="0" fontId="6" fillId="0" borderId="64" xfId="47" applyFont="1" applyBorder="1" applyAlignment="1" applyProtection="1">
      <alignment horizontal="center" vertical="center" wrapText="1"/>
      <protection locked="0"/>
    </xf>
    <xf numFmtId="0" fontId="6" fillId="0" borderId="37" xfId="47" applyFont="1" applyBorder="1" applyAlignment="1" applyProtection="1">
      <alignment horizontal="center" vertical="center" wrapText="1"/>
      <protection locked="0"/>
    </xf>
    <xf numFmtId="0" fontId="6" fillId="0" borderId="73" xfId="47" applyFont="1" applyBorder="1" applyAlignment="1" applyProtection="1">
      <alignment horizontal="center" vertical="center" wrapText="1"/>
      <protection locked="0"/>
    </xf>
    <xf numFmtId="0" fontId="6" fillId="0" borderId="38" xfId="47" applyFont="1" applyBorder="1" applyAlignment="1" applyProtection="1">
      <alignment horizontal="center" vertical="center" wrapText="1"/>
      <protection locked="0"/>
    </xf>
    <xf numFmtId="0" fontId="6" fillId="0" borderId="29" xfId="47" applyFont="1" applyBorder="1" applyAlignment="1" applyProtection="1">
      <alignment horizontal="center" vertical="center" wrapText="1"/>
      <protection locked="0"/>
    </xf>
    <xf numFmtId="0" fontId="6" fillId="0" borderId="25" xfId="47" applyFont="1" applyBorder="1" applyAlignment="1" applyProtection="1">
      <alignment horizontal="center" vertical="center" wrapText="1"/>
      <protection locked="0"/>
    </xf>
    <xf numFmtId="0" fontId="6" fillId="0" borderId="23" xfId="47" applyFont="1" applyBorder="1" applyAlignment="1" applyProtection="1">
      <alignment horizontal="center" vertical="center" wrapText="1"/>
      <protection locked="0"/>
    </xf>
    <xf numFmtId="0" fontId="6" fillId="0" borderId="31" xfId="47" applyFont="1" applyBorder="1" applyAlignment="1" applyProtection="1">
      <alignment horizontal="center" vertical="center" wrapText="1"/>
      <protection locked="0"/>
    </xf>
    <xf numFmtId="0" fontId="6" fillId="0" borderId="17" xfId="47" applyFont="1" applyBorder="1" applyAlignment="1">
      <alignment horizontal="center" vertical="center"/>
      <protection/>
    </xf>
    <xf numFmtId="0" fontId="6" fillId="0" borderId="72" xfId="47" applyFont="1" applyBorder="1" applyAlignment="1" applyProtection="1">
      <alignment horizontal="center" vertical="center" wrapText="1"/>
      <protection locked="0"/>
    </xf>
    <xf numFmtId="0" fontId="6" fillId="0" borderId="73" xfId="47" applyFont="1" applyBorder="1" applyAlignment="1" applyProtection="1">
      <alignment horizontal="center" vertical="center" wrapText="1"/>
      <protection locked="0"/>
    </xf>
    <xf numFmtId="0" fontId="6" fillId="0" borderId="31" xfId="47" applyFont="1" applyBorder="1" applyAlignment="1" applyProtection="1">
      <alignment horizontal="center" vertical="center" wrapText="1"/>
      <protection locked="0"/>
    </xf>
    <xf numFmtId="0" fontId="6" fillId="0" borderId="0" xfId="47" applyFont="1" applyBorder="1" applyAlignment="1" applyProtection="1">
      <alignment horizontal="center" vertical="center"/>
      <protection locked="0"/>
    </xf>
    <xf numFmtId="0" fontId="12" fillId="0" borderId="25" xfId="0" applyFont="1" applyBorder="1" applyAlignment="1">
      <alignment horizontal="center" vertical="center"/>
    </xf>
    <xf numFmtId="0" fontId="12" fillId="0" borderId="35" xfId="0" applyFont="1" applyBorder="1" applyAlignment="1">
      <alignment horizontal="center" vertical="center" wrapText="1" shrinkToFit="1"/>
    </xf>
    <xf numFmtId="0" fontId="12" fillId="0" borderId="32" xfId="0" applyFont="1" applyBorder="1" applyAlignment="1">
      <alignment horizontal="center" vertical="center" wrapText="1" shrinkToFit="1"/>
    </xf>
    <xf numFmtId="0" fontId="12" fillId="0" borderId="32" xfId="0" applyFont="1" applyFill="1" applyBorder="1" applyAlignment="1">
      <alignment horizontal="center" vertical="center" wrapText="1" shrinkToFit="1"/>
    </xf>
    <xf numFmtId="0" fontId="12" fillId="0" borderId="10" xfId="0" applyFont="1" applyFill="1" applyBorder="1" applyAlignment="1">
      <alignment horizontal="center" vertical="center" wrapText="1" shrinkToFit="1"/>
    </xf>
    <xf numFmtId="0" fontId="12" fillId="0" borderId="58" xfId="0" applyFont="1" applyFill="1" applyBorder="1" applyAlignment="1">
      <alignment horizontal="center" vertical="center" wrapText="1" shrinkToFit="1"/>
    </xf>
    <xf numFmtId="0" fontId="12" fillId="0" borderId="30" xfId="0" applyFont="1" applyBorder="1" applyAlignment="1">
      <alignment horizontal="center" vertical="center"/>
    </xf>
    <xf numFmtId="0" fontId="12" fillId="0" borderId="25" xfId="0" applyFont="1" applyBorder="1" applyAlignment="1">
      <alignment horizontal="center" vertical="center"/>
    </xf>
    <xf numFmtId="0" fontId="12" fillId="0" borderId="35" xfId="0" applyFont="1" applyBorder="1" applyAlignment="1">
      <alignment horizontal="center" vertical="center" wrapText="1" shrinkToFit="1"/>
    </xf>
    <xf numFmtId="0" fontId="12" fillId="0" borderId="32" xfId="0" applyFont="1" applyBorder="1" applyAlignment="1">
      <alignment horizontal="center" vertical="center" wrapText="1" shrinkToFit="1"/>
    </xf>
    <xf numFmtId="0" fontId="12" fillId="0" borderId="10" xfId="0" applyFont="1" applyFill="1" applyBorder="1" applyAlignment="1">
      <alignment horizontal="center" vertical="center" wrapText="1" shrinkToFit="1"/>
    </xf>
    <xf numFmtId="0" fontId="7" fillId="37" borderId="0" xfId="47" applyFont="1" applyFill="1" applyAlignment="1" applyProtection="1">
      <alignment vertical="center"/>
      <protection locked="0"/>
    </xf>
    <xf numFmtId="0" fontId="6" fillId="37" borderId="0" xfId="47" applyFont="1" applyFill="1" applyAlignment="1">
      <alignment vertical="center"/>
      <protection/>
    </xf>
    <xf numFmtId="0" fontId="71" fillId="37" borderId="0" xfId="47" applyFont="1" applyFill="1" applyAlignment="1">
      <alignment vertical="center"/>
      <protection/>
    </xf>
    <xf numFmtId="0" fontId="6" fillId="37" borderId="0" xfId="47" applyFont="1" applyFill="1" applyAlignment="1">
      <alignment horizontal="center" vertical="center"/>
      <protection/>
    </xf>
    <xf numFmtId="0" fontId="6" fillId="37" borderId="0" xfId="47" applyFont="1" applyFill="1" applyBorder="1" applyAlignment="1">
      <alignment vertical="center"/>
      <protection/>
    </xf>
    <xf numFmtId="0" fontId="6" fillId="37" borderId="0" xfId="47" applyFont="1" applyFill="1" applyBorder="1" applyAlignment="1">
      <alignment horizontal="right" vertical="center"/>
      <protection/>
    </xf>
    <xf numFmtId="0" fontId="8" fillId="37" borderId="0" xfId="47" applyFont="1" applyFill="1" applyBorder="1" applyAlignment="1">
      <alignment horizontal="center" vertical="center"/>
      <protection/>
    </xf>
    <xf numFmtId="0" fontId="6" fillId="37" borderId="0" xfId="47" applyFont="1" applyFill="1" applyBorder="1" applyAlignment="1">
      <alignment horizontal="center" vertical="center"/>
      <protection/>
    </xf>
    <xf numFmtId="0" fontId="15" fillId="37" borderId="0" xfId="47" applyFont="1" applyFill="1" applyBorder="1" applyAlignment="1">
      <alignment horizontal="center" vertical="center"/>
      <protection/>
    </xf>
    <xf numFmtId="0" fontId="6" fillId="35" borderId="74" xfId="47" applyFont="1" applyFill="1" applyBorder="1" applyAlignment="1">
      <alignment vertical="center"/>
      <protection/>
    </xf>
    <xf numFmtId="0" fontId="6" fillId="7" borderId="74" xfId="47" applyFont="1" applyFill="1" applyBorder="1" applyAlignment="1">
      <alignment vertical="center"/>
      <protection/>
    </xf>
    <xf numFmtId="0" fontId="6" fillId="7" borderId="75" xfId="47" applyFont="1" applyFill="1" applyBorder="1" applyAlignment="1">
      <alignment vertical="center"/>
      <protection/>
    </xf>
    <xf numFmtId="0" fontId="6" fillId="7" borderId="75" xfId="49" applyFont="1" applyFill="1" applyBorder="1" applyAlignment="1">
      <alignment horizontal="right" vertical="center"/>
      <protection/>
    </xf>
    <xf numFmtId="0" fontId="6" fillId="7" borderId="75" xfId="49" applyFont="1" applyFill="1" applyBorder="1" applyAlignment="1">
      <alignment horizontal="left" vertical="center"/>
      <protection/>
    </xf>
    <xf numFmtId="0" fontId="6" fillId="7" borderId="76" xfId="47" applyFont="1" applyFill="1" applyBorder="1" applyAlignment="1">
      <alignment vertical="center"/>
      <protection/>
    </xf>
    <xf numFmtId="0" fontId="6" fillId="36" borderId="74" xfId="47" applyFont="1" applyFill="1" applyBorder="1" applyAlignment="1">
      <alignment vertical="center"/>
      <protection/>
    </xf>
    <xf numFmtId="0" fontId="6" fillId="36" borderId="75" xfId="47" applyFont="1" applyFill="1" applyBorder="1" applyAlignment="1">
      <alignment vertical="center"/>
      <protection/>
    </xf>
    <xf numFmtId="0" fontId="6" fillId="36" borderId="76" xfId="47" applyFont="1" applyFill="1" applyBorder="1" applyAlignment="1">
      <alignment vertical="center"/>
      <protection/>
    </xf>
    <xf numFmtId="0" fontId="6" fillId="0" borderId="0" xfId="47" applyFont="1" applyFill="1" applyAlignment="1">
      <alignment vertical="center"/>
      <protection/>
    </xf>
    <xf numFmtId="0" fontId="6" fillId="34" borderId="74" xfId="47" applyFont="1" applyFill="1" applyBorder="1" applyAlignment="1">
      <alignment vertical="center"/>
      <protection/>
    </xf>
    <xf numFmtId="0" fontId="6" fillId="34" borderId="75" xfId="47" applyFont="1" applyFill="1" applyBorder="1" applyAlignment="1">
      <alignment vertical="center"/>
      <protection/>
    </xf>
    <xf numFmtId="0" fontId="6" fillId="0" borderId="75" xfId="47" applyFont="1" applyFill="1" applyBorder="1" applyAlignment="1">
      <alignment vertical="center"/>
      <protection/>
    </xf>
    <xf numFmtId="0" fontId="6" fillId="0" borderId="76" xfId="47" applyFont="1" applyFill="1" applyBorder="1" applyAlignment="1">
      <alignment vertical="center"/>
      <protection/>
    </xf>
    <xf numFmtId="0" fontId="6" fillId="0" borderId="77" xfId="47" applyFont="1" applyFill="1" applyBorder="1" applyAlignment="1">
      <alignment horizontal="center" vertical="center"/>
      <protection/>
    </xf>
    <xf numFmtId="173" fontId="6" fillId="37" borderId="0" xfId="47" applyNumberFormat="1" applyFont="1" applyFill="1" applyBorder="1" applyAlignment="1">
      <alignment horizontal="center" vertical="center"/>
      <protection/>
    </xf>
    <xf numFmtId="0" fontId="6" fillId="37" borderId="75" xfId="47" applyFont="1" applyFill="1" applyBorder="1" applyAlignment="1">
      <alignment vertical="center"/>
      <protection/>
    </xf>
    <xf numFmtId="0" fontId="0" fillId="37" borderId="0" xfId="0" applyFill="1" applyAlignment="1">
      <alignment/>
    </xf>
    <xf numFmtId="0" fontId="0" fillId="37" borderId="0" xfId="0" applyFill="1" applyBorder="1" applyAlignment="1">
      <alignment/>
    </xf>
    <xf numFmtId="0" fontId="6" fillId="36" borderId="75" xfId="49" applyFont="1" applyFill="1" applyBorder="1" applyAlignment="1">
      <alignment horizontal="right" vertical="center"/>
      <protection/>
    </xf>
    <xf numFmtId="0" fontId="6" fillId="36" borderId="75" xfId="49" applyFont="1" applyFill="1" applyBorder="1" applyAlignment="1">
      <alignment horizontal="left" vertical="center"/>
      <protection/>
    </xf>
    <xf numFmtId="0" fontId="6" fillId="37" borderId="74" xfId="47" applyFont="1" applyFill="1" applyBorder="1" applyAlignment="1">
      <alignment vertical="center"/>
      <protection/>
    </xf>
    <xf numFmtId="0" fontId="6" fillId="37" borderId="75" xfId="49" applyFont="1" applyFill="1" applyBorder="1" applyAlignment="1">
      <alignment horizontal="left" vertical="center"/>
      <protection/>
    </xf>
    <xf numFmtId="0" fontId="6" fillId="37" borderId="76" xfId="47" applyFont="1" applyFill="1" applyBorder="1" applyAlignment="1">
      <alignment vertical="center"/>
      <protection/>
    </xf>
    <xf numFmtId="0" fontId="6" fillId="0" borderId="0" xfId="47" applyFont="1" applyFill="1" applyBorder="1" applyAlignment="1">
      <alignment horizontal="center" vertical="center"/>
      <protection/>
    </xf>
    <xf numFmtId="0" fontId="6" fillId="34" borderId="75" xfId="47" applyFont="1" applyFill="1" applyBorder="1" applyAlignment="1">
      <alignment horizontal="right" vertical="center"/>
      <protection/>
    </xf>
    <xf numFmtId="0" fontId="6" fillId="34" borderId="76" xfId="47" applyFont="1" applyFill="1" applyBorder="1" applyAlignment="1">
      <alignment vertical="center"/>
      <protection/>
    </xf>
    <xf numFmtId="173" fontId="6" fillId="0" borderId="0" xfId="47" applyNumberFormat="1" applyFont="1" applyFill="1" applyBorder="1" applyAlignment="1">
      <alignment horizontal="center" vertical="center"/>
      <protection/>
    </xf>
    <xf numFmtId="0" fontId="6" fillId="34" borderId="78" xfId="47" applyFont="1" applyFill="1" applyBorder="1" applyAlignment="1">
      <alignment vertical="center"/>
      <protection/>
    </xf>
    <xf numFmtId="0" fontId="6" fillId="34" borderId="79" xfId="47" applyFont="1" applyFill="1" applyBorder="1" applyAlignment="1">
      <alignment vertical="center"/>
      <protection/>
    </xf>
    <xf numFmtId="0" fontId="6" fillId="37" borderId="79" xfId="47" applyFont="1" applyFill="1" applyBorder="1" applyAlignment="1">
      <alignment vertical="center"/>
      <protection/>
    </xf>
    <xf numFmtId="0" fontId="6" fillId="34" borderId="80" xfId="47" applyFont="1" applyFill="1" applyBorder="1" applyAlignment="1">
      <alignment vertical="center"/>
      <protection/>
    </xf>
    <xf numFmtId="0" fontId="6" fillId="0" borderId="81" xfId="47" applyFont="1" applyFill="1" applyBorder="1" applyAlignment="1">
      <alignment horizontal="center" vertical="center"/>
      <protection/>
    </xf>
    <xf numFmtId="0" fontId="7" fillId="0" borderId="0" xfId="50" applyFont="1" applyAlignment="1" applyProtection="1">
      <alignment vertical="center"/>
      <protection locked="0"/>
    </xf>
    <xf numFmtId="0" fontId="20" fillId="0" borderId="0" xfId="47" applyFont="1" applyAlignment="1" applyProtection="1">
      <alignment vertical="center"/>
      <protection locked="0"/>
    </xf>
    <xf numFmtId="0" fontId="12" fillId="0" borderId="0" xfId="50" applyFont="1" applyAlignment="1">
      <alignment vertical="center"/>
      <protection/>
    </xf>
    <xf numFmtId="0" fontId="6" fillId="0" borderId="0" xfId="50" applyFont="1" applyAlignment="1">
      <alignment vertical="center"/>
      <protection/>
    </xf>
    <xf numFmtId="0" fontId="6" fillId="0" borderId="0" xfId="50" applyFont="1" applyAlignment="1" applyProtection="1">
      <alignment vertical="center"/>
      <protection locked="0"/>
    </xf>
    <xf numFmtId="0" fontId="20" fillId="0" borderId="0" xfId="50" applyFont="1" applyAlignment="1" applyProtection="1">
      <alignment vertical="center"/>
      <protection locked="0"/>
    </xf>
    <xf numFmtId="0" fontId="6" fillId="0" borderId="0" xfId="50" applyFont="1" applyFill="1" applyAlignment="1" applyProtection="1">
      <alignment horizontal="right" vertical="center"/>
      <protection locked="0"/>
    </xf>
    <xf numFmtId="0" fontId="12" fillId="0" borderId="30" xfId="0" applyFont="1" applyBorder="1" applyAlignment="1">
      <alignment horizontal="center" vertical="center"/>
    </xf>
    <xf numFmtId="0" fontId="12" fillId="0" borderId="17" xfId="0" applyFont="1" applyFill="1" applyBorder="1" applyAlignment="1">
      <alignment horizontal="center" vertical="center" wrapText="1" shrinkToFit="1"/>
    </xf>
    <xf numFmtId="0" fontId="12" fillId="33" borderId="10" xfId="0" applyFont="1" applyFill="1" applyBorder="1" applyAlignment="1">
      <alignment horizontal="center" vertical="center" wrapText="1" shrinkToFit="1"/>
    </xf>
    <xf numFmtId="0" fontId="12" fillId="0" borderId="62" xfId="50" applyFont="1" applyBorder="1" applyAlignment="1">
      <alignment horizontal="center" vertical="center"/>
      <protection/>
    </xf>
    <xf numFmtId="0" fontId="6" fillId="0" borderId="29" xfId="50" applyFont="1" applyBorder="1" applyAlignment="1">
      <alignment horizontal="center" vertical="center"/>
      <protection/>
    </xf>
    <xf numFmtId="0" fontId="14" fillId="38" borderId="12" xfId="50" applyFont="1" applyFill="1" applyBorder="1" applyAlignment="1">
      <alignment horizontal="center" vertical="center"/>
      <protection/>
    </xf>
    <xf numFmtId="0" fontId="8" fillId="0" borderId="0" xfId="50" applyFont="1" applyAlignment="1">
      <alignment vertical="center"/>
      <protection/>
    </xf>
    <xf numFmtId="0" fontId="23" fillId="0" borderId="0" xfId="0" applyFont="1" applyAlignment="1">
      <alignment vertical="center"/>
    </xf>
    <xf numFmtId="0" fontId="12" fillId="0" borderId="29" xfId="0" applyFont="1" applyBorder="1" applyAlignment="1">
      <alignment horizontal="center" vertical="center"/>
    </xf>
    <xf numFmtId="0" fontId="12" fillId="0" borderId="25" xfId="0" applyFont="1" applyBorder="1" applyAlignment="1">
      <alignment horizontal="center" vertical="center" wrapText="1" shrinkToFit="1"/>
    </xf>
    <xf numFmtId="0" fontId="12" fillId="0" borderId="17" xfId="0" applyFont="1" applyBorder="1" applyAlignment="1">
      <alignment horizontal="center" vertical="center" wrapText="1" shrinkToFit="1"/>
    </xf>
    <xf numFmtId="0" fontId="12" fillId="0" borderId="82" xfId="0" applyFont="1" applyFill="1" applyBorder="1" applyAlignment="1">
      <alignment horizontal="center" vertical="center" wrapText="1" shrinkToFit="1"/>
    </xf>
    <xf numFmtId="0" fontId="12" fillId="0" borderId="41" xfId="0" applyFont="1" applyFill="1" applyBorder="1" applyAlignment="1">
      <alignment horizontal="center" vertical="center"/>
    </xf>
    <xf numFmtId="0" fontId="12" fillId="0" borderId="49" xfId="0" applyFont="1" applyFill="1" applyBorder="1" applyAlignment="1">
      <alignment vertical="center"/>
    </xf>
    <xf numFmtId="0" fontId="12" fillId="0" borderId="83" xfId="0" applyFont="1" applyFill="1" applyBorder="1" applyAlignment="1">
      <alignment vertical="center"/>
    </xf>
    <xf numFmtId="0" fontId="12" fillId="0" borderId="84" xfId="0" applyFont="1" applyFill="1" applyBorder="1" applyAlignment="1">
      <alignment horizontal="center" vertical="center"/>
    </xf>
    <xf numFmtId="0" fontId="12" fillId="0" borderId="50" xfId="0" applyFont="1" applyFill="1" applyBorder="1" applyAlignment="1">
      <alignment vertical="center"/>
    </xf>
    <xf numFmtId="0" fontId="24" fillId="0" borderId="49" xfId="0" applyFont="1" applyFill="1" applyBorder="1" applyAlignment="1">
      <alignment horizontal="right" vertical="center"/>
    </xf>
    <xf numFmtId="0" fontId="12" fillId="0" borderId="85" xfId="0" applyFont="1" applyFill="1" applyBorder="1" applyAlignment="1">
      <alignment horizontal="center" vertical="center"/>
    </xf>
    <xf numFmtId="0" fontId="21" fillId="38" borderId="86" xfId="0" applyFont="1" applyFill="1" applyBorder="1" applyAlignment="1">
      <alignment horizontal="left" vertical="center"/>
    </xf>
    <xf numFmtId="0" fontId="1" fillId="38" borderId="72" xfId="0" applyFont="1" applyFill="1" applyBorder="1" applyAlignment="1">
      <alignment vertical="center"/>
    </xf>
    <xf numFmtId="0" fontId="76" fillId="0" borderId="0" xfId="0" applyFont="1" applyAlignment="1">
      <alignment vertical="center"/>
    </xf>
    <xf numFmtId="0" fontId="0" fillId="0" borderId="0" xfId="0" applyAlignment="1">
      <alignment horizontal="right" vertical="center"/>
    </xf>
    <xf numFmtId="0" fontId="0" fillId="0" borderId="0" xfId="0" applyFont="1" applyAlignment="1">
      <alignment vertical="center"/>
    </xf>
    <xf numFmtId="0" fontId="73" fillId="33" borderId="29" xfId="0" applyFont="1" applyFill="1" applyBorder="1" applyAlignment="1">
      <alignment horizontal="center" vertical="center"/>
    </xf>
    <xf numFmtId="0" fontId="75" fillId="38"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Alignment="1">
      <alignment horizontal="right" vertical="center"/>
    </xf>
    <xf numFmtId="0" fontId="75" fillId="38" borderId="29" xfId="0" applyFont="1" applyFill="1" applyBorder="1" applyAlignment="1">
      <alignment horizontal="center" vertical="center"/>
    </xf>
    <xf numFmtId="0" fontId="75" fillId="38" borderId="83" xfId="0" applyFont="1" applyFill="1" applyBorder="1" applyAlignment="1">
      <alignment horizontal="center" vertical="center"/>
    </xf>
    <xf numFmtId="0" fontId="73" fillId="0" borderId="29" xfId="0" applyFont="1" applyBorder="1" applyAlignment="1">
      <alignment horizontal="center" vertical="center"/>
    </xf>
    <xf numFmtId="0" fontId="73" fillId="0" borderId="17" xfId="0" applyFont="1" applyBorder="1" applyAlignment="1">
      <alignment horizontal="center" vertical="center"/>
    </xf>
    <xf numFmtId="0" fontId="73" fillId="38" borderId="12" xfId="0" applyFont="1" applyFill="1" applyBorder="1" applyAlignment="1">
      <alignment horizontal="center" vertical="center"/>
    </xf>
    <xf numFmtId="0" fontId="13" fillId="0" borderId="41" xfId="0" applyFont="1" applyFill="1" applyBorder="1" applyAlignment="1">
      <alignment horizontal="left" vertical="center"/>
    </xf>
    <xf numFmtId="0" fontId="77" fillId="0" borderId="0" xfId="0" applyFont="1" applyAlignment="1">
      <alignment vertical="center"/>
    </xf>
    <xf numFmtId="0" fontId="6" fillId="36" borderId="77" xfId="47" applyFont="1" applyFill="1" applyBorder="1" applyAlignment="1">
      <alignment horizontal="center" vertical="center"/>
      <protection/>
    </xf>
    <xf numFmtId="0" fontId="6" fillId="13" borderId="87" xfId="47" applyFont="1" applyFill="1" applyBorder="1" applyAlignment="1">
      <alignment horizontal="center" vertical="center"/>
      <protection/>
    </xf>
    <xf numFmtId="0" fontId="6" fillId="13" borderId="88" xfId="47" applyFont="1" applyFill="1" applyBorder="1" applyAlignment="1">
      <alignment horizontal="center" vertical="center"/>
      <protection/>
    </xf>
    <xf numFmtId="0" fontId="6" fillId="37" borderId="77" xfId="47" applyFont="1" applyFill="1" applyBorder="1" applyAlignment="1">
      <alignment horizontal="center" vertical="center"/>
      <protection/>
    </xf>
    <xf numFmtId="0" fontId="6" fillId="35" borderId="77" xfId="47" applyFont="1" applyFill="1" applyBorder="1" applyAlignment="1">
      <alignment horizontal="center" vertical="center"/>
      <protection/>
    </xf>
    <xf numFmtId="0" fontId="6" fillId="7" borderId="77" xfId="47" applyFont="1" applyFill="1" applyBorder="1" applyAlignment="1">
      <alignment horizontal="center" vertical="center"/>
      <protection/>
    </xf>
    <xf numFmtId="0" fontId="6" fillId="39" borderId="17" xfId="47" applyFont="1" applyFill="1" applyBorder="1" applyAlignment="1" applyProtection="1">
      <alignment horizontal="center" vertical="center" wrapText="1"/>
      <protection locked="0"/>
    </xf>
    <xf numFmtId="0" fontId="6" fillId="39" borderId="10" xfId="47" applyFont="1" applyFill="1" applyBorder="1" applyAlignment="1" applyProtection="1">
      <alignment horizontal="center" vertical="center" wrapText="1"/>
      <protection locked="0"/>
    </xf>
    <xf numFmtId="0" fontId="73" fillId="0" borderId="0" xfId="47" applyFont="1" applyAlignment="1" applyProtection="1">
      <alignment horizontal="right" vertical="center"/>
      <protection locked="0"/>
    </xf>
    <xf numFmtId="0" fontId="73" fillId="0" borderId="0" xfId="0" applyFont="1" applyAlignment="1">
      <alignment horizontal="right" vertical="center"/>
    </xf>
    <xf numFmtId="0" fontId="0" fillId="0" borderId="0" xfId="0" applyFont="1" applyFill="1" applyBorder="1" applyAlignment="1">
      <alignment horizontal="center" vertical="center"/>
    </xf>
    <xf numFmtId="0" fontId="54" fillId="0" borderId="0" xfId="0" applyFont="1" applyFill="1" applyBorder="1" applyAlignment="1">
      <alignment vertical="center"/>
    </xf>
    <xf numFmtId="0" fontId="0" fillId="0" borderId="0" xfId="0" applyFont="1" applyFill="1" applyAlignment="1">
      <alignment vertical="center"/>
    </xf>
    <xf numFmtId="0" fontId="75" fillId="0" borderId="29" xfId="0" applyFont="1" applyBorder="1" applyAlignment="1">
      <alignment horizontal="center" vertical="center"/>
    </xf>
    <xf numFmtId="0" fontId="73" fillId="0" borderId="0" xfId="0" applyFont="1" applyFill="1" applyBorder="1" applyAlignment="1">
      <alignment vertical="center"/>
    </xf>
    <xf numFmtId="0" fontId="73" fillId="35" borderId="12" xfId="0" applyFont="1" applyFill="1" applyBorder="1" applyAlignment="1">
      <alignment horizontal="center" vertical="center"/>
    </xf>
    <xf numFmtId="0" fontId="75" fillId="38" borderId="89" xfId="0" applyFont="1" applyFill="1" applyBorder="1" applyAlignment="1">
      <alignment vertical="center"/>
    </xf>
    <xf numFmtId="0" fontId="12" fillId="0" borderId="35" xfId="0" applyFont="1" applyFill="1" applyBorder="1" applyAlignment="1">
      <alignment horizontal="center" vertical="center" wrapText="1" shrinkToFit="1"/>
    </xf>
    <xf numFmtId="0" fontId="12" fillId="0" borderId="90" xfId="0" applyFont="1" applyBorder="1" applyAlignment="1">
      <alignment horizontal="center" vertical="center"/>
    </xf>
    <xf numFmtId="0" fontId="12" fillId="0" borderId="91" xfId="0" applyFont="1" applyBorder="1" applyAlignment="1">
      <alignment horizontal="center" vertical="center" wrapText="1" shrinkToFit="1"/>
    </xf>
    <xf numFmtId="0" fontId="75" fillId="36" borderId="31" xfId="0" applyFont="1" applyFill="1" applyBorder="1" applyAlignment="1">
      <alignment horizontal="left" vertical="center"/>
    </xf>
    <xf numFmtId="0" fontId="73" fillId="0" borderId="31" xfId="0" applyFont="1" applyBorder="1" applyAlignment="1">
      <alignment horizontal="left" vertical="center"/>
    </xf>
    <xf numFmtId="0" fontId="78" fillId="0" borderId="31" xfId="0" applyFont="1" applyBorder="1" applyAlignment="1">
      <alignment horizontal="right" vertical="center"/>
    </xf>
    <xf numFmtId="0" fontId="75" fillId="38" borderId="31" xfId="0" applyFont="1" applyFill="1" applyBorder="1" applyAlignment="1">
      <alignment horizontal="left" vertical="center"/>
    </xf>
    <xf numFmtId="0" fontId="75" fillId="35" borderId="14" xfId="0" applyFont="1" applyFill="1" applyBorder="1" applyAlignment="1">
      <alignment vertical="center"/>
    </xf>
    <xf numFmtId="0" fontId="12" fillId="0" borderId="90" xfId="0" applyFont="1" applyBorder="1" applyAlignment="1">
      <alignment horizontal="center" vertical="center"/>
    </xf>
    <xf numFmtId="0" fontId="12" fillId="0" borderId="91" xfId="0" applyFont="1" applyBorder="1" applyAlignment="1">
      <alignment horizontal="center" vertical="center" wrapText="1" shrinkToFit="1"/>
    </xf>
    <xf numFmtId="0" fontId="75" fillId="33" borderId="92" xfId="0" applyFont="1" applyFill="1" applyBorder="1" applyAlignment="1">
      <alignment horizontal="center" vertical="center"/>
    </xf>
    <xf numFmtId="0" fontId="78" fillId="0" borderId="93" xfId="0" applyFont="1" applyBorder="1" applyAlignment="1">
      <alignment horizontal="right" vertical="center"/>
    </xf>
    <xf numFmtId="0" fontId="75" fillId="38" borderId="94" xfId="0" applyFont="1" applyFill="1" applyBorder="1" applyAlignment="1">
      <alignment vertical="center"/>
    </xf>
    <xf numFmtId="0" fontId="6" fillId="0" borderId="79" xfId="47" applyFont="1" applyFill="1" applyBorder="1" applyAlignment="1">
      <alignment vertical="center"/>
      <protection/>
    </xf>
    <xf numFmtId="0" fontId="6" fillId="0" borderId="80" xfId="47" applyFont="1" applyFill="1" applyBorder="1" applyAlignment="1">
      <alignment vertical="center"/>
      <protection/>
    </xf>
    <xf numFmtId="0" fontId="6" fillId="37" borderId="81" xfId="47" applyFont="1" applyFill="1" applyBorder="1" applyAlignment="1">
      <alignment horizontal="center" vertical="center"/>
      <protection/>
    </xf>
    <xf numFmtId="0" fontId="66" fillId="0" borderId="0" xfId="0" applyFont="1" applyAlignment="1">
      <alignment vertical="center"/>
    </xf>
    <xf numFmtId="0" fontId="73" fillId="0" borderId="0" xfId="0" applyFont="1" applyFill="1" applyAlignment="1">
      <alignment vertical="center"/>
    </xf>
    <xf numFmtId="0" fontId="75" fillId="33" borderId="31" xfId="0" applyFont="1" applyFill="1" applyBorder="1" applyAlignment="1">
      <alignment horizontal="left" vertical="center"/>
    </xf>
    <xf numFmtId="0" fontId="12" fillId="0" borderId="17" xfId="0" applyFont="1" applyFill="1" applyBorder="1" applyAlignment="1">
      <alignment horizontal="center" vertical="center" wrapText="1" shrinkToFit="1"/>
    </xf>
    <xf numFmtId="0" fontId="12" fillId="0" borderId="95" xfId="0" applyFont="1" applyFill="1" applyBorder="1" applyAlignment="1">
      <alignment horizontal="center" vertical="center" wrapText="1" shrinkToFit="1"/>
    </xf>
    <xf numFmtId="0" fontId="73" fillId="0" borderId="0" xfId="0" applyFont="1" applyFill="1" applyBorder="1" applyAlignment="1">
      <alignment horizontal="center" vertical="center"/>
    </xf>
    <xf numFmtId="0" fontId="75" fillId="0" borderId="0" xfId="0" applyFont="1" applyFill="1" applyBorder="1" applyAlignment="1">
      <alignment vertical="center"/>
    </xf>
    <xf numFmtId="0" fontId="14" fillId="0" borderId="0" xfId="50" applyFont="1" applyFill="1" applyBorder="1" applyAlignment="1">
      <alignment horizontal="center" vertical="center"/>
      <protection/>
    </xf>
    <xf numFmtId="0" fontId="22" fillId="0" borderId="0" xfId="47" applyFont="1" applyFill="1" applyBorder="1" applyAlignment="1" applyProtection="1">
      <alignment vertical="center"/>
      <protection locked="0"/>
    </xf>
    <xf numFmtId="0" fontId="22" fillId="0" borderId="0" xfId="50" applyFont="1" applyFill="1" applyBorder="1" applyAlignment="1">
      <alignment vertical="center"/>
      <protection/>
    </xf>
    <xf numFmtId="0" fontId="22" fillId="0" borderId="0" xfId="50" applyFont="1" applyFill="1" applyAlignment="1">
      <alignment vertical="center"/>
      <protection/>
    </xf>
    <xf numFmtId="0" fontId="8" fillId="0" borderId="0" xfId="50" applyFont="1" applyFill="1" applyAlignment="1">
      <alignment vertical="center"/>
      <protection/>
    </xf>
    <xf numFmtId="0" fontId="21" fillId="0" borderId="0" xfId="0" applyFont="1" applyFill="1" applyBorder="1" applyAlignment="1">
      <alignment horizontal="left" vertical="center"/>
    </xf>
    <xf numFmtId="0" fontId="1" fillId="0" borderId="0" xfId="0" applyFont="1" applyFill="1" applyBorder="1" applyAlignment="1">
      <alignment vertical="center"/>
    </xf>
    <xf numFmtId="0" fontId="75" fillId="38" borderId="96" xfId="0" applyFont="1" applyFill="1" applyBorder="1" applyAlignment="1">
      <alignment horizontal="center" vertical="center"/>
    </xf>
    <xf numFmtId="0" fontId="75" fillId="33" borderId="29" xfId="0" applyFont="1" applyFill="1" applyBorder="1" applyAlignment="1">
      <alignment horizontal="center" vertical="center"/>
    </xf>
    <xf numFmtId="0" fontId="75" fillId="33" borderId="48" xfId="0" applyFont="1" applyFill="1" applyBorder="1" applyAlignment="1">
      <alignment horizontal="left" vertical="center"/>
    </xf>
    <xf numFmtId="0" fontId="75" fillId="36" borderId="29" xfId="0" applyFont="1" applyFill="1" applyBorder="1" applyAlignment="1">
      <alignment horizontal="center" vertical="center"/>
    </xf>
    <xf numFmtId="0" fontId="79" fillId="33" borderId="93" xfId="0" applyFont="1" applyFill="1" applyBorder="1" applyAlignment="1">
      <alignment horizontal="right" vertical="center"/>
    </xf>
    <xf numFmtId="0" fontId="79" fillId="38" borderId="93" xfId="0" applyFont="1" applyFill="1" applyBorder="1" applyAlignment="1">
      <alignment horizontal="right" vertical="center"/>
    </xf>
    <xf numFmtId="0" fontId="75" fillId="38" borderId="62" xfId="0" applyFont="1" applyFill="1" applyBorder="1" applyAlignment="1">
      <alignment horizontal="center" vertical="center"/>
    </xf>
    <xf numFmtId="0" fontId="6" fillId="37" borderId="0" xfId="47" applyFont="1" applyFill="1" applyAlignment="1">
      <alignment vertical="center"/>
      <protection/>
    </xf>
    <xf numFmtId="0" fontId="6" fillId="0" borderId="0" xfId="47" applyFont="1" applyFill="1" applyAlignment="1" applyProtection="1">
      <alignment horizontal="left" vertical="center"/>
      <protection locked="0"/>
    </xf>
    <xf numFmtId="0" fontId="6" fillId="0" borderId="41" xfId="0" applyFont="1" applyFill="1" applyBorder="1" applyAlignment="1">
      <alignment horizontal="center" vertical="center"/>
    </xf>
    <xf numFmtId="0" fontId="6" fillId="0" borderId="49" xfId="0" applyFont="1" applyFill="1" applyBorder="1" applyAlignment="1">
      <alignment vertical="center"/>
    </xf>
    <xf numFmtId="0" fontId="15" fillId="0" borderId="17" xfId="47" applyFont="1" applyFill="1" applyBorder="1" applyAlignment="1">
      <alignment horizontal="center" vertical="center"/>
      <protection/>
    </xf>
    <xf numFmtId="0" fontId="15" fillId="0" borderId="32" xfId="47" applyFont="1" applyFill="1" applyBorder="1" applyAlignment="1">
      <alignment horizontal="center" vertical="center"/>
      <protection/>
    </xf>
    <xf numFmtId="0" fontId="15" fillId="0" borderId="10" xfId="47" applyFont="1" applyFill="1" applyBorder="1" applyAlignment="1">
      <alignment horizontal="center" vertical="center"/>
      <protection/>
    </xf>
    <xf numFmtId="0" fontId="6" fillId="0" borderId="25" xfId="47" applyFont="1" applyFill="1" applyBorder="1" applyAlignment="1">
      <alignment horizontal="center" vertical="center"/>
      <protection/>
    </xf>
    <xf numFmtId="0" fontId="6" fillId="0" borderId="31" xfId="47" applyFont="1" applyFill="1" applyBorder="1" applyAlignment="1">
      <alignment horizontal="center" vertical="center"/>
      <protection/>
    </xf>
    <xf numFmtId="0" fontId="6" fillId="0" borderId="29" xfId="47" applyFont="1" applyFill="1" applyBorder="1" applyAlignment="1">
      <alignment horizontal="center" vertical="center"/>
      <protection/>
    </xf>
    <xf numFmtId="0" fontId="6" fillId="40" borderId="74" xfId="47" applyFont="1" applyFill="1" applyBorder="1" applyAlignment="1">
      <alignment vertical="center"/>
      <protection/>
    </xf>
    <xf numFmtId="0" fontId="6" fillId="41" borderId="74" xfId="47" applyFont="1" applyFill="1" applyBorder="1" applyAlignment="1">
      <alignment vertical="center"/>
      <protection/>
    </xf>
    <xf numFmtId="0" fontId="6" fillId="42" borderId="74" xfId="47" applyFont="1" applyFill="1" applyBorder="1" applyAlignment="1">
      <alignment vertical="center"/>
      <protection/>
    </xf>
    <xf numFmtId="0" fontId="6" fillId="43" borderId="74" xfId="47" applyFont="1" applyFill="1" applyBorder="1" applyAlignment="1">
      <alignment vertical="center"/>
      <protection/>
    </xf>
    <xf numFmtId="0" fontId="6" fillId="43" borderId="78" xfId="47" applyFont="1" applyFill="1" applyBorder="1" applyAlignment="1">
      <alignment vertical="center"/>
      <protection/>
    </xf>
    <xf numFmtId="0" fontId="6" fillId="0" borderId="36" xfId="50" applyFont="1" applyBorder="1" applyAlignment="1">
      <alignment horizontal="center" vertical="center"/>
      <protection/>
    </xf>
    <xf numFmtId="0" fontId="10" fillId="0" borderId="83" xfId="47" applyFont="1" applyBorder="1" applyAlignment="1" applyProtection="1">
      <alignment horizontal="center" vertical="center" wrapText="1"/>
      <protection locked="0"/>
    </xf>
    <xf numFmtId="0" fontId="6" fillId="0" borderId="29" xfId="0" applyFont="1" applyBorder="1" applyAlignment="1">
      <alignment horizontal="center" vertical="center"/>
    </xf>
    <xf numFmtId="174" fontId="6" fillId="35" borderId="97" xfId="47" applyNumberFormat="1" applyFont="1" applyFill="1" applyBorder="1" applyAlignment="1">
      <alignment horizontal="right" vertical="center"/>
      <protection/>
    </xf>
    <xf numFmtId="3" fontId="6" fillId="35" borderId="18" xfId="47" applyNumberFormat="1" applyFont="1" applyFill="1" applyBorder="1" applyAlignment="1">
      <alignment horizontal="right" vertical="center"/>
      <protection/>
    </xf>
    <xf numFmtId="3" fontId="6" fillId="35" borderId="59" xfId="47" applyNumberFormat="1" applyFont="1" applyFill="1" applyBorder="1" applyAlignment="1">
      <alignment horizontal="right" vertical="center"/>
      <protection/>
    </xf>
    <xf numFmtId="3" fontId="6" fillId="35" borderId="52" xfId="47" applyNumberFormat="1" applyFont="1" applyFill="1" applyBorder="1" applyAlignment="1">
      <alignment horizontal="right" vertical="center"/>
      <protection/>
    </xf>
    <xf numFmtId="3" fontId="6" fillId="0" borderId="0" xfId="47" applyNumberFormat="1" applyFont="1" applyAlignment="1" applyProtection="1">
      <alignment horizontal="right" vertical="center"/>
      <protection locked="0"/>
    </xf>
    <xf numFmtId="3" fontId="6" fillId="0" borderId="0" xfId="47" applyNumberFormat="1" applyFont="1" applyBorder="1" applyAlignment="1" applyProtection="1">
      <alignment horizontal="right" vertical="center" wrapText="1"/>
      <protection locked="0"/>
    </xf>
    <xf numFmtId="3" fontId="6" fillId="0" borderId="0" xfId="47" applyNumberFormat="1" applyFont="1" applyBorder="1" applyAlignment="1" applyProtection="1">
      <alignment horizontal="right" vertical="center"/>
      <protection locked="0"/>
    </xf>
    <xf numFmtId="3" fontId="0" fillId="37" borderId="0" xfId="0" applyNumberFormat="1" applyFill="1" applyAlignment="1">
      <alignment horizontal="right"/>
    </xf>
    <xf numFmtId="3" fontId="12" fillId="0" borderId="97" xfId="50" applyNumberFormat="1" applyFont="1" applyBorder="1" applyAlignment="1" applyProtection="1">
      <alignment horizontal="right" vertical="center"/>
      <protection locked="0"/>
    </xf>
    <xf numFmtId="3" fontId="12" fillId="0" borderId="52" xfId="50" applyNumberFormat="1" applyFont="1" applyBorder="1" applyAlignment="1" applyProtection="1">
      <alignment horizontal="right" vertical="center"/>
      <protection locked="0"/>
    </xf>
    <xf numFmtId="3" fontId="6" fillId="0" borderId="61" xfId="50" applyNumberFormat="1" applyFont="1" applyBorder="1" applyAlignment="1" applyProtection="1">
      <alignment horizontal="right" vertical="center"/>
      <protection locked="0"/>
    </xf>
    <xf numFmtId="3" fontId="6" fillId="0" borderId="48" xfId="50" applyNumberFormat="1" applyFont="1" applyBorder="1" applyAlignment="1" applyProtection="1">
      <alignment horizontal="right" vertical="center"/>
      <protection locked="0"/>
    </xf>
    <xf numFmtId="3" fontId="6" fillId="0" borderId="30" xfId="50" applyNumberFormat="1" applyFont="1" applyBorder="1" applyAlignment="1" applyProtection="1">
      <alignment horizontal="right" vertical="center"/>
      <protection locked="0"/>
    </xf>
    <xf numFmtId="3" fontId="6" fillId="0" borderId="31" xfId="50" applyNumberFormat="1" applyFont="1" applyBorder="1" applyAlignment="1" applyProtection="1">
      <alignment horizontal="right" vertical="center"/>
      <protection locked="0"/>
    </xf>
    <xf numFmtId="3" fontId="6" fillId="0" borderId="63" xfId="50" applyNumberFormat="1" applyFont="1" applyBorder="1" applyAlignment="1" applyProtection="1">
      <alignment horizontal="right" vertical="center"/>
      <protection locked="0"/>
    </xf>
    <xf numFmtId="3" fontId="6" fillId="0" borderId="98" xfId="50" applyNumberFormat="1" applyFont="1" applyBorder="1" applyAlignment="1" applyProtection="1">
      <alignment horizontal="right" vertical="center"/>
      <protection locked="0"/>
    </xf>
    <xf numFmtId="3" fontId="22" fillId="38" borderId="19" xfId="47" applyNumberFormat="1" applyFont="1" applyFill="1" applyBorder="1" applyAlignment="1" applyProtection="1">
      <alignment horizontal="right" vertical="center"/>
      <protection locked="0"/>
    </xf>
    <xf numFmtId="0" fontId="12" fillId="0" borderId="0" xfId="0" applyFont="1" applyAlignment="1">
      <alignment horizontal="left" vertical="center" wrapText="1"/>
    </xf>
    <xf numFmtId="3" fontId="22" fillId="38" borderId="89" xfId="47" applyNumberFormat="1" applyFont="1" applyFill="1" applyBorder="1" applyAlignment="1" applyProtection="1">
      <alignment horizontal="left" vertical="center"/>
      <protection locked="0"/>
    </xf>
    <xf numFmtId="0" fontId="6" fillId="37" borderId="99" xfId="47" applyFont="1" applyFill="1" applyBorder="1" applyAlignment="1">
      <alignment horizontal="center" vertical="center" wrapText="1"/>
      <protection/>
    </xf>
    <xf numFmtId="0" fontId="6" fillId="33" borderId="100" xfId="47" applyFont="1" applyFill="1" applyBorder="1" applyAlignment="1">
      <alignment horizontal="center" vertical="center"/>
      <protection/>
    </xf>
    <xf numFmtId="0" fontId="6" fillId="0" borderId="101" xfId="47" applyFont="1" applyBorder="1" applyAlignment="1">
      <alignment horizontal="center" vertical="center"/>
      <protection/>
    </xf>
    <xf numFmtId="0" fontId="6" fillId="0" borderId="102" xfId="47" applyFont="1" applyBorder="1" applyAlignment="1">
      <alignment horizontal="center" vertical="center"/>
      <protection/>
    </xf>
    <xf numFmtId="0" fontId="6" fillId="0" borderId="103" xfId="47" applyFont="1" applyBorder="1" applyAlignment="1">
      <alignment horizontal="center" vertical="center"/>
      <protection/>
    </xf>
    <xf numFmtId="0" fontId="6" fillId="0" borderId="32" xfId="47" applyFont="1" applyBorder="1" applyAlignment="1" applyProtection="1">
      <alignment horizontal="center" vertical="center" wrapText="1"/>
      <protection locked="0"/>
    </xf>
    <xf numFmtId="0" fontId="6" fillId="0" borderId="29" xfId="47" applyFont="1" applyBorder="1" applyAlignment="1" applyProtection="1">
      <alignment horizontal="center" vertical="center"/>
      <protection locked="0"/>
    </xf>
    <xf numFmtId="0" fontId="6" fillId="0" borderId="104" xfId="47" applyFont="1" applyBorder="1" applyAlignment="1">
      <alignment vertical="center"/>
      <protection/>
    </xf>
    <xf numFmtId="0" fontId="12" fillId="0" borderId="51" xfId="47" applyFont="1" applyFill="1" applyBorder="1" applyAlignment="1" applyProtection="1">
      <alignment horizontal="left" vertical="center" wrapText="1" indent="1"/>
      <protection locked="0"/>
    </xf>
    <xf numFmtId="0" fontId="12" fillId="0" borderId="25" xfId="47" applyFont="1" applyFill="1" applyBorder="1" applyAlignment="1" applyProtection="1">
      <alignment horizontal="left" vertical="center" wrapText="1" indent="1"/>
      <protection locked="0"/>
    </xf>
    <xf numFmtId="0" fontId="12" fillId="0" borderId="51" xfId="47" applyFont="1" applyBorder="1" applyAlignment="1" applyProtection="1">
      <alignment horizontal="left" vertical="center" wrapText="1" indent="1"/>
      <protection locked="0"/>
    </xf>
    <xf numFmtId="0" fontId="12" fillId="0" borderId="13" xfId="47" applyFont="1" applyBorder="1" applyAlignment="1" applyProtection="1">
      <alignment horizontal="left" vertical="center" wrapText="1" indent="1"/>
      <protection locked="0"/>
    </xf>
    <xf numFmtId="0" fontId="6" fillId="0" borderId="105" xfId="47" applyFont="1" applyFill="1" applyBorder="1" applyAlignment="1" applyProtection="1">
      <alignment horizontal="left" vertical="center" indent="1"/>
      <protection locked="0"/>
    </xf>
    <xf numFmtId="0" fontId="12" fillId="0" borderId="32" xfId="47" applyFont="1" applyBorder="1" applyAlignment="1" applyProtection="1">
      <alignment horizontal="left" vertical="center" wrapText="1" indent="1"/>
      <protection locked="0"/>
    </xf>
    <xf numFmtId="0" fontId="6" fillId="0" borderId="54" xfId="47" applyFont="1" applyBorder="1" applyAlignment="1" applyProtection="1">
      <alignment horizontal="left" vertical="center" indent="1"/>
      <protection locked="0"/>
    </xf>
    <xf numFmtId="0" fontId="6" fillId="0" borderId="16" xfId="47" applyFont="1" applyBorder="1" applyAlignment="1" applyProtection="1">
      <alignment horizontal="left" vertical="center" indent="1"/>
      <protection locked="0"/>
    </xf>
    <xf numFmtId="0" fontId="6" fillId="0" borderId="16" xfId="47" applyFont="1" applyBorder="1" applyAlignment="1" applyProtection="1">
      <alignment horizontal="left" vertical="center" indent="1"/>
      <protection locked="0"/>
    </xf>
    <xf numFmtId="0" fontId="8" fillId="0" borderId="16" xfId="47" applyFont="1" applyBorder="1" applyAlignment="1" applyProtection="1">
      <alignment horizontal="left" indent="1"/>
      <protection locked="0"/>
    </xf>
    <xf numFmtId="0" fontId="6" fillId="0" borderId="56" xfId="47" applyFont="1" applyBorder="1" applyAlignment="1" applyProtection="1">
      <alignment horizontal="left" vertical="center" indent="1"/>
      <protection locked="0"/>
    </xf>
    <xf numFmtId="0" fontId="6" fillId="0" borderId="11" xfId="47" applyFont="1" applyBorder="1" applyAlignment="1" applyProtection="1">
      <alignment horizontal="left" vertical="center" indent="1"/>
      <protection locked="0"/>
    </xf>
    <xf numFmtId="0" fontId="8" fillId="0" borderId="26" xfId="47" applyFont="1" applyBorder="1" applyAlignment="1" applyProtection="1">
      <alignment horizontal="left" vertical="top" wrapText="1" indent="1"/>
      <protection locked="0"/>
    </xf>
    <xf numFmtId="0" fontId="6" fillId="0" borderId="26" xfId="47" applyFont="1" applyBorder="1" applyAlignment="1" applyProtection="1">
      <alignment horizontal="left" vertical="top" wrapText="1" indent="1"/>
      <protection locked="0"/>
    </xf>
    <xf numFmtId="0" fontId="6" fillId="0" borderId="16" xfId="47" applyFont="1" applyBorder="1" applyAlignment="1" applyProtection="1">
      <alignment horizontal="left" vertical="top" wrapText="1" indent="1"/>
      <protection locked="0"/>
    </xf>
    <xf numFmtId="0" fontId="8" fillId="0" borderId="16" xfId="47" applyFont="1" applyBorder="1" applyAlignment="1" applyProtection="1">
      <alignment horizontal="left" vertical="top" wrapText="1" indent="1"/>
      <protection locked="0"/>
    </xf>
    <xf numFmtId="0" fontId="8" fillId="0" borderId="56" xfId="47" applyFont="1" applyBorder="1" applyAlignment="1" applyProtection="1">
      <alignment horizontal="left" vertical="top" wrapText="1" indent="1"/>
      <protection locked="0"/>
    </xf>
    <xf numFmtId="0" fontId="6" fillId="0" borderId="18" xfId="47" applyFont="1" applyBorder="1" applyAlignment="1" applyProtection="1">
      <alignment horizontal="left" vertical="center" indent="1"/>
      <protection locked="0"/>
    </xf>
    <xf numFmtId="0" fontId="6" fillId="0" borderId="25" xfId="47" applyFont="1" applyBorder="1" applyAlignment="1" applyProtection="1">
      <alignment horizontal="left" vertical="center" indent="1"/>
      <protection locked="0"/>
    </xf>
    <xf numFmtId="0" fontId="6" fillId="0" borderId="13" xfId="47" applyFont="1" applyBorder="1" applyAlignment="1" applyProtection="1">
      <alignment horizontal="left" vertical="center" indent="1"/>
      <protection locked="0"/>
    </xf>
    <xf numFmtId="0" fontId="6" fillId="0" borderId="51" xfId="47" applyFont="1" applyFill="1" applyBorder="1" applyAlignment="1" applyProtection="1">
      <alignment horizontal="left" vertical="center" indent="1"/>
      <protection locked="0"/>
    </xf>
    <xf numFmtId="0" fontId="51" fillId="0" borderId="0" xfId="47" applyFont="1" applyAlignment="1">
      <alignment vertical="center"/>
      <protection/>
    </xf>
    <xf numFmtId="0" fontId="6" fillId="0" borderId="51" xfId="47" applyFont="1" applyBorder="1" applyAlignment="1" applyProtection="1">
      <alignment horizontal="left" vertical="center" indent="1"/>
      <protection locked="0"/>
    </xf>
    <xf numFmtId="0" fontId="6" fillId="0" borderId="47" xfId="47" applyFont="1" applyBorder="1" applyAlignment="1" applyProtection="1">
      <alignment horizontal="left" vertical="center" indent="1"/>
      <protection locked="0"/>
    </xf>
    <xf numFmtId="0" fontId="6" fillId="0" borderId="57" xfId="47" applyFont="1" applyBorder="1" applyAlignment="1" applyProtection="1">
      <alignment horizontal="left" vertical="center" indent="1"/>
      <protection locked="0"/>
    </xf>
    <xf numFmtId="0" fontId="6" fillId="0" borderId="21" xfId="47" applyFont="1" applyBorder="1" applyAlignment="1" applyProtection="1">
      <alignment horizontal="left" vertical="center" indent="1"/>
      <protection locked="0"/>
    </xf>
    <xf numFmtId="0" fontId="6" fillId="0" borderId="106" xfId="47" applyFont="1" applyBorder="1" applyAlignment="1" applyProtection="1">
      <alignment horizontal="left" vertical="center" indent="1"/>
      <protection locked="0"/>
    </xf>
    <xf numFmtId="0" fontId="6" fillId="0" borderId="23" xfId="47" applyFont="1" applyBorder="1" applyAlignment="1" applyProtection="1">
      <alignment horizontal="left" vertical="center" indent="1"/>
      <protection locked="0"/>
    </xf>
    <xf numFmtId="0" fontId="6" fillId="0" borderId="89" xfId="47" applyFont="1" applyBorder="1" applyAlignment="1" applyProtection="1">
      <alignment horizontal="left" vertical="center" indent="1"/>
      <protection locked="0"/>
    </xf>
    <xf numFmtId="0" fontId="6" fillId="0" borderId="24" xfId="47" applyFont="1" applyBorder="1" applyAlignment="1" applyProtection="1">
      <alignment horizontal="left" vertical="center" indent="1"/>
      <protection locked="0"/>
    </xf>
    <xf numFmtId="0" fontId="6" fillId="0" borderId="107" xfId="47" applyFont="1" applyBorder="1" applyAlignment="1" applyProtection="1">
      <alignment horizontal="left" vertical="center" indent="1"/>
      <protection locked="0"/>
    </xf>
    <xf numFmtId="0" fontId="6" fillId="0" borderId="62" xfId="47" applyFont="1" applyBorder="1" applyAlignment="1" applyProtection="1">
      <alignment horizontal="left" vertical="center" indent="1"/>
      <protection locked="0"/>
    </xf>
    <xf numFmtId="0" fontId="20" fillId="0" borderId="100" xfId="47" applyFont="1" applyBorder="1" applyAlignment="1" applyProtection="1">
      <alignment horizontal="left" vertical="center" indent="1"/>
      <protection locked="0"/>
    </xf>
    <xf numFmtId="0" fontId="6" fillId="0" borderId="100" xfId="47" applyFont="1" applyBorder="1" applyAlignment="1" applyProtection="1">
      <alignment horizontal="left" vertical="center" indent="1"/>
      <protection locked="0"/>
    </xf>
    <xf numFmtId="0" fontId="6" fillId="0" borderId="108" xfId="47" applyFont="1" applyBorder="1" applyAlignment="1" applyProtection="1">
      <alignment horizontal="left" indent="1"/>
      <protection locked="0"/>
    </xf>
    <xf numFmtId="0" fontId="6" fillId="0" borderId="28" xfId="47" applyFont="1" applyBorder="1" applyAlignment="1" applyProtection="1">
      <alignment horizontal="left" vertical="center" indent="1"/>
      <protection locked="0"/>
    </xf>
    <xf numFmtId="0" fontId="6" fillId="0" borderId="29" xfId="47" applyFont="1" applyBorder="1" applyAlignment="1" applyProtection="1">
      <alignment horizontal="left" vertical="center" indent="1"/>
      <protection locked="0"/>
    </xf>
    <xf numFmtId="0" fontId="6" fillId="0" borderId="12" xfId="47" applyFont="1" applyBorder="1" applyAlignment="1" applyProtection="1">
      <alignment horizontal="left" vertical="center" indent="1"/>
      <protection locked="0"/>
    </xf>
    <xf numFmtId="0" fontId="6" fillId="0" borderId="36" xfId="47" applyFont="1" applyBorder="1" applyAlignment="1" applyProtection="1">
      <alignment horizontal="left" vertical="center" indent="1"/>
      <protection locked="0"/>
    </xf>
    <xf numFmtId="0" fontId="8" fillId="35" borderId="109" xfId="47" applyFont="1" applyFill="1" applyBorder="1" applyAlignment="1" applyProtection="1">
      <alignment horizontal="left" vertical="center" indent="1" readingOrder="1"/>
      <protection locked="0"/>
    </xf>
    <xf numFmtId="0" fontId="8" fillId="35" borderId="110" xfId="47" applyFont="1" applyFill="1" applyBorder="1" applyAlignment="1" applyProtection="1">
      <alignment horizontal="left" vertical="center" indent="1" readingOrder="1"/>
      <protection locked="0"/>
    </xf>
    <xf numFmtId="0" fontId="6" fillId="0" borderId="99" xfId="47" applyFont="1" applyBorder="1" applyAlignment="1" applyProtection="1">
      <alignment horizontal="left" vertical="center" indent="1" readingOrder="1"/>
      <protection locked="0"/>
    </xf>
    <xf numFmtId="0" fontId="6" fillId="0" borderId="48" xfId="47" applyFont="1" applyBorder="1" applyAlignment="1" applyProtection="1">
      <alignment horizontal="left" vertical="center" wrapText="1" indent="1" readingOrder="1"/>
      <protection locked="0"/>
    </xf>
    <xf numFmtId="0" fontId="6" fillId="37" borderId="111" xfId="47" applyFont="1" applyFill="1" applyBorder="1" applyAlignment="1" applyProtection="1">
      <alignment horizontal="left" vertical="center" indent="1" readingOrder="1"/>
      <protection locked="0"/>
    </xf>
    <xf numFmtId="0" fontId="6" fillId="0" borderId="112" xfId="47" applyFont="1" applyBorder="1" applyAlignment="1" applyProtection="1">
      <alignment horizontal="left" vertical="center" wrapText="1" indent="1" readingOrder="1"/>
      <protection locked="0"/>
    </xf>
    <xf numFmtId="0" fontId="6" fillId="37" borderId="113" xfId="47" applyFont="1" applyFill="1" applyBorder="1" applyAlignment="1" applyProtection="1">
      <alignment horizontal="left" vertical="center" indent="1" readingOrder="1"/>
      <protection locked="0"/>
    </xf>
    <xf numFmtId="0" fontId="6" fillId="37" borderId="99" xfId="47" applyFont="1" applyFill="1" applyBorder="1" applyAlignment="1" applyProtection="1">
      <alignment horizontal="left" vertical="center" indent="1" readingOrder="1"/>
      <protection locked="0"/>
    </xf>
    <xf numFmtId="49" fontId="15" fillId="0" borderId="48" xfId="47" applyNumberFormat="1" applyFont="1" applyBorder="1" applyAlignment="1" applyProtection="1">
      <alignment horizontal="left" vertical="center" wrapText="1" indent="1" readingOrder="1"/>
      <protection locked="0"/>
    </xf>
    <xf numFmtId="0" fontId="6" fillId="37" borderId="108" xfId="47" applyFont="1" applyFill="1" applyBorder="1" applyAlignment="1" applyProtection="1">
      <alignment horizontal="left" vertical="center" indent="1" readingOrder="1"/>
      <protection locked="0"/>
    </xf>
    <xf numFmtId="49" fontId="15" fillId="0" borderId="38" xfId="47" applyNumberFormat="1" applyFont="1" applyBorder="1" applyAlignment="1" applyProtection="1">
      <alignment horizontal="left" vertical="center" wrapText="1" indent="1" readingOrder="1"/>
      <protection locked="0"/>
    </xf>
    <xf numFmtId="0" fontId="8" fillId="38" borderId="114" xfId="47" applyFont="1" applyFill="1" applyBorder="1" applyAlignment="1" applyProtection="1">
      <alignment horizontal="left" vertical="center" wrapText="1" indent="1"/>
      <protection locked="0"/>
    </xf>
    <xf numFmtId="3" fontId="10" fillId="0" borderId="41" xfId="47" applyNumberFormat="1" applyFont="1" applyBorder="1" applyAlignment="1" applyProtection="1">
      <alignment horizontal="left" vertical="center" wrapText="1" indent="1"/>
      <protection locked="0"/>
    </xf>
    <xf numFmtId="3" fontId="6" fillId="0" borderId="41" xfId="47" applyNumberFormat="1" applyFont="1" applyBorder="1" applyAlignment="1" applyProtection="1">
      <alignment horizontal="left" vertical="center" indent="1"/>
      <protection locked="0"/>
    </xf>
    <xf numFmtId="3" fontId="6" fillId="0" borderId="41" xfId="47" applyNumberFormat="1" applyFont="1" applyBorder="1" applyAlignment="1" applyProtection="1">
      <alignment horizontal="left" vertical="center" wrapText="1" indent="1"/>
      <protection locked="0"/>
    </xf>
    <xf numFmtId="3" fontId="8" fillId="38" borderId="41" xfId="47" applyNumberFormat="1" applyFont="1" applyFill="1" applyBorder="1" applyAlignment="1" applyProtection="1">
      <alignment horizontal="left" vertical="center" wrapText="1" indent="1"/>
      <protection locked="0"/>
    </xf>
    <xf numFmtId="3" fontId="6" fillId="0" borderId="23" xfId="47" applyNumberFormat="1" applyFont="1" applyBorder="1" applyAlignment="1" applyProtection="1">
      <alignment horizontal="left" vertical="center" wrapText="1" indent="1"/>
      <protection locked="0"/>
    </xf>
    <xf numFmtId="3" fontId="6" fillId="0" borderId="25" xfId="47" applyNumberFormat="1" applyFont="1" applyBorder="1" applyAlignment="1" applyProtection="1">
      <alignment horizontal="left" vertical="center" wrapText="1" indent="1"/>
      <protection locked="0"/>
    </xf>
    <xf numFmtId="3" fontId="6" fillId="0" borderId="51" xfId="47" applyNumberFormat="1" applyFont="1" applyBorder="1" applyAlignment="1" applyProtection="1">
      <alignment horizontal="left" vertical="center" wrapText="1" indent="1"/>
      <protection locked="0"/>
    </xf>
    <xf numFmtId="3" fontId="8" fillId="0" borderId="89" xfId="47" applyNumberFormat="1" applyFont="1" applyFill="1" applyBorder="1" applyAlignment="1" applyProtection="1">
      <alignment horizontal="left" vertical="center" indent="1"/>
      <protection locked="0"/>
    </xf>
    <xf numFmtId="0" fontId="6" fillId="0" borderId="23" xfId="47" applyFont="1" applyBorder="1" applyAlignment="1" applyProtection="1">
      <alignment horizontal="left" vertical="center" wrapText="1" indent="1"/>
      <protection locked="0"/>
    </xf>
    <xf numFmtId="0" fontId="6" fillId="0" borderId="25" xfId="47" applyFont="1" applyBorder="1" applyAlignment="1" applyProtection="1">
      <alignment horizontal="left" vertical="center" wrapText="1" indent="1"/>
      <protection locked="0"/>
    </xf>
    <xf numFmtId="0" fontId="6" fillId="38" borderId="25" xfId="47" applyFont="1" applyFill="1" applyBorder="1" applyAlignment="1" applyProtection="1">
      <alignment horizontal="left" vertical="center" indent="1"/>
      <protection locked="0"/>
    </xf>
    <xf numFmtId="0" fontId="6" fillId="38" borderId="25" xfId="47" applyFont="1" applyFill="1" applyBorder="1" applyAlignment="1" applyProtection="1">
      <alignment horizontal="left" vertical="center" wrapText="1" indent="1"/>
      <protection locked="0"/>
    </xf>
    <xf numFmtId="0" fontId="6" fillId="0" borderId="30" xfId="47" applyFont="1" applyBorder="1" applyAlignment="1" applyProtection="1">
      <alignment horizontal="left" vertical="center" wrapText="1" indent="1"/>
      <protection locked="0"/>
    </xf>
    <xf numFmtId="0" fontId="6" fillId="0" borderId="16" xfId="47" applyFont="1" applyBorder="1" applyAlignment="1" applyProtection="1">
      <alignment horizontal="left" vertical="center" wrapText="1" indent="1"/>
      <protection locked="0"/>
    </xf>
    <xf numFmtId="0" fontId="6" fillId="0" borderId="56" xfId="47" applyFont="1" applyBorder="1" applyAlignment="1" applyProtection="1">
      <alignment horizontal="left" vertical="center" wrapText="1" indent="1"/>
      <protection locked="0"/>
    </xf>
    <xf numFmtId="0" fontId="8" fillId="0" borderId="11" xfId="47" applyFont="1" applyBorder="1" applyAlignment="1" applyProtection="1">
      <alignment horizontal="left" vertical="center" wrapText="1" indent="1"/>
      <protection locked="0"/>
    </xf>
    <xf numFmtId="0" fontId="6" fillId="0" borderId="29" xfId="47" applyFont="1" applyBorder="1" applyAlignment="1" applyProtection="1">
      <alignment horizontal="left" vertical="center" indent="1"/>
      <protection locked="0"/>
    </xf>
    <xf numFmtId="0" fontId="6" fillId="37" borderId="115" xfId="47" applyFont="1" applyFill="1" applyBorder="1" applyAlignment="1">
      <alignment horizontal="center" vertical="center"/>
      <protection/>
    </xf>
    <xf numFmtId="0" fontId="6" fillId="37" borderId="116" xfId="47" applyFont="1" applyFill="1" applyBorder="1" applyAlignment="1">
      <alignment horizontal="center" vertical="center" wrapText="1"/>
      <protection/>
    </xf>
    <xf numFmtId="0" fontId="6" fillId="0" borderId="117" xfId="47" applyFont="1" applyFill="1" applyBorder="1" applyAlignment="1">
      <alignment horizontal="center" vertical="center" wrapText="1"/>
      <protection/>
    </xf>
    <xf numFmtId="0" fontId="10" fillId="0" borderId="39" xfId="47" applyFont="1" applyFill="1" applyBorder="1" applyAlignment="1">
      <alignment horizontal="center" vertical="center" wrapText="1"/>
      <protection/>
    </xf>
    <xf numFmtId="3" fontId="76" fillId="0" borderId="0" xfId="0" applyNumberFormat="1" applyFont="1" applyAlignment="1">
      <alignment/>
    </xf>
    <xf numFmtId="0" fontId="6" fillId="0" borderId="18" xfId="47" applyFont="1" applyBorder="1" applyAlignment="1" applyProtection="1">
      <alignment horizontal="center" vertical="center" wrapText="1"/>
      <protection locked="0"/>
    </xf>
    <xf numFmtId="0" fontId="78" fillId="0" borderId="41" xfId="0" applyFont="1" applyBorder="1" applyAlignment="1">
      <alignment horizontal="right" vertical="center"/>
    </xf>
    <xf numFmtId="0" fontId="73" fillId="0" borderId="41" xfId="0" applyFont="1" applyBorder="1" applyAlignment="1">
      <alignment horizontal="left" vertical="center"/>
    </xf>
    <xf numFmtId="0" fontId="20" fillId="0" borderId="0" xfId="48" applyFont="1" applyBorder="1" applyAlignment="1">
      <alignment vertical="center"/>
      <protection/>
    </xf>
    <xf numFmtId="0" fontId="8" fillId="0" borderId="28" xfId="48" applyFont="1" applyBorder="1" applyAlignment="1">
      <alignment vertical="center"/>
      <protection/>
    </xf>
    <xf numFmtId="49" fontId="11" fillId="0" borderId="12" xfId="48" applyNumberFormat="1" applyFont="1" applyBorder="1" applyAlignment="1">
      <alignment horizontal="center" vertical="center" wrapText="1"/>
      <protection/>
    </xf>
    <xf numFmtId="49" fontId="11" fillId="0" borderId="13" xfId="48" applyNumberFormat="1" applyFont="1" applyBorder="1" applyAlignment="1">
      <alignment horizontal="center" vertical="center" wrapText="1"/>
      <protection/>
    </xf>
    <xf numFmtId="3" fontId="8" fillId="0" borderId="13" xfId="48" applyNumberFormat="1" applyFont="1" applyBorder="1" applyAlignment="1">
      <alignment horizontal="center" vertical="center" wrapText="1"/>
      <protection/>
    </xf>
    <xf numFmtId="3" fontId="8" fillId="0" borderId="14" xfId="48" applyNumberFormat="1" applyFont="1" applyBorder="1" applyAlignment="1">
      <alignment horizontal="center" vertical="center" wrapText="1"/>
      <protection/>
    </xf>
    <xf numFmtId="0" fontId="8" fillId="0" borderId="26" xfId="48" applyFont="1" applyBorder="1" applyAlignment="1">
      <alignment vertical="center" wrapText="1"/>
      <protection/>
    </xf>
    <xf numFmtId="3" fontId="8" fillId="0" borderId="18" xfId="48" applyNumberFormat="1" applyFont="1" applyBorder="1" applyAlignment="1">
      <alignment horizontal="center" vertical="center" wrapText="1"/>
      <protection/>
    </xf>
    <xf numFmtId="3" fontId="8" fillId="0" borderId="52" xfId="48" applyNumberFormat="1" applyFont="1" applyBorder="1" applyAlignment="1">
      <alignment horizontal="center" vertical="center" wrapText="1"/>
      <protection/>
    </xf>
    <xf numFmtId="0" fontId="6" fillId="0" borderId="16" xfId="48" applyFont="1" applyBorder="1" applyAlignment="1">
      <alignment vertical="center" wrapText="1"/>
      <protection/>
    </xf>
    <xf numFmtId="49" fontId="6" fillId="0" borderId="30" xfId="48" applyNumberFormat="1" applyFont="1" applyBorder="1" applyAlignment="1">
      <alignment horizontal="center" vertical="center" wrapText="1"/>
      <protection/>
    </xf>
    <xf numFmtId="49" fontId="6" fillId="0" borderId="25" xfId="48" applyNumberFormat="1" applyFont="1" applyBorder="1" applyAlignment="1">
      <alignment horizontal="center" vertical="center" wrapText="1"/>
      <protection/>
    </xf>
    <xf numFmtId="3" fontId="26" fillId="0" borderId="47" xfId="48" applyNumberFormat="1" applyFont="1" applyBorder="1" applyAlignment="1">
      <alignment horizontal="center" vertical="center" wrapText="1"/>
      <protection/>
    </xf>
    <xf numFmtId="3" fontId="26" fillId="0" borderId="48" xfId="48" applyNumberFormat="1" applyFont="1" applyBorder="1" applyAlignment="1">
      <alignment horizontal="center" vertical="center" wrapText="1"/>
      <protection/>
    </xf>
    <xf numFmtId="3" fontId="26" fillId="0" borderId="25" xfId="48" applyNumberFormat="1" applyFont="1" applyBorder="1" applyAlignment="1">
      <alignment horizontal="center" vertical="center" wrapText="1"/>
      <protection/>
    </xf>
    <xf numFmtId="3" fontId="26" fillId="0" borderId="31" xfId="48" applyNumberFormat="1" applyFont="1" applyBorder="1" applyAlignment="1">
      <alignment horizontal="center" vertical="center" wrapText="1"/>
      <protection/>
    </xf>
    <xf numFmtId="3" fontId="6" fillId="0" borderId="25" xfId="48" applyNumberFormat="1" applyFont="1" applyBorder="1" applyAlignment="1">
      <alignment horizontal="center" vertical="center" wrapText="1"/>
      <protection/>
    </xf>
    <xf numFmtId="3" fontId="6" fillId="0" borderId="31" xfId="48" applyNumberFormat="1" applyFont="1" applyBorder="1" applyAlignment="1">
      <alignment horizontal="center" vertical="center" wrapText="1"/>
      <protection/>
    </xf>
    <xf numFmtId="0" fontId="6" fillId="0" borderId="16" xfId="48" applyFont="1" applyBorder="1" applyAlignment="1">
      <alignment horizontal="left" vertical="center" wrapText="1"/>
      <protection/>
    </xf>
    <xf numFmtId="0" fontId="6" fillId="0" borderId="34" xfId="48" applyFont="1" applyBorder="1" applyAlignment="1">
      <alignment vertical="center" wrapText="1"/>
      <protection/>
    </xf>
    <xf numFmtId="49" fontId="6" fillId="0" borderId="35" xfId="48" applyNumberFormat="1" applyFont="1" applyBorder="1" applyAlignment="1">
      <alignment horizontal="center" vertical="center" wrapText="1"/>
      <protection/>
    </xf>
    <xf numFmtId="3" fontId="6" fillId="0" borderId="32" xfId="48" applyNumberFormat="1" applyFont="1" applyBorder="1" applyAlignment="1">
      <alignment horizontal="center" vertical="center" wrapText="1"/>
      <protection/>
    </xf>
    <xf numFmtId="3" fontId="6" fillId="0" borderId="10" xfId="48" applyNumberFormat="1" applyFont="1" applyBorder="1" applyAlignment="1">
      <alignment horizontal="center" vertical="center" wrapText="1"/>
      <protection/>
    </xf>
    <xf numFmtId="0" fontId="6" fillId="0" borderId="54" xfId="48" applyFont="1" applyBorder="1" applyAlignment="1">
      <alignment horizontal="left" vertical="center" wrapText="1"/>
      <protection/>
    </xf>
    <xf numFmtId="49" fontId="6" fillId="0" borderId="62" xfId="48" applyNumberFormat="1" applyFont="1" applyBorder="1" applyAlignment="1">
      <alignment horizontal="center" vertical="center" wrapText="1"/>
      <protection/>
    </xf>
    <xf numFmtId="49" fontId="6" fillId="0" borderId="18" xfId="48" applyNumberFormat="1" applyFont="1" applyBorder="1" applyAlignment="1">
      <alignment horizontal="center" vertical="center" wrapText="1"/>
      <protection/>
    </xf>
    <xf numFmtId="3" fontId="26" fillId="0" borderId="18" xfId="48" applyNumberFormat="1" applyFont="1" applyBorder="1" applyAlignment="1">
      <alignment horizontal="center" vertical="center" wrapText="1"/>
      <protection/>
    </xf>
    <xf numFmtId="3" fontId="26" fillId="0" borderId="52" xfId="48" applyNumberFormat="1" applyFont="1" applyBorder="1" applyAlignment="1">
      <alignment horizontal="center" vertical="center" wrapText="1"/>
      <protection/>
    </xf>
    <xf numFmtId="0" fontId="6" fillId="0" borderId="16" xfId="48" applyFont="1" applyFill="1" applyBorder="1" applyAlignment="1">
      <alignment vertical="center" wrapText="1"/>
      <protection/>
    </xf>
    <xf numFmtId="49" fontId="6" fillId="37" borderId="30" xfId="48" applyNumberFormat="1" applyFont="1" applyFill="1" applyBorder="1" applyAlignment="1">
      <alignment horizontal="center" vertical="center" wrapText="1"/>
      <protection/>
    </xf>
    <xf numFmtId="3" fontId="26" fillId="0" borderId="35" xfId="48" applyNumberFormat="1" applyFont="1" applyBorder="1" applyAlignment="1">
      <alignment horizontal="center" vertical="center" wrapText="1"/>
      <protection/>
    </xf>
    <xf numFmtId="3" fontId="26" fillId="0" borderId="10" xfId="48" applyNumberFormat="1" applyFont="1" applyBorder="1" applyAlignment="1">
      <alignment horizontal="center" vertical="center" wrapText="1"/>
      <protection/>
    </xf>
    <xf numFmtId="0" fontId="8" fillId="0" borderId="11" xfId="48" applyFont="1" applyBorder="1" applyAlignment="1">
      <alignment vertical="center" wrapText="1"/>
      <protection/>
    </xf>
    <xf numFmtId="0" fontId="6" fillId="0" borderId="26" xfId="48" applyFont="1" applyBorder="1" applyAlignment="1">
      <alignment vertical="center" wrapText="1"/>
      <protection/>
    </xf>
    <xf numFmtId="49" fontId="6" fillId="0" borderId="61" xfId="48" applyNumberFormat="1" applyFont="1" applyBorder="1" applyAlignment="1">
      <alignment horizontal="center" vertical="center" wrapText="1"/>
      <protection/>
    </xf>
    <xf numFmtId="49" fontId="6" fillId="0" borderId="47" xfId="48" applyNumberFormat="1" applyFont="1" applyBorder="1" applyAlignment="1">
      <alignment horizontal="center" vertical="center" wrapText="1"/>
      <protection/>
    </xf>
    <xf numFmtId="49" fontId="10" fillId="0" borderId="30" xfId="48" applyNumberFormat="1" applyFont="1" applyBorder="1" applyAlignment="1">
      <alignment horizontal="center" vertical="center"/>
      <protection/>
    </xf>
    <xf numFmtId="49" fontId="6" fillId="0" borderId="17" xfId="48" applyNumberFormat="1" applyFont="1" applyBorder="1" applyAlignment="1">
      <alignment horizontal="center" vertical="center" wrapText="1"/>
      <protection/>
    </xf>
    <xf numFmtId="49" fontId="6" fillId="0" borderId="32" xfId="48" applyNumberFormat="1" applyFont="1" applyBorder="1" applyAlignment="1">
      <alignment horizontal="center" vertical="center" wrapText="1"/>
      <protection/>
    </xf>
    <xf numFmtId="3" fontId="26" fillId="0" borderId="32" xfId="48" applyNumberFormat="1" applyFont="1" applyBorder="1" applyAlignment="1">
      <alignment horizontal="center" vertical="center" wrapText="1"/>
      <protection/>
    </xf>
    <xf numFmtId="0" fontId="6" fillId="0" borderId="0" xfId="48" applyFont="1" applyBorder="1" applyAlignment="1">
      <alignment vertical="center" wrapText="1"/>
      <protection/>
    </xf>
    <xf numFmtId="49" fontId="6" fillId="0" borderId="0" xfId="48" applyNumberFormat="1" applyFont="1" applyBorder="1" applyAlignment="1">
      <alignment horizontal="center" vertical="center" wrapText="1"/>
      <protection/>
    </xf>
    <xf numFmtId="3" fontId="6" fillId="0" borderId="0" xfId="48" applyNumberFormat="1" applyFont="1" applyBorder="1" applyAlignment="1">
      <alignment vertical="center"/>
      <protection/>
    </xf>
    <xf numFmtId="0" fontId="9" fillId="0" borderId="0" xfId="48" applyFont="1" applyBorder="1" applyAlignment="1">
      <alignment vertical="center"/>
      <protection/>
    </xf>
    <xf numFmtId="49" fontId="6" fillId="0" borderId="0" xfId="48" applyNumberFormat="1" applyFont="1" applyBorder="1" applyAlignment="1">
      <alignment vertical="center" wrapText="1"/>
      <protection/>
    </xf>
    <xf numFmtId="49" fontId="6" fillId="0" borderId="0" xfId="48" applyNumberFormat="1" applyFont="1" applyBorder="1" applyAlignment="1">
      <alignment vertical="center"/>
      <protection/>
    </xf>
    <xf numFmtId="0" fontId="8" fillId="0" borderId="28" xfId="48" applyFont="1" applyFill="1" applyBorder="1" applyAlignment="1">
      <alignment horizontal="left" vertical="center"/>
      <protection/>
    </xf>
    <xf numFmtId="49" fontId="8" fillId="0" borderId="12" xfId="48" applyNumberFormat="1" applyFont="1" applyFill="1" applyBorder="1" applyAlignment="1">
      <alignment horizontal="center" vertical="center" wrapText="1"/>
      <protection/>
    </xf>
    <xf numFmtId="49" fontId="8" fillId="0" borderId="13" xfId="48" applyNumberFormat="1" applyFont="1" applyFill="1" applyBorder="1" applyAlignment="1">
      <alignment horizontal="center" vertical="center" wrapText="1"/>
      <protection/>
    </xf>
    <xf numFmtId="3" fontId="8" fillId="0" borderId="13" xfId="48" applyNumberFormat="1" applyFont="1" applyFill="1" applyBorder="1" applyAlignment="1">
      <alignment horizontal="center" vertical="center" wrapText="1"/>
      <protection/>
    </xf>
    <xf numFmtId="3" fontId="8" fillId="0" borderId="14" xfId="48" applyNumberFormat="1" applyFont="1" applyFill="1" applyBorder="1" applyAlignment="1">
      <alignment horizontal="center" vertical="center" wrapText="1"/>
      <protection/>
    </xf>
    <xf numFmtId="49" fontId="20" fillId="0" borderId="0" xfId="48" applyNumberFormat="1" applyFont="1" applyBorder="1" applyAlignment="1">
      <alignment horizontal="left" vertical="center"/>
      <protection/>
    </xf>
    <xf numFmtId="0" fontId="8" fillId="0" borderId="0" xfId="48" applyFont="1" applyBorder="1" applyAlignment="1">
      <alignment vertical="center"/>
      <protection/>
    </xf>
    <xf numFmtId="0" fontId="8" fillId="0" borderId="54" xfId="48" applyFont="1" applyBorder="1" applyAlignment="1">
      <alignment vertical="center" wrapText="1"/>
      <protection/>
    </xf>
    <xf numFmtId="3" fontId="8" fillId="0" borderId="18" xfId="48" applyNumberFormat="1" applyFont="1" applyFill="1" applyBorder="1" applyAlignment="1">
      <alignment horizontal="center" vertical="center" wrapText="1"/>
      <protection/>
    </xf>
    <xf numFmtId="3" fontId="8" fillId="0" borderId="52" xfId="48" applyNumberFormat="1" applyFont="1" applyFill="1" applyBorder="1" applyAlignment="1">
      <alignment horizontal="center" vertical="center" wrapText="1"/>
      <protection/>
    </xf>
    <xf numFmtId="49" fontId="8" fillId="0" borderId="0" xfId="48" applyNumberFormat="1" applyFont="1" applyBorder="1" applyAlignment="1">
      <alignment horizontal="center" vertical="center" wrapText="1"/>
      <protection/>
    </xf>
    <xf numFmtId="0" fontId="6" fillId="0" borderId="61" xfId="48" applyFont="1" applyBorder="1" applyAlignment="1">
      <alignment horizontal="center" vertical="center"/>
      <protection/>
    </xf>
    <xf numFmtId="49" fontId="6" fillId="0" borderId="47" xfId="48" applyNumberFormat="1" applyFont="1" applyBorder="1" applyAlignment="1">
      <alignment horizontal="center" vertical="center"/>
      <protection/>
    </xf>
    <xf numFmtId="3" fontId="26" fillId="0" borderId="47" xfId="48" applyNumberFormat="1" applyFont="1" applyBorder="1" applyAlignment="1">
      <alignment horizontal="center" vertical="center"/>
      <protection/>
    </xf>
    <xf numFmtId="3" fontId="26" fillId="0" borderId="48" xfId="48" applyNumberFormat="1" applyFont="1" applyBorder="1" applyAlignment="1">
      <alignment horizontal="center" vertical="center"/>
      <protection/>
    </xf>
    <xf numFmtId="49" fontId="6" fillId="0" borderId="0" xfId="48" applyNumberFormat="1" applyFont="1" applyBorder="1" applyAlignment="1">
      <alignment horizontal="center" vertical="center"/>
      <protection/>
    </xf>
    <xf numFmtId="0" fontId="6" fillId="0" borderId="30" xfId="48" applyFont="1" applyBorder="1" applyAlignment="1">
      <alignment horizontal="center" vertical="center"/>
      <protection/>
    </xf>
    <xf numFmtId="49" fontId="6" fillId="0" borderId="25" xfId="48" applyNumberFormat="1" applyFont="1" applyBorder="1" applyAlignment="1">
      <alignment horizontal="center" vertical="center"/>
      <protection/>
    </xf>
    <xf numFmtId="3" fontId="6" fillId="0" borderId="25" xfId="48" applyNumberFormat="1" applyFont="1" applyBorder="1" applyAlignment="1">
      <alignment horizontal="center" vertical="center"/>
      <protection/>
    </xf>
    <xf numFmtId="3" fontId="6" fillId="0" borderId="31" xfId="48" applyNumberFormat="1" applyFont="1" applyBorder="1" applyAlignment="1">
      <alignment horizontal="center" vertical="center"/>
      <protection/>
    </xf>
    <xf numFmtId="3" fontId="26" fillId="0" borderId="31" xfId="48" applyNumberFormat="1" applyFont="1" applyBorder="1" applyAlignment="1">
      <alignment horizontal="center" vertical="center"/>
      <protection/>
    </xf>
    <xf numFmtId="3" fontId="26" fillId="0" borderId="25" xfId="48" applyNumberFormat="1" applyFont="1" applyBorder="1" applyAlignment="1">
      <alignment horizontal="center" vertical="center"/>
      <protection/>
    </xf>
    <xf numFmtId="0" fontId="6" fillId="0" borderId="17" xfId="48" applyFont="1" applyBorder="1" applyAlignment="1">
      <alignment horizontal="center" vertical="center" wrapText="1"/>
      <protection/>
    </xf>
    <xf numFmtId="3" fontId="26" fillId="0" borderId="32" xfId="48" applyNumberFormat="1" applyFont="1" applyBorder="1" applyAlignment="1">
      <alignment horizontal="center" vertical="center"/>
      <protection/>
    </xf>
    <xf numFmtId="3" fontId="26" fillId="0" borderId="10" xfId="48" applyNumberFormat="1" applyFont="1" applyBorder="1" applyAlignment="1">
      <alignment horizontal="center" vertical="center"/>
      <protection/>
    </xf>
    <xf numFmtId="0" fontId="6" fillId="0" borderId="41" xfId="48" applyFont="1" applyBorder="1" applyAlignment="1">
      <alignment horizontal="center" vertical="center"/>
      <protection/>
    </xf>
    <xf numFmtId="3" fontId="26" fillId="0" borderId="52" xfId="48" applyNumberFormat="1" applyFont="1" applyBorder="1" applyAlignment="1">
      <alignment horizontal="center" vertical="center"/>
      <protection/>
    </xf>
    <xf numFmtId="0" fontId="6" fillId="0" borderId="29" xfId="48" applyFont="1" applyBorder="1" applyAlignment="1">
      <alignment horizontal="center" vertical="center"/>
      <protection/>
    </xf>
    <xf numFmtId="3" fontId="72" fillId="0" borderId="31" xfId="48" applyNumberFormat="1" applyFont="1" applyBorder="1" applyAlignment="1">
      <alignment horizontal="center" vertical="center"/>
      <protection/>
    </xf>
    <xf numFmtId="0" fontId="6" fillId="0" borderId="100" xfId="48" applyFont="1" applyBorder="1" applyAlignment="1">
      <alignment horizontal="center" vertical="center" wrapText="1"/>
      <protection/>
    </xf>
    <xf numFmtId="0" fontId="6" fillId="0" borderId="100" xfId="48" applyFont="1" applyBorder="1" applyAlignment="1">
      <alignment horizontal="center" vertical="center"/>
      <protection/>
    </xf>
    <xf numFmtId="49" fontId="6" fillId="0" borderId="32" xfId="48" applyNumberFormat="1" applyFont="1" applyBorder="1" applyAlignment="1">
      <alignment horizontal="center" vertical="center"/>
      <protection/>
    </xf>
    <xf numFmtId="3" fontId="26" fillId="0" borderId="18" xfId="48" applyNumberFormat="1" applyFont="1" applyBorder="1" applyAlignment="1">
      <alignment horizontal="center" vertical="center"/>
      <protection/>
    </xf>
    <xf numFmtId="0" fontId="8" fillId="0" borderId="16" xfId="48" applyFont="1" applyBorder="1" applyAlignment="1">
      <alignment vertical="center" wrapText="1"/>
      <protection/>
    </xf>
    <xf numFmtId="0" fontId="6" fillId="0" borderId="118" xfId="48" applyFont="1" applyBorder="1" applyAlignment="1">
      <alignment horizontal="center" vertical="center"/>
      <protection/>
    </xf>
    <xf numFmtId="49" fontId="6" fillId="0" borderId="45" xfId="48" applyNumberFormat="1" applyFont="1" applyBorder="1" applyAlignment="1">
      <alignment horizontal="center" vertical="center" wrapText="1"/>
      <protection/>
    </xf>
    <xf numFmtId="0" fontId="8" fillId="0" borderId="34" xfId="48" applyFont="1" applyBorder="1" applyAlignment="1">
      <alignment vertical="center" wrapText="1"/>
      <protection/>
    </xf>
    <xf numFmtId="0" fontId="8" fillId="0" borderId="0" xfId="48" applyFont="1" applyBorder="1" applyAlignment="1">
      <alignment vertical="center" wrapText="1"/>
      <protection/>
    </xf>
    <xf numFmtId="0" fontId="6" fillId="0" borderId="0" xfId="48" applyFont="1" applyBorder="1" applyAlignment="1">
      <alignment horizontal="center" vertical="center"/>
      <protection/>
    </xf>
    <xf numFmtId="0" fontId="24" fillId="0" borderId="119" xfId="0" applyFont="1" applyFill="1" applyBorder="1" applyAlignment="1">
      <alignment horizontal="right" vertical="center"/>
    </xf>
    <xf numFmtId="0" fontId="73" fillId="0" borderId="98" xfId="0" applyFont="1" applyBorder="1" applyAlignment="1">
      <alignment horizontal="left" vertical="center"/>
    </xf>
    <xf numFmtId="3" fontId="6" fillId="38" borderId="25" xfId="47" applyNumberFormat="1" applyFont="1" applyFill="1" applyBorder="1" applyAlignment="1" applyProtection="1">
      <alignment horizontal="right" vertical="center" wrapText="1" indent="1"/>
      <protection locked="0"/>
    </xf>
    <xf numFmtId="3" fontId="6" fillId="38" borderId="31" xfId="47" applyNumberFormat="1" applyFont="1" applyFill="1" applyBorder="1" applyAlignment="1" applyProtection="1">
      <alignment horizontal="right" vertical="center" wrapText="1" indent="1"/>
      <protection hidden="1"/>
    </xf>
    <xf numFmtId="0" fontId="6" fillId="0" borderId="25" xfId="47" applyFont="1" applyBorder="1" applyAlignment="1" applyProtection="1">
      <alignment horizontal="right" vertical="center" wrapText="1" indent="1"/>
      <protection locked="0"/>
    </xf>
    <xf numFmtId="3" fontId="6" fillId="0" borderId="31" xfId="47" applyNumberFormat="1" applyFont="1" applyBorder="1" applyAlignment="1" applyProtection="1">
      <alignment horizontal="right" vertical="center" wrapText="1" indent="1"/>
      <protection hidden="1"/>
    </xf>
    <xf numFmtId="3" fontId="6" fillId="0" borderId="25" xfId="47" applyNumberFormat="1" applyFont="1" applyFill="1" applyBorder="1" applyAlignment="1" applyProtection="1">
      <alignment horizontal="right" vertical="center" wrapText="1" indent="1"/>
      <protection locked="0"/>
    </xf>
    <xf numFmtId="3" fontId="6" fillId="38" borderId="32" xfId="47" applyNumberFormat="1" applyFont="1" applyFill="1" applyBorder="1" applyAlignment="1" applyProtection="1">
      <alignment horizontal="right" vertical="center" indent="1"/>
      <protection locked="0"/>
    </xf>
    <xf numFmtId="3" fontId="6" fillId="38" borderId="10" xfId="47" applyNumberFormat="1" applyFont="1" applyFill="1" applyBorder="1" applyAlignment="1" applyProtection="1">
      <alignment horizontal="right" vertical="center" wrapText="1" indent="1"/>
      <protection hidden="1"/>
    </xf>
    <xf numFmtId="3" fontId="6" fillId="0" borderId="52" xfId="47" applyNumberFormat="1" applyFont="1" applyBorder="1" applyAlignment="1" applyProtection="1">
      <alignment horizontal="right" vertical="center" indent="1"/>
      <protection locked="0"/>
    </xf>
    <xf numFmtId="3" fontId="6" fillId="0" borderId="31" xfId="47" applyNumberFormat="1" applyFont="1" applyBorder="1" applyAlignment="1" applyProtection="1">
      <alignment horizontal="right" vertical="center" indent="1"/>
      <protection locked="0"/>
    </xf>
    <xf numFmtId="3" fontId="6" fillId="0" borderId="14" xfId="47" applyNumberFormat="1" applyFont="1" applyBorder="1" applyAlignment="1" applyProtection="1">
      <alignment horizontal="right" vertical="center" indent="1"/>
      <protection hidden="1"/>
    </xf>
    <xf numFmtId="3" fontId="6" fillId="0" borderId="98" xfId="47" applyNumberFormat="1" applyFont="1" applyBorder="1" applyAlignment="1" applyProtection="1">
      <alignment horizontal="right" vertical="center" indent="1"/>
      <protection locked="0"/>
    </xf>
    <xf numFmtId="3" fontId="6" fillId="0" borderId="110" xfId="47" applyNumberFormat="1" applyFont="1" applyBorder="1" applyAlignment="1" applyProtection="1">
      <alignment horizontal="right" vertical="center" indent="1"/>
      <protection locked="0"/>
    </xf>
    <xf numFmtId="3" fontId="6" fillId="0" borderId="14" xfId="47" applyNumberFormat="1" applyFont="1" applyBorder="1" applyAlignment="1">
      <alignment horizontal="right" vertical="center" indent="1"/>
      <protection/>
    </xf>
    <xf numFmtId="3" fontId="6" fillId="0" borderId="19" xfId="47" applyNumberFormat="1" applyFont="1" applyBorder="1" applyAlignment="1">
      <alignment horizontal="right" vertical="center" indent="1"/>
      <protection/>
    </xf>
    <xf numFmtId="3" fontId="6" fillId="0" borderId="47" xfId="47" applyNumberFormat="1" applyFont="1" applyBorder="1" applyAlignment="1" applyProtection="1">
      <alignment horizontal="right" vertical="center" indent="1"/>
      <protection locked="0"/>
    </xf>
    <xf numFmtId="3" fontId="6" fillId="0" borderId="48" xfId="47" applyNumberFormat="1" applyFont="1" applyBorder="1" applyAlignment="1" applyProtection="1">
      <alignment horizontal="right" vertical="center" indent="1"/>
      <protection/>
    </xf>
    <xf numFmtId="3" fontId="6" fillId="0" borderId="25" xfId="47" applyNumberFormat="1" applyFont="1" applyBorder="1" applyAlignment="1" applyProtection="1">
      <alignment horizontal="right" vertical="center" indent="1"/>
      <protection locked="0"/>
    </xf>
    <xf numFmtId="3" fontId="6" fillId="0" borderId="31" xfId="47" applyNumberFormat="1" applyFont="1" applyBorder="1" applyAlignment="1" applyProtection="1">
      <alignment horizontal="right" vertical="center" indent="1"/>
      <protection/>
    </xf>
    <xf numFmtId="3" fontId="6" fillId="0" borderId="31" xfId="47" applyNumberFormat="1" applyFont="1" applyBorder="1" applyAlignment="1" applyProtection="1">
      <alignment horizontal="right" vertical="center" wrapText="1" indent="1"/>
      <protection/>
    </xf>
    <xf numFmtId="3" fontId="6" fillId="0" borderId="51" xfId="47" applyNumberFormat="1" applyFont="1" applyBorder="1" applyAlignment="1" applyProtection="1">
      <alignment horizontal="right" vertical="center" indent="1"/>
      <protection locked="0"/>
    </xf>
    <xf numFmtId="3" fontId="6" fillId="0" borderId="98" xfId="47" applyNumberFormat="1" applyFont="1" applyBorder="1" applyAlignment="1" applyProtection="1">
      <alignment horizontal="right" vertical="center" wrapText="1" indent="1"/>
      <protection/>
    </xf>
    <xf numFmtId="3" fontId="6" fillId="0" borderId="13" xfId="47" applyNumberFormat="1" applyFont="1" applyBorder="1" applyAlignment="1" applyProtection="1">
      <alignment horizontal="right" vertical="center" wrapText="1" indent="1"/>
      <protection locked="0"/>
    </xf>
    <xf numFmtId="3" fontId="6" fillId="0" borderId="19" xfId="47" applyNumberFormat="1" applyFont="1" applyBorder="1" applyAlignment="1" applyProtection="1">
      <alignment horizontal="right" vertical="center" wrapText="1" indent="1"/>
      <protection/>
    </xf>
    <xf numFmtId="3" fontId="6" fillId="0" borderId="18" xfId="47" applyNumberFormat="1" applyFont="1" applyBorder="1" applyAlignment="1" applyProtection="1">
      <alignment horizontal="right" vertical="center" indent="1"/>
      <protection locked="0"/>
    </xf>
    <xf numFmtId="3" fontId="6" fillId="0" borderId="110" xfId="47" applyNumberFormat="1" applyFont="1" applyBorder="1" applyAlignment="1" applyProtection="1">
      <alignment horizontal="right" vertical="center" indent="1"/>
      <protection/>
    </xf>
    <xf numFmtId="3" fontId="6" fillId="0" borderId="46" xfId="47" applyNumberFormat="1" applyFont="1" applyBorder="1" applyAlignment="1" applyProtection="1">
      <alignment horizontal="right" vertical="center" indent="1"/>
      <protection/>
    </xf>
    <xf numFmtId="3" fontId="6" fillId="0" borderId="49" xfId="47" applyNumberFormat="1" applyFont="1" applyBorder="1" applyAlignment="1" applyProtection="1">
      <alignment horizontal="right" vertical="center" indent="1"/>
      <protection/>
    </xf>
    <xf numFmtId="3" fontId="6" fillId="0" borderId="13" xfId="47" applyNumberFormat="1" applyFont="1" applyBorder="1" applyAlignment="1" applyProtection="1">
      <alignment horizontal="right" vertical="center" indent="1"/>
      <protection/>
    </xf>
    <xf numFmtId="3" fontId="6" fillId="0" borderId="19" xfId="47" applyNumberFormat="1" applyFont="1" applyBorder="1" applyAlignment="1" applyProtection="1">
      <alignment horizontal="right" vertical="center" indent="1"/>
      <protection/>
    </xf>
    <xf numFmtId="3" fontId="6" fillId="0" borderId="47" xfId="47" applyNumberFormat="1" applyFont="1" applyBorder="1" applyAlignment="1" applyProtection="1">
      <alignment horizontal="right" vertical="center" indent="1"/>
      <protection hidden="1"/>
    </xf>
    <xf numFmtId="4" fontId="6" fillId="0" borderId="14" xfId="47" applyNumberFormat="1" applyFont="1" applyBorder="1" applyAlignment="1" applyProtection="1">
      <alignment horizontal="right" vertical="center" indent="1"/>
      <protection locked="0"/>
    </xf>
    <xf numFmtId="3" fontId="6" fillId="0" borderId="14" xfId="47" applyNumberFormat="1" applyFont="1" applyBorder="1" applyAlignment="1" applyProtection="1">
      <alignment horizontal="right" vertical="center" indent="1"/>
      <protection/>
    </xf>
    <xf numFmtId="3" fontId="6" fillId="0" borderId="48" xfId="47" applyNumberFormat="1" applyFont="1" applyBorder="1" applyAlignment="1" applyProtection="1">
      <alignment horizontal="right" vertical="center" indent="1"/>
      <protection locked="0"/>
    </xf>
    <xf numFmtId="3" fontId="12" fillId="0" borderId="48" xfId="47" applyNumberFormat="1" applyFont="1" applyBorder="1" applyAlignment="1" applyProtection="1">
      <alignment horizontal="right" vertical="center" wrapText="1" indent="1"/>
      <protection locked="0"/>
    </xf>
    <xf numFmtId="3" fontId="12" fillId="0" borderId="120" xfId="47" applyNumberFormat="1" applyFont="1" applyBorder="1" applyAlignment="1" applyProtection="1">
      <alignment horizontal="right" vertical="center" wrapText="1" indent="1"/>
      <protection locked="0"/>
    </xf>
    <xf numFmtId="3" fontId="12" fillId="0" borderId="14" xfId="47" applyNumberFormat="1" applyFont="1" applyBorder="1" applyAlignment="1" applyProtection="1">
      <alignment horizontal="right" vertical="center" wrapText="1" indent="1"/>
      <protection hidden="1"/>
    </xf>
    <xf numFmtId="3" fontId="12" fillId="0" borderId="52" xfId="47" applyNumberFormat="1" applyFont="1" applyBorder="1" applyAlignment="1" applyProtection="1">
      <alignment horizontal="right" vertical="center" wrapText="1" indent="1"/>
      <protection locked="0"/>
    </xf>
    <xf numFmtId="3" fontId="6" fillId="0" borderId="49" xfId="47" applyNumberFormat="1" applyFont="1" applyBorder="1" applyAlignment="1" applyProtection="1">
      <alignment horizontal="right" vertical="center" indent="1"/>
      <protection locked="0"/>
    </xf>
    <xf numFmtId="3" fontId="6" fillId="0" borderId="49" xfId="47" applyNumberFormat="1" applyFont="1" applyBorder="1" applyAlignment="1" applyProtection="1">
      <alignment horizontal="right" indent="1"/>
      <protection locked="0"/>
    </xf>
    <xf numFmtId="3" fontId="8" fillId="0" borderId="49" xfId="47" applyNumberFormat="1" applyFont="1" applyBorder="1" applyAlignment="1" applyProtection="1">
      <alignment horizontal="right" vertical="center" indent="1"/>
      <protection locked="0"/>
    </xf>
    <xf numFmtId="3" fontId="6" fillId="0" borderId="50" xfId="47" applyNumberFormat="1" applyFont="1" applyBorder="1" applyAlignment="1" applyProtection="1">
      <alignment horizontal="right" vertical="center" indent="1"/>
      <protection locked="0"/>
    </xf>
    <xf numFmtId="3" fontId="6" fillId="0" borderId="19" xfId="47" applyNumberFormat="1" applyFont="1" applyBorder="1" applyAlignment="1" applyProtection="1">
      <alignment horizontal="right" vertical="center" indent="1"/>
      <protection hidden="1"/>
    </xf>
    <xf numFmtId="3" fontId="8" fillId="0" borderId="46" xfId="47" applyNumberFormat="1" applyFont="1" applyBorder="1" applyAlignment="1" applyProtection="1">
      <alignment horizontal="right" vertical="top" wrapText="1" indent="1"/>
      <protection locked="0"/>
    </xf>
    <xf numFmtId="3" fontId="6" fillId="0" borderId="46" xfId="47" applyNumberFormat="1" applyFont="1" applyBorder="1" applyAlignment="1" applyProtection="1">
      <alignment horizontal="right" vertical="top" wrapText="1" indent="1"/>
      <protection locked="0"/>
    </xf>
    <xf numFmtId="3" fontId="6" fillId="0" borderId="49" xfId="47" applyNumberFormat="1" applyFont="1" applyBorder="1" applyAlignment="1" applyProtection="1">
      <alignment horizontal="right" vertical="top" wrapText="1" indent="1"/>
      <protection locked="0"/>
    </xf>
    <xf numFmtId="3" fontId="8" fillId="0" borderId="49" xfId="47" applyNumberFormat="1" applyFont="1" applyBorder="1" applyAlignment="1" applyProtection="1">
      <alignment horizontal="right" vertical="top" wrapText="1" indent="1"/>
      <protection locked="0"/>
    </xf>
    <xf numFmtId="3" fontId="8" fillId="0" borderId="50" xfId="47" applyNumberFormat="1" applyFont="1" applyBorder="1" applyAlignment="1" applyProtection="1">
      <alignment horizontal="right" vertical="top" wrapText="1" indent="1"/>
      <protection locked="0"/>
    </xf>
    <xf numFmtId="3" fontId="8" fillId="33" borderId="41" xfId="47" applyNumberFormat="1" applyFont="1" applyFill="1" applyBorder="1" applyAlignment="1">
      <alignment horizontal="right" vertical="center" indent="1"/>
      <protection/>
    </xf>
    <xf numFmtId="3" fontId="8" fillId="33" borderId="25" xfId="47" applyNumberFormat="1" applyFont="1" applyFill="1" applyBorder="1" applyAlignment="1">
      <alignment horizontal="right" vertical="center" indent="1"/>
      <protection/>
    </xf>
    <xf numFmtId="3" fontId="6" fillId="33" borderId="41" xfId="47" applyNumberFormat="1" applyFont="1" applyFill="1" applyBorder="1" applyAlignment="1">
      <alignment horizontal="right" vertical="center" indent="1"/>
      <protection/>
    </xf>
    <xf numFmtId="3" fontId="6" fillId="7" borderId="42" xfId="47" applyNumberFormat="1" applyFont="1" applyFill="1" applyBorder="1" applyAlignment="1">
      <alignment horizontal="right" vertical="center" indent="1"/>
      <protection/>
    </xf>
    <xf numFmtId="3" fontId="6" fillId="7" borderId="121" xfId="47" applyNumberFormat="1" applyFont="1" applyFill="1" applyBorder="1" applyAlignment="1">
      <alignment horizontal="right" vertical="center" indent="1"/>
      <protection/>
    </xf>
    <xf numFmtId="3" fontId="6" fillId="33" borderId="42" xfId="47" applyNumberFormat="1" applyFont="1" applyFill="1" applyBorder="1" applyAlignment="1">
      <alignment horizontal="right" vertical="center" indent="1"/>
      <protection/>
    </xf>
    <xf numFmtId="3" fontId="6" fillId="7" borderId="43" xfId="47" applyNumberFormat="1" applyFont="1" applyFill="1" applyBorder="1" applyAlignment="1">
      <alignment horizontal="right" vertical="center" indent="1"/>
      <protection/>
    </xf>
    <xf numFmtId="3" fontId="6" fillId="7" borderId="122" xfId="47" applyNumberFormat="1" applyFont="1" applyFill="1" applyBorder="1" applyAlignment="1">
      <alignment horizontal="right" vertical="center" indent="1"/>
      <protection/>
    </xf>
    <xf numFmtId="3" fontId="6" fillId="7" borderId="123" xfId="47" applyNumberFormat="1" applyFont="1" applyFill="1" applyBorder="1" applyAlignment="1">
      <alignment horizontal="right" vertical="center" indent="1"/>
      <protection/>
    </xf>
    <xf numFmtId="3" fontId="6" fillId="33" borderId="43" xfId="47" applyNumberFormat="1" applyFont="1" applyFill="1" applyBorder="1" applyAlignment="1">
      <alignment horizontal="right" vertical="center" indent="1"/>
      <protection/>
    </xf>
    <xf numFmtId="173" fontId="6" fillId="34" borderId="122" xfId="47" applyNumberFormat="1" applyFont="1" applyFill="1" applyBorder="1" applyAlignment="1">
      <alignment horizontal="right" vertical="center" indent="1"/>
      <protection/>
    </xf>
    <xf numFmtId="3" fontId="6" fillId="7" borderId="44" xfId="47" applyNumberFormat="1" applyFont="1" applyFill="1" applyBorder="1" applyAlignment="1">
      <alignment horizontal="right" vertical="center" indent="1"/>
      <protection/>
    </xf>
    <xf numFmtId="3" fontId="6" fillId="7" borderId="124" xfId="47" applyNumberFormat="1" applyFont="1" applyFill="1" applyBorder="1" applyAlignment="1">
      <alignment horizontal="right" vertical="center" indent="1"/>
      <protection/>
    </xf>
    <xf numFmtId="3" fontId="6" fillId="33" borderId="44" xfId="47" applyNumberFormat="1" applyFont="1" applyFill="1" applyBorder="1" applyAlignment="1">
      <alignment horizontal="right" vertical="center" indent="1"/>
      <protection/>
    </xf>
    <xf numFmtId="0" fontId="6" fillId="0" borderId="55" xfId="47" applyFont="1" applyBorder="1" applyAlignment="1" applyProtection="1">
      <alignment horizontal="right" vertical="center" indent="1"/>
      <protection locked="0"/>
    </xf>
    <xf numFmtId="0" fontId="6" fillId="0" borderId="53" xfId="47" applyFont="1" applyBorder="1" applyAlignment="1" applyProtection="1">
      <alignment horizontal="right" vertical="center" indent="1"/>
      <protection locked="0"/>
    </xf>
    <xf numFmtId="0" fontId="6" fillId="0" borderId="53" xfId="47" applyFont="1" applyBorder="1" applyAlignment="1">
      <alignment horizontal="right" vertical="center" indent="1"/>
      <protection/>
    </xf>
    <xf numFmtId="0" fontId="6" fillId="0" borderId="125" xfId="47" applyFont="1" applyBorder="1" applyAlignment="1">
      <alignment horizontal="right" vertical="center" indent="1"/>
      <protection/>
    </xf>
    <xf numFmtId="3" fontId="6" fillId="36" borderId="30" xfId="47" applyNumberFormat="1" applyFont="1" applyFill="1" applyBorder="1" applyAlignment="1" applyProtection="1">
      <alignment horizontal="right" vertical="center" indent="1"/>
      <protection locked="0"/>
    </xf>
    <xf numFmtId="3" fontId="6" fillId="36" borderId="25" xfId="47" applyNumberFormat="1" applyFont="1" applyFill="1" applyBorder="1" applyAlignment="1" applyProtection="1">
      <alignment horizontal="right" vertical="center" indent="1"/>
      <protection locked="0"/>
    </xf>
    <xf numFmtId="3" fontId="6" fillId="44" borderId="25" xfId="47" applyNumberFormat="1" applyFont="1" applyFill="1" applyBorder="1" applyAlignment="1">
      <alignment horizontal="right" vertical="center" indent="1"/>
      <protection/>
    </xf>
    <xf numFmtId="3" fontId="6" fillId="36" borderId="31" xfId="47" applyNumberFormat="1" applyFont="1" applyFill="1" applyBorder="1" applyAlignment="1" applyProtection="1">
      <alignment horizontal="right" vertical="center" indent="1"/>
      <protection locked="0"/>
    </xf>
    <xf numFmtId="3" fontId="6" fillId="36" borderId="126" xfId="47" applyNumberFormat="1" applyFont="1" applyFill="1" applyBorder="1" applyAlignment="1" applyProtection="1">
      <alignment horizontal="right" vertical="center" indent="1"/>
      <protection locked="0"/>
    </xf>
    <xf numFmtId="3" fontId="6" fillId="36" borderId="127" xfId="47" applyNumberFormat="1" applyFont="1" applyFill="1" applyBorder="1" applyAlignment="1" applyProtection="1">
      <alignment horizontal="right" vertical="center" indent="1"/>
      <protection locked="0"/>
    </xf>
    <xf numFmtId="3" fontId="6" fillId="44" borderId="51" xfId="47" applyNumberFormat="1" applyFont="1" applyFill="1" applyBorder="1" applyAlignment="1">
      <alignment horizontal="right" vertical="center" indent="1"/>
      <protection/>
    </xf>
    <xf numFmtId="3" fontId="6" fillId="36" borderId="128" xfId="47" applyNumberFormat="1" applyFont="1" applyFill="1" applyBorder="1" applyAlignment="1" applyProtection="1">
      <alignment horizontal="right" vertical="center" indent="1"/>
      <protection locked="0"/>
    </xf>
    <xf numFmtId="3" fontId="6" fillId="0" borderId="61" xfId="47" applyNumberFormat="1" applyFont="1" applyBorder="1" applyAlignment="1" applyProtection="1">
      <alignment horizontal="right" vertical="center" indent="1"/>
      <protection locked="0"/>
    </xf>
    <xf numFmtId="3" fontId="6" fillId="0" borderId="129" xfId="47" applyNumberFormat="1" applyFont="1" applyFill="1" applyBorder="1" applyAlignment="1">
      <alignment horizontal="right" vertical="center" indent="1"/>
      <protection/>
    </xf>
    <xf numFmtId="3" fontId="6" fillId="36" borderId="63" xfId="47" applyNumberFormat="1" applyFont="1" applyFill="1" applyBorder="1" applyAlignment="1" applyProtection="1">
      <alignment horizontal="right" vertical="center" indent="1"/>
      <protection locked="0"/>
    </xf>
    <xf numFmtId="3" fontId="6" fillId="36" borderId="51" xfId="47" applyNumberFormat="1" applyFont="1" applyFill="1" applyBorder="1" applyAlignment="1" applyProtection="1">
      <alignment horizontal="right" vertical="center" indent="1"/>
      <protection locked="0"/>
    </xf>
    <xf numFmtId="3" fontId="6" fillId="44" borderId="127" xfId="47" applyNumberFormat="1" applyFont="1" applyFill="1" applyBorder="1" applyAlignment="1">
      <alignment horizontal="right" vertical="center" indent="1"/>
      <protection/>
    </xf>
    <xf numFmtId="3" fontId="6" fillId="36" borderId="98" xfId="47" applyNumberFormat="1" applyFont="1" applyFill="1" applyBorder="1" applyAlignment="1" applyProtection="1">
      <alignment horizontal="right" vertical="center" indent="1"/>
      <protection locked="0"/>
    </xf>
    <xf numFmtId="3" fontId="6" fillId="0" borderId="69" xfId="47" applyNumberFormat="1" applyFont="1" applyBorder="1" applyAlignment="1" applyProtection="1">
      <alignment horizontal="right" vertical="center" indent="1"/>
      <protection locked="0"/>
    </xf>
    <xf numFmtId="3" fontId="6" fillId="0" borderId="122" xfId="47" applyNumberFormat="1" applyFont="1" applyBorder="1" applyAlignment="1" applyProtection="1">
      <alignment horizontal="right" vertical="center" indent="1"/>
      <protection locked="0"/>
    </xf>
    <xf numFmtId="3" fontId="6" fillId="0" borderId="122" xfId="47" applyNumberFormat="1" applyFont="1" applyFill="1" applyBorder="1" applyAlignment="1">
      <alignment horizontal="right" vertical="center" indent="1"/>
      <protection/>
    </xf>
    <xf numFmtId="3" fontId="6" fillId="0" borderId="112" xfId="47" applyNumberFormat="1" applyFont="1" applyBorder="1" applyAlignment="1" applyProtection="1">
      <alignment horizontal="right" vertical="center" indent="1"/>
      <protection locked="0"/>
    </xf>
    <xf numFmtId="3" fontId="6" fillId="0" borderId="130" xfId="47" applyNumberFormat="1" applyFont="1" applyBorder="1" applyAlignment="1" applyProtection="1">
      <alignment horizontal="right" vertical="center" indent="1"/>
      <protection locked="0"/>
    </xf>
    <xf numFmtId="3" fontId="6" fillId="0" borderId="37" xfId="47" applyNumberFormat="1" applyFont="1" applyBorder="1" applyAlignment="1" applyProtection="1">
      <alignment horizontal="right" vertical="center" indent="1"/>
      <protection locked="0"/>
    </xf>
    <xf numFmtId="3" fontId="6" fillId="0" borderId="124" xfId="47" applyNumberFormat="1" applyFont="1" applyFill="1" applyBorder="1" applyAlignment="1">
      <alignment horizontal="right" vertical="center" indent="1"/>
      <protection/>
    </xf>
    <xf numFmtId="3" fontId="6" fillId="0" borderId="38" xfId="47" applyNumberFormat="1" applyFont="1" applyBorder="1" applyAlignment="1" applyProtection="1">
      <alignment horizontal="right" vertical="center" indent="1"/>
      <protection locked="0"/>
    </xf>
    <xf numFmtId="3" fontId="6" fillId="0" borderId="45" xfId="47" applyNumberFormat="1" applyFont="1" applyFill="1" applyBorder="1" applyAlignment="1" applyProtection="1">
      <alignment horizontal="right" vertical="center" wrapText="1" indent="1"/>
      <protection locked="0"/>
    </xf>
    <xf numFmtId="3" fontId="6" fillId="0" borderId="47" xfId="47" applyNumberFormat="1" applyFont="1" applyFill="1" applyBorder="1" applyAlignment="1" applyProtection="1">
      <alignment horizontal="right" vertical="center" wrapText="1" indent="1"/>
      <protection locked="0"/>
    </xf>
    <xf numFmtId="3" fontId="6" fillId="0" borderId="48" xfId="47" applyNumberFormat="1" applyFont="1" applyFill="1" applyBorder="1" applyAlignment="1" applyProtection="1">
      <alignment horizontal="right" vertical="center" wrapText="1" indent="1"/>
      <protection locked="0"/>
    </xf>
    <xf numFmtId="3" fontId="6" fillId="0" borderId="61" xfId="47" applyNumberFormat="1" applyFont="1" applyFill="1" applyBorder="1" applyAlignment="1" applyProtection="1">
      <alignment horizontal="right" vertical="center" wrapText="1" indent="1"/>
      <protection locked="0"/>
    </xf>
    <xf numFmtId="3" fontId="6" fillId="0" borderId="29" xfId="47" applyNumberFormat="1" applyFont="1" applyFill="1" applyBorder="1" applyAlignment="1" applyProtection="1">
      <alignment horizontal="right" vertical="center" wrapText="1" indent="1"/>
      <protection locked="0"/>
    </xf>
    <xf numFmtId="0" fontId="6" fillId="0" borderId="25" xfId="47" applyFont="1" applyFill="1" applyBorder="1" applyAlignment="1" applyProtection="1">
      <alignment horizontal="right" vertical="center" wrapText="1" indent="1"/>
      <protection locked="0"/>
    </xf>
    <xf numFmtId="3" fontId="6" fillId="0" borderId="31" xfId="47" applyNumberFormat="1" applyFont="1" applyFill="1" applyBorder="1" applyAlignment="1" applyProtection="1">
      <alignment horizontal="right" vertical="center" wrapText="1" indent="1"/>
      <protection locked="0"/>
    </xf>
    <xf numFmtId="3" fontId="6" fillId="0" borderId="30" xfId="47" applyNumberFormat="1" applyFont="1" applyFill="1" applyBorder="1" applyAlignment="1" applyProtection="1">
      <alignment horizontal="right" vertical="center" wrapText="1" indent="1"/>
      <protection locked="0"/>
    </xf>
    <xf numFmtId="0" fontId="6" fillId="0" borderId="29" xfId="47" applyFont="1" applyFill="1" applyBorder="1" applyAlignment="1" applyProtection="1">
      <alignment horizontal="right" vertical="center" wrapText="1" indent="1"/>
      <protection locked="0"/>
    </xf>
    <xf numFmtId="0" fontId="6" fillId="0" borderId="17" xfId="47" applyFont="1" applyFill="1" applyBorder="1" applyAlignment="1" applyProtection="1">
      <alignment horizontal="right" vertical="center" wrapText="1" indent="1"/>
      <protection locked="0"/>
    </xf>
    <xf numFmtId="3" fontId="6" fillId="0" borderId="32" xfId="47" applyNumberFormat="1" applyFont="1" applyFill="1" applyBorder="1" applyAlignment="1" applyProtection="1">
      <alignment horizontal="right" vertical="center" wrapText="1" indent="1"/>
      <protection locked="0"/>
    </xf>
    <xf numFmtId="3" fontId="6" fillId="0" borderId="10" xfId="47" applyNumberFormat="1" applyFont="1" applyFill="1" applyBorder="1" applyAlignment="1" applyProtection="1">
      <alignment horizontal="right" vertical="center" wrapText="1" indent="1"/>
      <protection locked="0"/>
    </xf>
    <xf numFmtId="3" fontId="6" fillId="0" borderId="17" xfId="47" applyNumberFormat="1" applyFont="1" applyFill="1" applyBorder="1" applyAlignment="1" applyProtection="1">
      <alignment horizontal="right" vertical="center" wrapText="1" indent="1"/>
      <protection locked="0"/>
    </xf>
    <xf numFmtId="3" fontId="6" fillId="0" borderId="35" xfId="47" applyNumberFormat="1" applyFont="1" applyFill="1" applyBorder="1" applyAlignment="1" applyProtection="1">
      <alignment horizontal="right" vertical="center" wrapText="1" indent="1"/>
      <protection locked="0"/>
    </xf>
    <xf numFmtId="0" fontId="8" fillId="0" borderId="64" xfId="47" applyFont="1" applyFill="1" applyBorder="1" applyAlignment="1" applyProtection="1">
      <alignment horizontal="right" vertical="center" wrapText="1" indent="1"/>
      <protection locked="0"/>
    </xf>
    <xf numFmtId="3" fontId="8" fillId="0" borderId="37" xfId="47" applyNumberFormat="1" applyFont="1" applyFill="1" applyBorder="1" applyAlignment="1" applyProtection="1">
      <alignment horizontal="right" vertical="center" wrapText="1" indent="1"/>
      <protection locked="0"/>
    </xf>
    <xf numFmtId="3" fontId="8" fillId="0" borderId="38" xfId="47" applyNumberFormat="1" applyFont="1" applyFill="1" applyBorder="1" applyAlignment="1" applyProtection="1">
      <alignment horizontal="right" vertical="center" wrapText="1" indent="1"/>
      <protection locked="0"/>
    </xf>
    <xf numFmtId="3" fontId="8" fillId="0" borderId="64" xfId="47" applyNumberFormat="1" applyFont="1" applyFill="1" applyBorder="1" applyAlignment="1" applyProtection="1">
      <alignment horizontal="right" vertical="center" wrapText="1" indent="1"/>
      <protection locked="0"/>
    </xf>
    <xf numFmtId="3" fontId="8" fillId="0" borderId="130" xfId="47" applyNumberFormat="1" applyFont="1" applyFill="1" applyBorder="1" applyAlignment="1" applyProtection="1">
      <alignment horizontal="right" vertical="center" wrapText="1" indent="1"/>
      <protection locked="0"/>
    </xf>
    <xf numFmtId="0" fontId="6" fillId="0" borderId="45" xfId="47" applyFont="1" applyFill="1" applyBorder="1" applyAlignment="1" applyProtection="1">
      <alignment horizontal="right" vertical="center" wrapText="1" indent="1"/>
      <protection locked="0"/>
    </xf>
    <xf numFmtId="0" fontId="6" fillId="0" borderId="61" xfId="47" applyFont="1" applyFill="1" applyBorder="1" applyAlignment="1" applyProtection="1">
      <alignment horizontal="right" vertical="center" wrapText="1" indent="1"/>
      <protection locked="0"/>
    </xf>
    <xf numFmtId="0" fontId="6" fillId="0" borderId="47" xfId="47" applyFont="1" applyFill="1" applyBorder="1" applyAlignment="1" applyProtection="1">
      <alignment horizontal="right" vertical="center" wrapText="1" indent="1"/>
      <protection locked="0"/>
    </xf>
    <xf numFmtId="0" fontId="6" fillId="0" borderId="48" xfId="47" applyFont="1" applyFill="1" applyBorder="1" applyAlignment="1" applyProtection="1">
      <alignment horizontal="right" vertical="center" wrapText="1" indent="1"/>
      <protection locked="0"/>
    </xf>
    <xf numFmtId="0" fontId="0" fillId="0" borderId="131" xfId="0" applyFont="1" applyBorder="1" applyAlignment="1">
      <alignment horizontal="right" vertical="center" indent="1"/>
    </xf>
    <xf numFmtId="0" fontId="0" fillId="0" borderId="48" xfId="0" applyFont="1" applyBorder="1" applyAlignment="1">
      <alignment horizontal="right" vertical="center" indent="1"/>
    </xf>
    <xf numFmtId="0" fontId="6" fillId="39" borderId="45" xfId="47" applyFont="1" applyFill="1" applyBorder="1" applyAlignment="1" applyProtection="1">
      <alignment horizontal="right" vertical="center" indent="1"/>
      <protection locked="0"/>
    </xf>
    <xf numFmtId="0" fontId="0" fillId="39" borderId="48" xfId="0" applyFill="1" applyBorder="1" applyAlignment="1">
      <alignment horizontal="right" vertical="center" indent="1"/>
    </xf>
    <xf numFmtId="0" fontId="6" fillId="0" borderId="30" xfId="47" applyFont="1" applyFill="1" applyBorder="1" applyAlignment="1" applyProtection="1">
      <alignment horizontal="right" vertical="center" wrapText="1" indent="1"/>
      <protection locked="0"/>
    </xf>
    <xf numFmtId="0" fontId="6" fillId="0" borderId="31" xfId="47" applyFont="1" applyFill="1" applyBorder="1" applyAlignment="1" applyProtection="1">
      <alignment horizontal="right" vertical="center" wrapText="1" indent="1"/>
      <protection locked="0"/>
    </xf>
    <xf numFmtId="0" fontId="0" fillId="0" borderId="100" xfId="0" applyFont="1" applyBorder="1" applyAlignment="1">
      <alignment horizontal="right" vertical="center" indent="1"/>
    </xf>
    <xf numFmtId="0" fontId="0" fillId="0" borderId="31" xfId="0" applyFont="1" applyBorder="1" applyAlignment="1">
      <alignment horizontal="right" vertical="center" indent="1"/>
    </xf>
    <xf numFmtId="0" fontId="6" fillId="39" borderId="29" xfId="47" applyFont="1" applyFill="1" applyBorder="1" applyAlignment="1" applyProtection="1">
      <alignment horizontal="right" vertical="center" indent="1"/>
      <protection locked="0"/>
    </xf>
    <xf numFmtId="0" fontId="0" fillId="39" borderId="31" xfId="0" applyFill="1" applyBorder="1" applyAlignment="1">
      <alignment horizontal="right" vertical="center" indent="1"/>
    </xf>
    <xf numFmtId="0" fontId="6" fillId="0" borderId="36" xfId="47" applyFont="1" applyFill="1" applyBorder="1" applyAlignment="1" applyProtection="1">
      <alignment horizontal="right" vertical="center" wrapText="1" indent="1"/>
      <protection locked="0"/>
    </xf>
    <xf numFmtId="0" fontId="6" fillId="0" borderId="63" xfId="47" applyFont="1" applyFill="1" applyBorder="1" applyAlignment="1" applyProtection="1">
      <alignment horizontal="right" vertical="center" wrapText="1" indent="1"/>
      <protection locked="0"/>
    </xf>
    <xf numFmtId="0" fontId="6" fillId="0" borderId="51" xfId="47" applyFont="1" applyFill="1" applyBorder="1" applyAlignment="1" applyProtection="1">
      <alignment horizontal="right" vertical="center" wrapText="1" indent="1"/>
      <protection locked="0"/>
    </xf>
    <xf numFmtId="0" fontId="6" fillId="0" borderId="98" xfId="47" applyFont="1" applyFill="1" applyBorder="1" applyAlignment="1" applyProtection="1">
      <alignment horizontal="right" vertical="center" wrapText="1" indent="1"/>
      <protection locked="0"/>
    </xf>
    <xf numFmtId="3" fontId="6" fillId="0" borderId="36" xfId="47" applyNumberFormat="1" applyFont="1" applyFill="1" applyBorder="1" applyAlignment="1" applyProtection="1">
      <alignment horizontal="right" vertical="center" wrapText="1" indent="1"/>
      <protection locked="0"/>
    </xf>
    <xf numFmtId="3" fontId="6" fillId="0" borderId="51" xfId="47" applyNumberFormat="1" applyFont="1" applyFill="1" applyBorder="1" applyAlignment="1" applyProtection="1">
      <alignment horizontal="right" vertical="center" wrapText="1" indent="1"/>
      <protection locked="0"/>
    </xf>
    <xf numFmtId="3" fontId="6" fillId="0" borderId="98" xfId="47" applyNumberFormat="1" applyFont="1" applyFill="1" applyBorder="1" applyAlignment="1" applyProtection="1">
      <alignment horizontal="right" vertical="center" wrapText="1" indent="1"/>
      <protection locked="0"/>
    </xf>
    <xf numFmtId="0" fontId="0" fillId="0" borderId="36" xfId="0" applyFont="1" applyBorder="1" applyAlignment="1">
      <alignment horizontal="right" vertical="center" indent="1"/>
    </xf>
    <xf numFmtId="0" fontId="0" fillId="0" borderId="98" xfId="0" applyFont="1" applyBorder="1" applyAlignment="1">
      <alignment horizontal="right" vertical="center" indent="1"/>
    </xf>
    <xf numFmtId="0" fontId="0" fillId="0" borderId="36" xfId="0" applyBorder="1" applyAlignment="1">
      <alignment horizontal="right" vertical="center" indent="1"/>
    </xf>
    <xf numFmtId="0" fontId="0" fillId="0" borderId="98" xfId="0" applyBorder="1" applyAlignment="1">
      <alignment horizontal="right" vertical="center" indent="1"/>
    </xf>
    <xf numFmtId="0" fontId="0" fillId="0" borderId="132" xfId="0" applyFont="1" applyBorder="1" applyAlignment="1">
      <alignment horizontal="right" vertical="center" indent="1"/>
    </xf>
    <xf numFmtId="0" fontId="6" fillId="39" borderId="36" xfId="47" applyFont="1" applyFill="1" applyBorder="1" applyAlignment="1" applyProtection="1">
      <alignment horizontal="right" vertical="center" wrapText="1" indent="1"/>
      <protection locked="0"/>
    </xf>
    <xf numFmtId="0" fontId="0" fillId="39" borderId="98" xfId="0" applyFill="1" applyBorder="1" applyAlignment="1">
      <alignment horizontal="right" vertical="center" indent="1"/>
    </xf>
    <xf numFmtId="0" fontId="8" fillId="0" borderId="12" xfId="47" applyFont="1" applyFill="1" applyBorder="1" applyAlignment="1" applyProtection="1">
      <alignment horizontal="right" vertical="center" wrapText="1" indent="1"/>
      <protection locked="0"/>
    </xf>
    <xf numFmtId="0" fontId="8" fillId="0" borderId="22" xfId="47" applyFont="1" applyFill="1" applyBorder="1" applyAlignment="1" applyProtection="1">
      <alignment horizontal="right" vertical="center" wrapText="1" indent="1"/>
      <protection locked="0"/>
    </xf>
    <xf numFmtId="0" fontId="8" fillId="0" borderId="13" xfId="47" applyFont="1" applyFill="1" applyBorder="1" applyAlignment="1" applyProtection="1">
      <alignment horizontal="right" vertical="center" wrapText="1" indent="1"/>
      <protection locked="0"/>
    </xf>
    <xf numFmtId="0" fontId="8" fillId="0" borderId="14" xfId="47" applyFont="1" applyFill="1" applyBorder="1" applyAlignment="1" applyProtection="1">
      <alignment horizontal="right" vertical="center" wrapText="1" indent="1"/>
      <protection locked="0"/>
    </xf>
    <xf numFmtId="3" fontId="8" fillId="0" borderId="12" xfId="47" applyNumberFormat="1" applyFont="1" applyFill="1" applyBorder="1" applyAlignment="1" applyProtection="1">
      <alignment horizontal="right" vertical="center" wrapText="1" indent="1"/>
      <protection locked="0"/>
    </xf>
    <xf numFmtId="3" fontId="8" fillId="0" borderId="13" xfId="47" applyNumberFormat="1" applyFont="1" applyFill="1" applyBorder="1" applyAlignment="1" applyProtection="1">
      <alignment horizontal="right" vertical="center" wrapText="1" indent="1"/>
      <protection locked="0"/>
    </xf>
    <xf numFmtId="3" fontId="8" fillId="0" borderId="14" xfId="47" applyNumberFormat="1" applyFont="1" applyFill="1" applyBorder="1" applyAlignment="1" applyProtection="1">
      <alignment horizontal="right" vertical="center" wrapText="1" indent="1"/>
      <protection locked="0"/>
    </xf>
    <xf numFmtId="0" fontId="0" fillId="0" borderId="12" xfId="0" applyFont="1" applyBorder="1" applyAlignment="1">
      <alignment horizontal="right" vertical="center" indent="1"/>
    </xf>
    <xf numFmtId="0" fontId="0" fillId="0" borderId="14" xfId="0" applyFont="1" applyBorder="1" applyAlignment="1">
      <alignment horizontal="right" vertical="center" indent="1"/>
    </xf>
    <xf numFmtId="0" fontId="54" fillId="0" borderId="12" xfId="0" applyFont="1" applyBorder="1" applyAlignment="1">
      <alignment horizontal="right" vertical="center" indent="1"/>
    </xf>
    <xf numFmtId="0" fontId="54" fillId="0" borderId="14" xfId="0" applyFont="1" applyBorder="1" applyAlignment="1">
      <alignment horizontal="right" vertical="center" indent="1"/>
    </xf>
    <xf numFmtId="0" fontId="0" fillId="0" borderId="28" xfId="0" applyFont="1" applyBorder="1" applyAlignment="1">
      <alignment horizontal="right" vertical="center" indent="1"/>
    </xf>
    <xf numFmtId="0" fontId="8" fillId="39" borderId="12" xfId="47" applyFont="1" applyFill="1" applyBorder="1" applyAlignment="1" applyProtection="1">
      <alignment horizontal="right" vertical="center" wrapText="1" indent="1"/>
      <protection locked="0"/>
    </xf>
    <xf numFmtId="0" fontId="0" fillId="39" borderId="14" xfId="0" applyFill="1" applyBorder="1" applyAlignment="1">
      <alignment horizontal="right" vertical="center" indent="1"/>
    </xf>
    <xf numFmtId="3" fontId="8" fillId="38" borderId="18" xfId="47" applyNumberFormat="1" applyFont="1" applyFill="1" applyBorder="1" applyAlignment="1" applyProtection="1">
      <alignment horizontal="right" vertical="center" wrapText="1" indent="1"/>
      <protection locked="0"/>
    </xf>
    <xf numFmtId="173" fontId="8" fillId="38" borderId="52" xfId="47" applyNumberFormat="1" applyFont="1" applyFill="1" applyBorder="1" applyAlignment="1">
      <alignment horizontal="right" vertical="center" indent="1"/>
      <protection/>
    </xf>
    <xf numFmtId="0" fontId="6" fillId="0" borderId="25" xfId="47" applyFont="1" applyBorder="1" applyAlignment="1">
      <alignment horizontal="right" vertical="center" indent="1"/>
      <protection/>
    </xf>
    <xf numFmtId="173" fontId="6" fillId="34" borderId="25" xfId="47" applyNumberFormat="1" applyFont="1" applyFill="1" applyBorder="1" applyAlignment="1">
      <alignment horizontal="right" vertical="center" indent="1"/>
      <protection/>
    </xf>
    <xf numFmtId="3" fontId="6" fillId="0" borderId="46" xfId="47" applyNumberFormat="1" applyFont="1" applyBorder="1" applyAlignment="1" applyProtection="1">
      <alignment horizontal="right" vertical="center" indent="1"/>
      <protection locked="0"/>
    </xf>
    <xf numFmtId="3" fontId="8" fillId="38" borderId="47" xfId="47" applyNumberFormat="1" applyFont="1" applyFill="1" applyBorder="1" applyAlignment="1" applyProtection="1">
      <alignment horizontal="right" vertical="center" wrapText="1" indent="1"/>
      <protection locked="0"/>
    </xf>
    <xf numFmtId="173" fontId="8" fillId="38" borderId="25" xfId="47" applyNumberFormat="1" applyFont="1" applyFill="1" applyBorder="1" applyAlignment="1">
      <alignment horizontal="right" vertical="center" indent="1"/>
      <protection/>
    </xf>
    <xf numFmtId="173" fontId="8" fillId="38" borderId="48" xfId="47" applyNumberFormat="1" applyFont="1" applyFill="1" applyBorder="1" applyAlignment="1">
      <alignment horizontal="right" vertical="center" indent="1"/>
      <protection/>
    </xf>
    <xf numFmtId="173" fontId="6" fillId="34" borderId="51" xfId="47" applyNumberFormat="1" applyFont="1" applyFill="1" applyBorder="1" applyAlignment="1">
      <alignment horizontal="right" vertical="center" indent="1"/>
      <protection/>
    </xf>
    <xf numFmtId="3" fontId="8" fillId="0" borderId="13" xfId="47" applyNumberFormat="1" applyFont="1" applyFill="1" applyBorder="1" applyAlignment="1" applyProtection="1">
      <alignment horizontal="right" vertical="center" indent="1"/>
      <protection hidden="1"/>
    </xf>
    <xf numFmtId="173" fontId="8" fillId="34" borderId="14" xfId="47" applyNumberFormat="1" applyFont="1" applyFill="1" applyBorder="1" applyAlignment="1">
      <alignment horizontal="right" vertical="center" indent="1"/>
      <protection/>
    </xf>
    <xf numFmtId="3" fontId="6" fillId="38" borderId="105" xfId="47" applyNumberFormat="1" applyFont="1" applyFill="1" applyBorder="1" applyAlignment="1">
      <alignment horizontal="right" vertical="center" indent="1"/>
      <protection/>
    </xf>
    <xf numFmtId="3" fontId="6" fillId="38" borderId="59" xfId="47" applyNumberFormat="1" applyFont="1" applyFill="1" applyBorder="1" applyAlignment="1">
      <alignment horizontal="right" vertical="center" indent="1"/>
      <protection/>
    </xf>
    <xf numFmtId="3" fontId="6" fillId="38" borderId="133" xfId="47" applyNumberFormat="1" applyFont="1" applyFill="1" applyBorder="1" applyAlignment="1">
      <alignment horizontal="right" vertical="center" indent="1"/>
      <protection/>
    </xf>
    <xf numFmtId="3" fontId="6" fillId="38" borderId="60" xfId="47" applyNumberFormat="1" applyFont="1" applyFill="1" applyBorder="1" applyAlignment="1">
      <alignment horizontal="right" vertical="center" indent="1"/>
      <protection/>
    </xf>
    <xf numFmtId="3" fontId="6" fillId="38" borderId="134" xfId="47" applyNumberFormat="1" applyFont="1" applyFill="1" applyBorder="1" applyAlignment="1">
      <alignment horizontal="right" vertical="center" indent="1"/>
      <protection/>
    </xf>
    <xf numFmtId="3" fontId="75" fillId="0" borderId="0" xfId="0" applyNumberFormat="1" applyFont="1" applyAlignment="1">
      <alignment horizontal="right" vertical="center" indent="1"/>
    </xf>
    <xf numFmtId="3" fontId="6" fillId="33" borderId="29" xfId="47" applyNumberFormat="1" applyFont="1" applyFill="1" applyBorder="1" applyAlignment="1">
      <alignment horizontal="right" vertical="center" indent="1"/>
      <protection/>
    </xf>
    <xf numFmtId="3" fontId="6" fillId="33" borderId="25" xfId="47" applyNumberFormat="1" applyFont="1" applyFill="1" applyBorder="1" applyAlignment="1">
      <alignment horizontal="right" vertical="center" indent="1"/>
      <protection/>
    </xf>
    <xf numFmtId="3" fontId="6" fillId="33" borderId="90" xfId="47" applyNumberFormat="1" applyFont="1" applyFill="1" applyBorder="1" applyAlignment="1">
      <alignment horizontal="right" vertical="center" indent="1"/>
      <protection/>
    </xf>
    <xf numFmtId="3" fontId="6" fillId="33" borderId="30" xfId="47" applyNumberFormat="1" applyFont="1" applyFill="1" applyBorder="1" applyAlignment="1">
      <alignment horizontal="right" vertical="center" indent="1"/>
      <protection/>
    </xf>
    <xf numFmtId="3" fontId="6" fillId="33" borderId="31" xfId="47" applyNumberFormat="1" applyFont="1" applyFill="1" applyBorder="1" applyAlignment="1">
      <alignment horizontal="right" vertical="center" indent="1"/>
      <protection/>
    </xf>
    <xf numFmtId="3" fontId="6" fillId="0" borderId="29" xfId="47" applyNumberFormat="1" applyFont="1" applyFill="1" applyBorder="1" applyAlignment="1">
      <alignment horizontal="right" vertical="center" indent="1"/>
      <protection/>
    </xf>
    <xf numFmtId="3" fontId="6" fillId="0" borderId="25" xfId="47" applyNumberFormat="1" applyFont="1" applyFill="1" applyBorder="1" applyAlignment="1">
      <alignment horizontal="right" vertical="center" indent="1"/>
      <protection/>
    </xf>
    <xf numFmtId="3" fontId="6" fillId="0" borderId="90" xfId="47" applyNumberFormat="1" applyFont="1" applyFill="1" applyBorder="1" applyAlignment="1">
      <alignment horizontal="right" vertical="center" indent="1"/>
      <protection/>
    </xf>
    <xf numFmtId="3" fontId="6" fillId="0" borderId="30" xfId="47" applyNumberFormat="1" applyFont="1" applyFill="1" applyBorder="1" applyAlignment="1">
      <alignment horizontal="right" vertical="center" indent="1"/>
      <protection/>
    </xf>
    <xf numFmtId="3" fontId="6" fillId="0" borderId="31" xfId="47" applyNumberFormat="1" applyFont="1" applyFill="1" applyBorder="1" applyAlignment="1">
      <alignment horizontal="right" vertical="center" indent="1"/>
      <protection/>
    </xf>
    <xf numFmtId="3" fontId="73" fillId="0" borderId="0" xfId="0" applyNumberFormat="1" applyFont="1" applyAlignment="1">
      <alignment horizontal="right" vertical="center" indent="1"/>
    </xf>
    <xf numFmtId="3" fontId="6" fillId="0" borderId="36" xfId="47" applyNumberFormat="1" applyFont="1" applyFill="1" applyBorder="1" applyAlignment="1">
      <alignment horizontal="right" vertical="center" indent="1"/>
      <protection/>
    </xf>
    <xf numFmtId="3" fontId="6" fillId="0" borderId="51" xfId="47" applyNumberFormat="1" applyFont="1" applyFill="1" applyBorder="1" applyAlignment="1">
      <alignment horizontal="right" vertical="center" indent="1"/>
      <protection/>
    </xf>
    <xf numFmtId="3" fontId="6" fillId="0" borderId="135" xfId="47" applyNumberFormat="1" applyFont="1" applyFill="1" applyBorder="1" applyAlignment="1">
      <alignment horizontal="right" vertical="center" indent="1"/>
      <protection/>
    </xf>
    <xf numFmtId="3" fontId="6" fillId="0" borderId="63" xfId="47" applyNumberFormat="1" applyFont="1" applyFill="1" applyBorder="1" applyAlignment="1">
      <alignment horizontal="right" vertical="center" indent="1"/>
      <protection/>
    </xf>
    <xf numFmtId="3" fontId="6" fillId="0" borderId="98" xfId="47" applyNumberFormat="1" applyFont="1" applyFill="1" applyBorder="1" applyAlignment="1">
      <alignment horizontal="right" vertical="center" indent="1"/>
      <protection/>
    </xf>
    <xf numFmtId="3" fontId="6" fillId="38" borderId="29" xfId="47" applyNumberFormat="1" applyFont="1" applyFill="1" applyBorder="1" applyAlignment="1">
      <alignment horizontal="right" vertical="center" indent="1"/>
      <protection/>
    </xf>
    <xf numFmtId="3" fontId="6" fillId="38" borderId="25" xfId="47" applyNumberFormat="1" applyFont="1" applyFill="1" applyBorder="1" applyAlignment="1">
      <alignment horizontal="right" vertical="center" indent="1"/>
      <protection/>
    </xf>
    <xf numFmtId="3" fontId="6" fillId="38" borderId="90" xfId="47" applyNumberFormat="1" applyFont="1" applyFill="1" applyBorder="1" applyAlignment="1">
      <alignment horizontal="right" vertical="center" indent="1"/>
      <protection/>
    </xf>
    <xf numFmtId="3" fontId="6" fillId="38" borderId="30" xfId="47" applyNumberFormat="1" applyFont="1" applyFill="1" applyBorder="1" applyAlignment="1">
      <alignment horizontal="right" vertical="center" indent="1"/>
      <protection/>
    </xf>
    <xf numFmtId="3" fontId="6" fillId="38" borderId="31" xfId="47" applyNumberFormat="1" applyFont="1" applyFill="1" applyBorder="1" applyAlignment="1">
      <alignment horizontal="right" vertical="center" indent="1"/>
      <protection/>
    </xf>
    <xf numFmtId="3" fontId="6" fillId="38" borderId="12" xfId="47" applyNumberFormat="1" applyFont="1" applyFill="1" applyBorder="1" applyAlignment="1">
      <alignment horizontal="right" vertical="center" indent="1"/>
      <protection/>
    </xf>
    <xf numFmtId="3" fontId="6" fillId="38" borderId="13" xfId="47" applyNumberFormat="1" applyFont="1" applyFill="1" applyBorder="1" applyAlignment="1">
      <alignment horizontal="right" vertical="center" indent="1"/>
      <protection/>
    </xf>
    <xf numFmtId="3" fontId="6" fillId="38" borderId="136" xfId="47" applyNumberFormat="1" applyFont="1" applyFill="1" applyBorder="1" applyAlignment="1">
      <alignment horizontal="right" vertical="center" indent="1"/>
      <protection/>
    </xf>
    <xf numFmtId="3" fontId="6" fillId="38" borderId="22" xfId="47" applyNumberFormat="1" applyFont="1" applyFill="1" applyBorder="1" applyAlignment="1">
      <alignment horizontal="right" vertical="center" indent="1"/>
      <protection/>
    </xf>
    <xf numFmtId="3" fontId="6" fillId="38" borderId="14" xfId="47" applyNumberFormat="1" applyFont="1" applyFill="1" applyBorder="1" applyAlignment="1">
      <alignment horizontal="right" vertical="center" indent="1"/>
      <protection/>
    </xf>
    <xf numFmtId="3" fontId="12" fillId="0" borderId="62" xfId="50" applyNumberFormat="1" applyFont="1" applyBorder="1" applyAlignment="1">
      <alignment horizontal="right" vertical="center" indent="1"/>
      <protection/>
    </xf>
    <xf numFmtId="3" fontId="12" fillId="0" borderId="18" xfId="50" applyNumberFormat="1" applyFont="1" applyBorder="1" applyAlignment="1">
      <alignment horizontal="right" vertical="center" indent="1"/>
      <protection/>
    </xf>
    <xf numFmtId="3" fontId="6" fillId="0" borderId="18" xfId="47" applyNumberFormat="1" applyFont="1" applyFill="1" applyBorder="1" applyAlignment="1">
      <alignment horizontal="right" vertical="center" indent="1"/>
      <protection/>
    </xf>
    <xf numFmtId="3" fontId="6" fillId="0" borderId="52" xfId="47" applyNumberFormat="1" applyFont="1" applyFill="1" applyBorder="1" applyAlignment="1">
      <alignment horizontal="right" vertical="center" indent="1"/>
      <protection/>
    </xf>
    <xf numFmtId="3" fontId="12" fillId="0" borderId="0" xfId="50" applyNumberFormat="1" applyFont="1" applyAlignment="1">
      <alignment horizontal="right" vertical="center" indent="1"/>
      <protection/>
    </xf>
    <xf numFmtId="3" fontId="12" fillId="0" borderId="45" xfId="50" applyNumberFormat="1" applyFont="1" applyBorder="1" applyAlignment="1">
      <alignment horizontal="right" vertical="center" indent="1"/>
      <protection/>
    </xf>
    <xf numFmtId="3" fontId="12" fillId="0" borderId="47" xfId="50" applyNumberFormat="1" applyFont="1" applyBorder="1" applyAlignment="1">
      <alignment horizontal="right" vertical="center" indent="1"/>
      <protection/>
    </xf>
    <xf numFmtId="3" fontId="6" fillId="0" borderId="29" xfId="50" applyNumberFormat="1" applyFont="1" applyBorder="1" applyAlignment="1">
      <alignment horizontal="right" vertical="center" indent="1"/>
      <protection/>
    </xf>
    <xf numFmtId="3" fontId="6" fillId="0" borderId="25" xfId="50" applyNumberFormat="1" applyFont="1" applyBorder="1" applyAlignment="1">
      <alignment horizontal="right" vertical="center" indent="1"/>
      <protection/>
    </xf>
    <xf numFmtId="3" fontId="6" fillId="0" borderId="0" xfId="50" applyNumberFormat="1" applyFont="1" applyAlignment="1">
      <alignment horizontal="right" vertical="center" indent="1"/>
      <protection/>
    </xf>
    <xf numFmtId="3" fontId="6" fillId="0" borderId="36" xfId="50" applyNumberFormat="1" applyFont="1" applyBorder="1" applyAlignment="1">
      <alignment horizontal="right" vertical="center" indent="1"/>
      <protection/>
    </xf>
    <xf numFmtId="3" fontId="6" fillId="0" borderId="51" xfId="50" applyNumberFormat="1" applyFont="1" applyBorder="1" applyAlignment="1">
      <alignment horizontal="right" vertical="center" indent="1"/>
      <protection/>
    </xf>
    <xf numFmtId="3" fontId="6" fillId="0" borderId="17" xfId="50" applyNumberFormat="1" applyFont="1" applyBorder="1" applyAlignment="1">
      <alignment horizontal="right" vertical="center" indent="1"/>
      <protection/>
    </xf>
    <xf numFmtId="3" fontId="6" fillId="0" borderId="32" xfId="50" applyNumberFormat="1" applyFont="1" applyBorder="1" applyAlignment="1">
      <alignment horizontal="right" vertical="center" indent="1"/>
      <protection/>
    </xf>
    <xf numFmtId="3" fontId="22" fillId="0" borderId="0" xfId="50" applyNumberFormat="1" applyFont="1" applyAlignment="1">
      <alignment horizontal="right" vertical="center" indent="1"/>
      <protection/>
    </xf>
    <xf numFmtId="3" fontId="6" fillId="38" borderId="137" xfId="47" applyNumberFormat="1" applyFont="1" applyFill="1" applyBorder="1" applyAlignment="1">
      <alignment horizontal="right" vertical="center" indent="1"/>
      <protection/>
    </xf>
    <xf numFmtId="3" fontId="73" fillId="0" borderId="58" xfId="0" applyNumberFormat="1" applyFont="1" applyFill="1" applyBorder="1" applyAlignment="1">
      <alignment horizontal="right" vertical="center" indent="1"/>
    </xf>
    <xf numFmtId="3" fontId="6" fillId="33" borderId="138" xfId="47" applyNumberFormat="1" applyFont="1" applyFill="1" applyBorder="1" applyAlignment="1">
      <alignment horizontal="right" vertical="center" indent="1"/>
      <protection/>
    </xf>
    <xf numFmtId="3" fontId="6" fillId="33" borderId="139" xfId="47" applyNumberFormat="1" applyFont="1" applyFill="1" applyBorder="1" applyAlignment="1">
      <alignment horizontal="right" vertical="center" indent="1"/>
      <protection/>
    </xf>
    <xf numFmtId="3" fontId="6" fillId="0" borderId="138" xfId="47" applyNumberFormat="1" applyFont="1" applyFill="1" applyBorder="1" applyAlignment="1">
      <alignment horizontal="right" vertical="center" indent="1"/>
      <protection/>
    </xf>
    <xf numFmtId="3" fontId="6" fillId="0" borderId="139" xfId="47" applyNumberFormat="1" applyFont="1" applyFill="1" applyBorder="1" applyAlignment="1">
      <alignment horizontal="right" vertical="center" indent="1"/>
      <protection/>
    </xf>
    <xf numFmtId="3" fontId="75" fillId="0" borderId="30" xfId="0" applyNumberFormat="1" applyFont="1" applyBorder="1" applyAlignment="1">
      <alignment horizontal="right" vertical="center" indent="1"/>
    </xf>
    <xf numFmtId="3" fontId="75" fillId="0" borderId="25" xfId="0" applyNumberFormat="1" applyFont="1" applyBorder="1" applyAlignment="1">
      <alignment horizontal="right" vertical="center" indent="1"/>
    </xf>
    <xf numFmtId="3" fontId="75" fillId="0" borderId="139" xfId="0" applyNumberFormat="1" applyFont="1" applyBorder="1" applyAlignment="1">
      <alignment horizontal="right" vertical="center" indent="1"/>
    </xf>
    <xf numFmtId="3" fontId="75" fillId="0" borderId="58" xfId="0" applyNumberFormat="1" applyFont="1" applyFill="1" applyBorder="1" applyAlignment="1">
      <alignment horizontal="right" vertical="center" indent="1"/>
    </xf>
    <xf numFmtId="3" fontId="75" fillId="0" borderId="29" xfId="0" applyNumberFormat="1" applyFont="1" applyBorder="1" applyAlignment="1">
      <alignment horizontal="right" vertical="center" indent="1"/>
    </xf>
    <xf numFmtId="3" fontId="73" fillId="0" borderId="30" xfId="0" applyNumberFormat="1" applyFont="1" applyBorder="1" applyAlignment="1">
      <alignment horizontal="right" vertical="center" indent="1"/>
    </xf>
    <xf numFmtId="3" fontId="73" fillId="0" borderId="25" xfId="0" applyNumberFormat="1" applyFont="1" applyBorder="1" applyAlignment="1">
      <alignment horizontal="right" vertical="center" indent="1"/>
    </xf>
    <xf numFmtId="3" fontId="73" fillId="0" borderId="139" xfId="0" applyNumberFormat="1" applyFont="1" applyBorder="1" applyAlignment="1">
      <alignment horizontal="right" vertical="center" indent="1"/>
    </xf>
    <xf numFmtId="3" fontId="73" fillId="0" borderId="29" xfId="0" applyNumberFormat="1" applyFont="1" applyBorder="1" applyAlignment="1">
      <alignment horizontal="right" vertical="center" indent="1"/>
    </xf>
    <xf numFmtId="3" fontId="6" fillId="38" borderId="139" xfId="47" applyNumberFormat="1" applyFont="1" applyFill="1" applyBorder="1" applyAlignment="1">
      <alignment horizontal="right" vertical="center" indent="1"/>
      <protection/>
    </xf>
    <xf numFmtId="3" fontId="73" fillId="0" borderId="63" xfId="0" applyNumberFormat="1" applyFont="1" applyBorder="1" applyAlignment="1">
      <alignment horizontal="right" vertical="center" indent="1"/>
    </xf>
    <xf numFmtId="3" fontId="73" fillId="0" borderId="51" xfId="0" applyNumberFormat="1" applyFont="1" applyBorder="1" applyAlignment="1">
      <alignment horizontal="right" vertical="center" indent="1"/>
    </xf>
    <xf numFmtId="3" fontId="73" fillId="0" borderId="140" xfId="0" applyNumberFormat="1" applyFont="1" applyBorder="1" applyAlignment="1">
      <alignment horizontal="right" vertical="center" indent="1"/>
    </xf>
    <xf numFmtId="3" fontId="73" fillId="0" borderId="36" xfId="0" applyNumberFormat="1" applyFont="1" applyBorder="1" applyAlignment="1">
      <alignment horizontal="right" vertical="center" indent="1"/>
    </xf>
    <xf numFmtId="3" fontId="6" fillId="35" borderId="12" xfId="47" applyNumberFormat="1" applyFont="1" applyFill="1" applyBorder="1" applyAlignment="1">
      <alignment horizontal="right" vertical="center" indent="1"/>
      <protection/>
    </xf>
    <xf numFmtId="3" fontId="6" fillId="35" borderId="13" xfId="47" applyNumberFormat="1" applyFont="1" applyFill="1" applyBorder="1" applyAlignment="1">
      <alignment horizontal="right" vertical="center" indent="1"/>
      <protection/>
    </xf>
    <xf numFmtId="3" fontId="6" fillId="35" borderId="136" xfId="47" applyNumberFormat="1" applyFont="1" applyFill="1" applyBorder="1" applyAlignment="1">
      <alignment horizontal="right" vertical="center" indent="1"/>
      <protection/>
    </xf>
    <xf numFmtId="3" fontId="6" fillId="35" borderId="141" xfId="47" applyNumberFormat="1" applyFont="1" applyFill="1" applyBorder="1" applyAlignment="1">
      <alignment horizontal="right" vertical="center" indent="1"/>
      <protection/>
    </xf>
    <xf numFmtId="3" fontId="6" fillId="35" borderId="22" xfId="47" applyNumberFormat="1" applyFont="1" applyFill="1" applyBorder="1" applyAlignment="1">
      <alignment horizontal="right" vertical="center" indent="1"/>
      <protection/>
    </xf>
    <xf numFmtId="3" fontId="6" fillId="35" borderId="14" xfId="47" applyNumberFormat="1" applyFont="1" applyFill="1" applyBorder="1" applyAlignment="1">
      <alignment horizontal="right" vertical="center" indent="1"/>
      <protection/>
    </xf>
    <xf numFmtId="3" fontId="0" fillId="0" borderId="0" xfId="0" applyNumberFormat="1" applyFont="1" applyFill="1" applyBorder="1" applyAlignment="1">
      <alignment horizontal="right" vertical="center" indent="1"/>
    </xf>
    <xf numFmtId="3" fontId="0" fillId="0" borderId="0" xfId="0" applyNumberFormat="1" applyAlignment="1">
      <alignment horizontal="right" vertical="center" indent="1"/>
    </xf>
    <xf numFmtId="3" fontId="75" fillId="0" borderId="0" xfId="0" applyNumberFormat="1" applyFont="1" applyFill="1" applyAlignment="1">
      <alignment horizontal="right" vertical="center" indent="1"/>
    </xf>
    <xf numFmtId="3" fontId="0" fillId="0" borderId="0" xfId="0" applyNumberFormat="1" applyFont="1" applyAlignment="1">
      <alignment horizontal="right" vertical="center" indent="1"/>
    </xf>
    <xf numFmtId="3" fontId="6" fillId="13" borderId="88" xfId="47" applyNumberFormat="1" applyFont="1" applyFill="1" applyBorder="1" applyAlignment="1">
      <alignment horizontal="right" vertical="center" indent="1"/>
      <protection/>
    </xf>
    <xf numFmtId="3" fontId="6" fillId="13" borderId="142" xfId="47" applyNumberFormat="1" applyFont="1" applyFill="1" applyBorder="1" applyAlignment="1">
      <alignment horizontal="right" vertical="center" indent="1"/>
      <protection/>
    </xf>
    <xf numFmtId="3" fontId="6" fillId="13" borderId="143" xfId="47" applyNumberFormat="1" applyFont="1" applyFill="1" applyBorder="1" applyAlignment="1">
      <alignment horizontal="right" vertical="center" indent="1"/>
      <protection/>
    </xf>
    <xf numFmtId="3" fontId="6" fillId="35" borderId="77" xfId="47" applyNumberFormat="1" applyFont="1" applyFill="1" applyBorder="1" applyAlignment="1">
      <alignment horizontal="right" vertical="center" indent="1"/>
      <protection/>
    </xf>
    <xf numFmtId="3" fontId="6" fillId="35" borderId="144" xfId="47" applyNumberFormat="1" applyFont="1" applyFill="1" applyBorder="1" applyAlignment="1">
      <alignment horizontal="right" vertical="center" indent="1"/>
      <protection/>
    </xf>
    <xf numFmtId="3" fontId="6" fillId="35" borderId="145" xfId="47" applyNumberFormat="1" applyFont="1" applyFill="1" applyBorder="1" applyAlignment="1">
      <alignment horizontal="right" vertical="center" indent="1"/>
      <protection/>
    </xf>
    <xf numFmtId="3" fontId="6" fillId="7" borderId="77" xfId="47" applyNumberFormat="1" applyFont="1" applyFill="1" applyBorder="1" applyAlignment="1">
      <alignment horizontal="right" vertical="center" indent="1"/>
      <protection/>
    </xf>
    <xf numFmtId="3" fontId="6" fillId="7" borderId="144" xfId="47" applyNumberFormat="1" applyFont="1" applyFill="1" applyBorder="1" applyAlignment="1">
      <alignment horizontal="right" vertical="center" indent="1"/>
      <protection/>
    </xf>
    <xf numFmtId="3" fontId="6" fillId="7" borderId="145" xfId="47" applyNumberFormat="1" applyFont="1" applyFill="1" applyBorder="1" applyAlignment="1">
      <alignment horizontal="right" vertical="center" indent="1"/>
      <protection/>
    </xf>
    <xf numFmtId="3" fontId="6" fillId="36" borderId="77" xfId="47" applyNumberFormat="1" applyFont="1" applyFill="1" applyBorder="1" applyAlignment="1">
      <alignment horizontal="right" vertical="center" indent="1"/>
      <protection/>
    </xf>
    <xf numFmtId="3" fontId="6" fillId="36" borderId="144" xfId="47" applyNumberFormat="1" applyFont="1" applyFill="1" applyBorder="1" applyAlignment="1">
      <alignment horizontal="right" vertical="center" indent="1"/>
      <protection/>
    </xf>
    <xf numFmtId="3" fontId="6" fillId="36" borderId="145" xfId="47" applyNumberFormat="1" applyFont="1" applyFill="1" applyBorder="1" applyAlignment="1">
      <alignment horizontal="right" vertical="center" indent="1"/>
      <protection/>
    </xf>
    <xf numFmtId="3" fontId="6" fillId="0" borderId="77" xfId="47" applyNumberFormat="1" applyFont="1" applyFill="1" applyBorder="1" applyAlignment="1">
      <alignment horizontal="right" vertical="center" indent="1"/>
      <protection/>
    </xf>
    <xf numFmtId="3" fontId="6" fillId="0" borderId="144" xfId="47" applyNumberFormat="1" applyFont="1" applyFill="1" applyBorder="1" applyAlignment="1">
      <alignment horizontal="right" vertical="center" indent="1"/>
      <protection/>
    </xf>
    <xf numFmtId="3" fontId="6" fillId="0" borderId="145" xfId="47" applyNumberFormat="1" applyFont="1" applyFill="1" applyBorder="1" applyAlignment="1">
      <alignment horizontal="right" vertical="center" indent="1"/>
      <protection/>
    </xf>
    <xf numFmtId="3" fontId="6" fillId="0" borderId="81" xfId="47" applyNumberFormat="1" applyFont="1" applyFill="1" applyBorder="1" applyAlignment="1">
      <alignment horizontal="right" vertical="center" indent="1"/>
      <protection/>
    </xf>
    <xf numFmtId="3" fontId="6" fillId="0" borderId="146" xfId="47" applyNumberFormat="1" applyFont="1" applyFill="1" applyBorder="1" applyAlignment="1">
      <alignment horizontal="right" vertical="center" indent="1"/>
      <protection/>
    </xf>
    <xf numFmtId="3" fontId="6" fillId="0" borderId="147" xfId="47" applyNumberFormat="1" applyFont="1" applyFill="1" applyBorder="1" applyAlignment="1">
      <alignment horizontal="right" vertical="center" indent="1"/>
      <protection/>
    </xf>
    <xf numFmtId="3" fontId="6" fillId="13" borderId="77" xfId="47" applyNumberFormat="1" applyFont="1" applyFill="1" applyBorder="1" applyAlignment="1">
      <alignment horizontal="right" vertical="center" indent="1"/>
      <protection/>
    </xf>
    <xf numFmtId="3" fontId="6" fillId="13" borderId="144" xfId="47" applyNumberFormat="1" applyFont="1" applyFill="1" applyBorder="1" applyAlignment="1">
      <alignment horizontal="right" vertical="center" indent="1"/>
      <protection/>
    </xf>
    <xf numFmtId="3" fontId="6" fillId="13" borderId="145" xfId="47" applyNumberFormat="1" applyFont="1" applyFill="1" applyBorder="1" applyAlignment="1">
      <alignment horizontal="right" vertical="center" indent="1"/>
      <protection/>
    </xf>
    <xf numFmtId="0" fontId="74" fillId="0" borderId="0" xfId="0" applyFont="1" applyFill="1" applyAlignment="1">
      <alignment vertical="center"/>
    </xf>
    <xf numFmtId="0" fontId="7" fillId="0" borderId="0" xfId="0" applyFont="1" applyFill="1" applyAlignment="1">
      <alignment vertical="center"/>
    </xf>
    <xf numFmtId="0" fontId="0" fillId="0" borderId="0" xfId="0" applyFill="1" applyAlignment="1">
      <alignment vertical="center"/>
    </xf>
    <xf numFmtId="0" fontId="7" fillId="0" borderId="0" xfId="47" applyFont="1" applyAlignment="1" applyProtection="1">
      <alignment horizontal="left" vertical="center"/>
      <protection locked="0"/>
    </xf>
    <xf numFmtId="0" fontId="6" fillId="0" borderId="85" xfId="48" applyFont="1" applyBorder="1" applyAlignment="1">
      <alignment horizontal="center" vertical="center"/>
      <protection/>
    </xf>
    <xf numFmtId="0" fontId="7" fillId="0" borderId="28" xfId="48" applyFont="1" applyFill="1" applyBorder="1" applyAlignment="1">
      <alignment horizontal="center" vertical="center" wrapText="1"/>
      <protection/>
    </xf>
    <xf numFmtId="0" fontId="7" fillId="0" borderId="89" xfId="48" applyFont="1" applyFill="1" applyBorder="1" applyAlignment="1">
      <alignment horizontal="center" vertical="center" wrapText="1"/>
      <protection/>
    </xf>
    <xf numFmtId="0" fontId="7" fillId="0" borderId="19" xfId="48" applyFont="1" applyFill="1" applyBorder="1" applyAlignment="1">
      <alignment horizontal="center" vertical="center" wrapText="1"/>
      <protection/>
    </xf>
    <xf numFmtId="0" fontId="10" fillId="0" borderId="28" xfId="48" applyFont="1" applyBorder="1" applyAlignment="1">
      <alignment vertical="center" wrapText="1"/>
      <protection/>
    </xf>
    <xf numFmtId="0" fontId="10" fillId="0" borderId="89" xfId="48" applyFont="1" applyBorder="1" applyAlignment="1">
      <alignment vertical="center" wrapText="1"/>
      <protection/>
    </xf>
    <xf numFmtId="0" fontId="10" fillId="0" borderId="19" xfId="48" applyFont="1" applyBorder="1" applyAlignment="1">
      <alignment vertical="center" wrapText="1"/>
      <protection/>
    </xf>
    <xf numFmtId="49" fontId="6" fillId="0" borderId="107" xfId="48" applyNumberFormat="1" applyFont="1" applyBorder="1" applyAlignment="1">
      <alignment horizontal="center" vertical="center" wrapText="1"/>
      <protection/>
    </xf>
    <xf numFmtId="49" fontId="6" fillId="0" borderId="97" xfId="48" applyNumberFormat="1" applyFont="1" applyBorder="1" applyAlignment="1">
      <alignment horizontal="center" vertical="center" wrapText="1"/>
      <protection/>
    </xf>
    <xf numFmtId="49" fontId="6" fillId="0" borderId="28" xfId="48" applyNumberFormat="1" applyFont="1" applyBorder="1" applyAlignment="1">
      <alignment horizontal="center" vertical="center" wrapText="1"/>
      <protection/>
    </xf>
    <xf numFmtId="49" fontId="6" fillId="0" borderId="22" xfId="48" applyNumberFormat="1" applyFont="1" applyBorder="1" applyAlignment="1">
      <alignment horizontal="center" vertical="center" wrapText="1"/>
      <protection/>
    </xf>
    <xf numFmtId="3" fontId="8" fillId="0" borderId="23" xfId="48" applyNumberFormat="1" applyFont="1" applyBorder="1" applyAlignment="1">
      <alignment horizontal="center" vertical="center"/>
      <protection/>
    </xf>
    <xf numFmtId="3" fontId="8" fillId="0" borderId="49" xfId="48" applyNumberFormat="1" applyFont="1" applyBorder="1" applyAlignment="1">
      <alignment horizontal="center" vertical="center"/>
      <protection/>
    </xf>
    <xf numFmtId="3" fontId="6" fillId="0" borderId="24" xfId="48" applyNumberFormat="1" applyFont="1" applyBorder="1" applyAlignment="1">
      <alignment horizontal="center" vertical="center"/>
      <protection/>
    </xf>
    <xf numFmtId="3" fontId="6" fillId="0" borderId="46" xfId="48" applyNumberFormat="1" applyFont="1" applyBorder="1" applyAlignment="1">
      <alignment horizontal="center" vertical="center"/>
      <protection/>
    </xf>
    <xf numFmtId="3" fontId="6" fillId="0" borderId="82" xfId="48" applyNumberFormat="1" applyFont="1" applyBorder="1" applyAlignment="1">
      <alignment horizontal="center" vertical="center"/>
      <protection/>
    </xf>
    <xf numFmtId="3" fontId="6" fillId="0" borderId="119" xfId="48" applyNumberFormat="1" applyFont="1" applyBorder="1" applyAlignment="1">
      <alignment horizontal="center" vertical="center"/>
      <protection/>
    </xf>
    <xf numFmtId="0" fontId="7" fillId="0" borderId="0" xfId="48" applyFont="1" applyBorder="1" applyAlignment="1">
      <alignment horizontal="left" vertical="center" wrapText="1"/>
      <protection/>
    </xf>
    <xf numFmtId="0" fontId="6" fillId="0" borderId="85" xfId="48" applyFont="1" applyBorder="1" applyAlignment="1">
      <alignment horizontal="center" vertical="center" wrapText="1"/>
      <protection/>
    </xf>
    <xf numFmtId="0" fontId="7" fillId="0" borderId="28" xfId="48" applyFont="1" applyBorder="1" applyAlignment="1">
      <alignment horizontal="center" vertical="center" wrapText="1"/>
      <protection/>
    </xf>
    <xf numFmtId="0" fontId="7" fillId="0" borderId="89" xfId="48" applyFont="1" applyBorder="1" applyAlignment="1">
      <alignment horizontal="center" vertical="center" wrapText="1"/>
      <protection/>
    </xf>
    <xf numFmtId="0" fontId="7" fillId="0" borderId="19" xfId="48" applyFont="1" applyBorder="1" applyAlignment="1">
      <alignment horizontal="center" vertical="center" wrapText="1"/>
      <protection/>
    </xf>
    <xf numFmtId="0" fontId="8" fillId="0" borderId="107" xfId="48" applyFont="1" applyBorder="1" applyAlignment="1">
      <alignment horizontal="center" vertical="center" wrapText="1"/>
      <protection/>
    </xf>
    <xf numFmtId="0" fontId="8" fillId="0" borderId="114" xfId="48" applyFont="1" applyBorder="1" applyAlignment="1">
      <alignment horizontal="center" vertical="center" wrapText="1"/>
      <protection/>
    </xf>
    <xf numFmtId="0" fontId="8" fillId="0" borderId="28" xfId="48" applyFont="1" applyBorder="1" applyAlignment="1">
      <alignment horizontal="left" vertical="center" wrapText="1"/>
      <protection/>
    </xf>
    <xf numFmtId="0" fontId="8" fillId="0" borderId="89" xfId="48" applyFont="1" applyBorder="1" applyAlignment="1">
      <alignment horizontal="left" vertical="center" wrapText="1"/>
      <protection/>
    </xf>
    <xf numFmtId="0" fontId="8" fillId="0" borderId="19" xfId="48" applyFont="1" applyBorder="1" applyAlignment="1">
      <alignment horizontal="left" vertical="center" wrapText="1"/>
      <protection/>
    </xf>
    <xf numFmtId="0" fontId="6" fillId="0" borderId="0" xfId="47" applyFont="1" applyAlignment="1" applyProtection="1">
      <alignment vertical="center" wrapText="1"/>
      <protection locked="0"/>
    </xf>
    <xf numFmtId="0" fontId="8" fillId="13" borderId="62" xfId="47" applyFont="1" applyFill="1" applyBorder="1" applyAlignment="1">
      <alignment horizontal="center" vertical="center"/>
      <protection/>
    </xf>
    <xf numFmtId="0" fontId="8" fillId="13" borderId="52" xfId="47" applyFont="1" applyFill="1" applyBorder="1" applyAlignment="1">
      <alignment horizontal="center" vertical="center"/>
      <protection/>
    </xf>
    <xf numFmtId="0" fontId="6" fillId="35" borderId="75" xfId="49" applyFont="1" applyFill="1" applyBorder="1" applyAlignment="1">
      <alignment horizontal="left" vertical="center"/>
      <protection/>
    </xf>
    <xf numFmtId="0" fontId="6" fillId="35" borderId="76" xfId="49" applyFont="1" applyFill="1" applyBorder="1" applyAlignment="1">
      <alignment horizontal="left" vertical="center"/>
      <protection/>
    </xf>
    <xf numFmtId="0" fontId="8" fillId="13" borderId="148" xfId="49" applyFont="1" applyFill="1" applyBorder="1" applyAlignment="1">
      <alignment horizontal="left" vertical="center"/>
      <protection/>
    </xf>
    <xf numFmtId="0" fontId="8" fillId="13" borderId="149" xfId="49" applyFont="1" applyFill="1" applyBorder="1" applyAlignment="1">
      <alignment horizontal="left" vertical="center"/>
      <protection/>
    </xf>
    <xf numFmtId="0" fontId="8" fillId="13" borderId="150" xfId="49" applyFont="1" applyFill="1" applyBorder="1" applyAlignment="1">
      <alignment horizontal="left" vertical="center"/>
      <protection/>
    </xf>
    <xf numFmtId="0" fontId="8" fillId="0" borderId="109" xfId="47" applyFont="1" applyFill="1" applyBorder="1" applyAlignment="1">
      <alignment horizontal="center" vertical="center"/>
      <protection/>
    </xf>
    <xf numFmtId="0" fontId="8" fillId="0" borderId="20" xfId="47" applyFont="1" applyFill="1" applyBorder="1" applyAlignment="1">
      <alignment horizontal="center" vertical="center"/>
      <protection/>
    </xf>
    <xf numFmtId="0" fontId="8" fillId="0" borderId="151" xfId="47" applyFont="1" applyFill="1" applyBorder="1" applyAlignment="1">
      <alignment horizontal="center" vertical="center"/>
      <protection/>
    </xf>
    <xf numFmtId="0" fontId="8" fillId="0" borderId="99" xfId="47" applyFont="1" applyFill="1" applyBorder="1" applyAlignment="1">
      <alignment horizontal="center" vertical="center"/>
      <protection/>
    </xf>
    <xf numFmtId="0" fontId="8" fillId="0" borderId="0" xfId="47" applyFont="1" applyFill="1" applyBorder="1" applyAlignment="1">
      <alignment horizontal="center" vertical="center"/>
      <protection/>
    </xf>
    <xf numFmtId="0" fontId="8" fillId="0" borderId="83" xfId="47" applyFont="1" applyFill="1" applyBorder="1" applyAlignment="1">
      <alignment horizontal="center" vertical="center"/>
      <protection/>
    </xf>
    <xf numFmtId="0" fontId="8" fillId="0" borderId="108" xfId="47" applyFont="1" applyFill="1" applyBorder="1" applyAlignment="1">
      <alignment horizontal="center" vertical="center"/>
      <protection/>
    </xf>
    <xf numFmtId="0" fontId="8" fillId="0" borderId="85" xfId="47" applyFont="1" applyFill="1" applyBorder="1" applyAlignment="1">
      <alignment horizontal="center" vertical="center"/>
      <protection/>
    </xf>
    <xf numFmtId="0" fontId="8" fillId="0" borderId="72" xfId="47" applyFont="1" applyFill="1" applyBorder="1" applyAlignment="1">
      <alignment horizontal="center" vertical="center"/>
      <protection/>
    </xf>
    <xf numFmtId="0" fontId="6" fillId="0" borderId="107" xfId="47" applyFont="1" applyFill="1" applyBorder="1" applyAlignment="1">
      <alignment horizontal="center" vertical="center" wrapText="1"/>
      <protection/>
    </xf>
    <xf numFmtId="0" fontId="6" fillId="0" borderId="100" xfId="47" applyFont="1" applyFill="1" applyBorder="1" applyAlignment="1">
      <alignment horizontal="center" vertical="center" wrapText="1"/>
      <protection/>
    </xf>
    <xf numFmtId="0" fontId="6" fillId="0" borderId="152" xfId="47" applyFont="1" applyFill="1" applyBorder="1" applyAlignment="1">
      <alignment horizontal="center" vertical="center" wrapText="1"/>
      <protection/>
    </xf>
    <xf numFmtId="0" fontId="8" fillId="13" borderId="18" xfId="47" applyFont="1" applyFill="1" applyBorder="1" applyAlignment="1">
      <alignment horizontal="center" vertical="center"/>
      <protection/>
    </xf>
    <xf numFmtId="0" fontId="6" fillId="37" borderId="0" xfId="47" applyFont="1" applyFill="1" applyAlignment="1">
      <alignment horizontal="left" vertical="center" wrapText="1"/>
      <protection/>
    </xf>
    <xf numFmtId="0" fontId="8" fillId="13" borderId="153" xfId="49" applyFont="1" applyFill="1" applyBorder="1" applyAlignment="1">
      <alignment horizontal="left" vertical="center"/>
      <protection/>
    </xf>
    <xf numFmtId="0" fontId="8" fillId="13" borderId="154" xfId="49" applyFont="1" applyFill="1" applyBorder="1" applyAlignment="1">
      <alignment horizontal="left" vertical="center"/>
      <protection/>
    </xf>
    <xf numFmtId="0" fontId="8" fillId="13" borderId="155" xfId="49" applyFont="1" applyFill="1" applyBorder="1" applyAlignment="1">
      <alignment horizontal="left" vertical="center"/>
      <protection/>
    </xf>
    <xf numFmtId="0" fontId="13" fillId="33" borderId="41" xfId="0" applyFont="1" applyFill="1" applyBorder="1" applyAlignment="1">
      <alignment horizontal="left" vertical="center"/>
    </xf>
    <xf numFmtId="0" fontId="13" fillId="33" borderId="49" xfId="0" applyFont="1" applyFill="1" applyBorder="1" applyAlignment="1">
      <alignment horizontal="left" vertical="center"/>
    </xf>
    <xf numFmtId="0" fontId="12" fillId="0" borderId="115" xfId="0" applyFont="1" applyBorder="1" applyAlignment="1">
      <alignment horizontal="center" vertical="center" wrapText="1" shrinkToFit="1"/>
    </xf>
    <xf numFmtId="0" fontId="12" fillId="0" borderId="20" xfId="0" applyFont="1" applyBorder="1" applyAlignment="1">
      <alignment horizontal="center" vertical="center" wrapText="1" shrinkToFit="1"/>
    </xf>
    <xf numFmtId="0" fontId="12" fillId="0" borderId="60" xfId="0" applyFont="1" applyBorder="1" applyAlignment="1">
      <alignment horizontal="center" vertical="center" wrapText="1" shrinkToFit="1"/>
    </xf>
    <xf numFmtId="0" fontId="13" fillId="0" borderId="134" xfId="0" applyFont="1" applyBorder="1" applyAlignment="1">
      <alignment horizontal="center" vertical="center" wrapText="1" shrinkToFit="1"/>
    </xf>
    <xf numFmtId="0" fontId="13" fillId="0" borderId="48" xfId="0" applyFont="1" applyBorder="1" applyAlignment="1">
      <alignment horizontal="center" vertical="center" wrapText="1" shrinkToFit="1"/>
    </xf>
    <xf numFmtId="0" fontId="12" fillId="0" borderId="105" xfId="0" applyFont="1" applyFill="1" applyBorder="1" applyAlignment="1">
      <alignment horizontal="center" vertical="center" wrapText="1" shrinkToFit="1"/>
    </xf>
    <xf numFmtId="0" fontId="12" fillId="0" borderId="45" xfId="0" applyFont="1" applyFill="1" applyBorder="1" applyAlignment="1">
      <alignment horizontal="center" vertical="center" wrapText="1" shrinkToFit="1"/>
    </xf>
    <xf numFmtId="0" fontId="12" fillId="0" borderId="134" xfId="0" applyFont="1" applyBorder="1" applyAlignment="1">
      <alignment horizontal="center" vertical="center" wrapText="1" shrinkToFit="1"/>
    </xf>
    <xf numFmtId="0" fontId="12" fillId="0" borderId="48" xfId="0" applyFont="1" applyBorder="1" applyAlignment="1">
      <alignment horizontal="center" vertical="center" wrapText="1" shrinkToFit="1"/>
    </xf>
    <xf numFmtId="0" fontId="12" fillId="0" borderId="0" xfId="0" applyFont="1" applyAlignment="1">
      <alignment horizontal="left" vertical="center" wrapText="1"/>
    </xf>
    <xf numFmtId="0" fontId="13" fillId="33" borderId="23" xfId="0" applyFont="1" applyFill="1" applyBorder="1" applyAlignment="1">
      <alignment horizontal="left" vertical="center"/>
    </xf>
    <xf numFmtId="0" fontId="73" fillId="0" borderId="105" xfId="0" applyFont="1" applyBorder="1" applyAlignment="1">
      <alignment horizontal="center" vertical="center" wrapText="1"/>
    </xf>
    <xf numFmtId="0" fontId="73" fillId="0" borderId="113" xfId="0" applyFont="1" applyBorder="1" applyAlignment="1">
      <alignment horizontal="center" vertical="center" wrapText="1"/>
    </xf>
    <xf numFmtId="0" fontId="73" fillId="0" borderId="64" xfId="0" applyFont="1" applyBorder="1" applyAlignment="1">
      <alignment horizontal="center" vertical="center" wrapText="1"/>
    </xf>
    <xf numFmtId="0" fontId="13" fillId="33" borderId="25" xfId="0" applyFont="1" applyFill="1" applyBorder="1" applyAlignment="1">
      <alignment horizontal="left" vertical="center"/>
    </xf>
    <xf numFmtId="0" fontId="13" fillId="33" borderId="31" xfId="0" applyFont="1" applyFill="1" applyBorder="1" applyAlignment="1">
      <alignment horizontal="left" vertical="center"/>
    </xf>
    <xf numFmtId="0" fontId="13" fillId="38" borderId="41" xfId="0" applyFont="1" applyFill="1" applyBorder="1" applyAlignment="1">
      <alignment horizontal="left" vertical="center"/>
    </xf>
    <xf numFmtId="0" fontId="13" fillId="38" borderId="49" xfId="0" applyFont="1" applyFill="1" applyBorder="1" applyAlignment="1">
      <alignment horizontal="left" vertical="center"/>
    </xf>
    <xf numFmtId="0" fontId="12" fillId="0" borderId="18" xfId="0" applyFont="1" applyBorder="1" applyAlignment="1">
      <alignment horizontal="center" vertical="center" wrapText="1" shrinkToFit="1"/>
    </xf>
    <xf numFmtId="0" fontId="73" fillId="0" borderId="20" xfId="0" applyFont="1" applyBorder="1" applyAlignment="1">
      <alignment horizontal="center" vertical="center"/>
    </xf>
    <xf numFmtId="0" fontId="73" fillId="0" borderId="151" xfId="0" applyFont="1" applyBorder="1" applyAlignment="1">
      <alignment horizontal="center" vertical="center"/>
    </xf>
    <xf numFmtId="0" fontId="73" fillId="0" borderId="0" xfId="0" applyFont="1" applyBorder="1" applyAlignment="1">
      <alignment horizontal="center" vertical="center"/>
    </xf>
    <xf numFmtId="0" fontId="73" fillId="0" borderId="83" xfId="0" applyFont="1" applyBorder="1" applyAlignment="1">
      <alignment horizontal="center" vertical="center"/>
    </xf>
    <xf numFmtId="0" fontId="73" fillId="0" borderId="85" xfId="0" applyFont="1" applyBorder="1" applyAlignment="1">
      <alignment horizontal="center" vertical="center"/>
    </xf>
    <xf numFmtId="0" fontId="73" fillId="0" borderId="72" xfId="0" applyFont="1" applyBorder="1" applyAlignment="1">
      <alignment horizontal="center" vertical="center"/>
    </xf>
    <xf numFmtId="0" fontId="12" fillId="0" borderId="62" xfId="0" applyFont="1" applyBorder="1" applyAlignment="1">
      <alignment horizontal="center" vertical="center" wrapText="1" shrinkToFit="1"/>
    </xf>
    <xf numFmtId="0" fontId="12" fillId="0" borderId="18" xfId="0" applyFont="1" applyBorder="1" applyAlignment="1">
      <alignment horizontal="center" vertical="center" wrapText="1" shrinkToFit="1"/>
    </xf>
    <xf numFmtId="0" fontId="12" fillId="0" borderId="106" xfId="0" applyFont="1" applyBorder="1" applyAlignment="1">
      <alignment horizontal="center" vertical="center" wrapText="1" shrinkToFit="1"/>
    </xf>
    <xf numFmtId="0" fontId="12" fillId="0" borderId="156" xfId="0" applyFont="1" applyBorder="1" applyAlignment="1">
      <alignment horizontal="center" vertical="center" wrapText="1" shrinkToFit="1"/>
    </xf>
    <xf numFmtId="0" fontId="73" fillId="0" borderId="0" xfId="0" applyFont="1" applyAlignment="1">
      <alignment horizontal="left" vertical="center" wrapText="1"/>
    </xf>
    <xf numFmtId="0" fontId="12" fillId="0" borderId="105" xfId="0" applyFont="1" applyBorder="1" applyAlignment="1">
      <alignment horizontal="center" vertical="center" wrapText="1" shrinkToFit="1"/>
    </xf>
    <xf numFmtId="0" fontId="12" fillId="0" borderId="45" xfId="0" applyFont="1" applyBorder="1" applyAlignment="1">
      <alignment horizontal="center" vertical="center" wrapText="1" shrinkToFit="1"/>
    </xf>
    <xf numFmtId="0" fontId="13" fillId="0" borderId="134" xfId="0" applyFont="1" applyBorder="1" applyAlignment="1">
      <alignment horizontal="center" vertical="center" wrapText="1" shrinkToFit="1"/>
    </xf>
    <xf numFmtId="0" fontId="13" fillId="0" borderId="48" xfId="0" applyFont="1" applyBorder="1" applyAlignment="1">
      <alignment horizontal="center" vertical="center" wrapText="1" shrinkToFit="1"/>
    </xf>
    <xf numFmtId="0" fontId="73" fillId="0" borderId="62" xfId="0" applyFont="1" applyBorder="1" applyAlignment="1">
      <alignment horizontal="center" vertical="center" wrapText="1"/>
    </xf>
    <xf numFmtId="0" fontId="73" fillId="0" borderId="29" xfId="0" applyFont="1" applyBorder="1" applyAlignment="1">
      <alignment horizontal="center" vertical="center" wrapText="1"/>
    </xf>
    <xf numFmtId="0" fontId="73" fillId="0" borderId="17" xfId="0" applyFont="1" applyBorder="1" applyAlignment="1">
      <alignment horizontal="center" vertical="center" wrapText="1"/>
    </xf>
    <xf numFmtId="0" fontId="73" fillId="0" borderId="52" xfId="0" applyFont="1" applyBorder="1" applyAlignment="1">
      <alignment horizontal="center" vertical="center"/>
    </xf>
    <xf numFmtId="0" fontId="73" fillId="0" borderId="31" xfId="0" applyFont="1" applyBorder="1" applyAlignment="1">
      <alignment horizontal="center" vertical="center"/>
    </xf>
    <xf numFmtId="0" fontId="73" fillId="0" borderId="10" xfId="0" applyFont="1" applyBorder="1" applyAlignment="1">
      <alignment horizontal="center" vertical="center"/>
    </xf>
    <xf numFmtId="0" fontId="12" fillId="0" borderId="97" xfId="0" applyFont="1" applyBorder="1" applyAlignment="1">
      <alignment horizontal="center" vertical="center" wrapText="1" shrinkToFit="1"/>
    </xf>
    <xf numFmtId="0" fontId="12" fillId="0" borderId="134" xfId="0" applyFont="1" applyBorder="1" applyAlignment="1">
      <alignment horizontal="center" vertical="center" wrapText="1" shrinkToFit="1"/>
    </xf>
    <xf numFmtId="0" fontId="12" fillId="0" borderId="48" xfId="0" applyFont="1" applyBorder="1" applyAlignment="1">
      <alignment horizontal="center" vertical="center" wrapText="1" shrinkToFit="1"/>
    </xf>
    <xf numFmtId="0" fontId="12" fillId="0" borderId="134" xfId="0" applyFont="1" applyBorder="1" applyAlignment="1">
      <alignment horizontal="center" wrapText="1" shrinkToFit="1"/>
    </xf>
    <xf numFmtId="0" fontId="12" fillId="0" borderId="48" xfId="0" applyFont="1" applyBorder="1" applyAlignment="1">
      <alignment horizontal="center" wrapText="1" shrinkToFit="1"/>
    </xf>
    <xf numFmtId="0" fontId="12" fillId="0" borderId="137" xfId="0" applyFont="1" applyFill="1" applyBorder="1" applyAlignment="1">
      <alignment horizontal="left" wrapText="1"/>
    </xf>
    <xf numFmtId="0" fontId="12" fillId="0" borderId="157" xfId="0" applyFont="1" applyFill="1" applyBorder="1" applyAlignment="1">
      <alignment horizontal="left" wrapText="1"/>
    </xf>
    <xf numFmtId="0" fontId="12" fillId="0" borderId="60" xfId="0" applyFont="1" applyBorder="1" applyAlignment="1">
      <alignment horizontal="left" wrapText="1" shrinkToFit="1"/>
    </xf>
    <xf numFmtId="0" fontId="12" fillId="0" borderId="61" xfId="0" applyFont="1" applyBorder="1" applyAlignment="1">
      <alignment horizontal="left" wrapText="1" shrinkToFit="1"/>
    </xf>
    <xf numFmtId="0" fontId="13" fillId="0" borderId="134" xfId="0" applyFont="1" applyFill="1" applyBorder="1" applyAlignment="1">
      <alignment horizontal="center" vertical="center" wrapText="1" shrinkToFit="1"/>
    </xf>
    <xf numFmtId="0" fontId="13" fillId="0" borderId="48" xfId="0" applyFont="1" applyFill="1" applyBorder="1" applyAlignment="1">
      <alignment horizontal="center" vertical="center" wrapText="1" shrinkToFit="1"/>
    </xf>
    <xf numFmtId="0" fontId="6" fillId="0" borderId="0" xfId="50" applyFont="1" applyFill="1" applyAlignment="1" applyProtection="1">
      <alignment horizontal="left" vertical="center" wrapText="1"/>
      <protection locked="0"/>
    </xf>
    <xf numFmtId="0" fontId="6" fillId="0" borderId="62" xfId="50" applyFont="1" applyBorder="1" applyAlignment="1">
      <alignment horizontal="center" vertical="center" wrapText="1"/>
      <protection/>
    </xf>
    <xf numFmtId="0" fontId="6" fillId="0" borderId="29" xfId="50" applyFont="1" applyBorder="1" applyAlignment="1">
      <alignment horizontal="center" vertical="center" wrapText="1"/>
      <protection/>
    </xf>
    <xf numFmtId="0" fontId="6" fillId="0" borderId="17" xfId="50" applyFont="1" applyBorder="1" applyAlignment="1">
      <alignment horizontal="center" vertical="center" wrapText="1"/>
      <protection/>
    </xf>
    <xf numFmtId="0" fontId="6" fillId="0" borderId="60" xfId="50" applyFont="1" applyFill="1" applyBorder="1" applyAlignment="1" applyProtection="1">
      <alignment horizontal="center" vertical="center" wrapText="1" shrinkToFit="1"/>
      <protection locked="0"/>
    </xf>
    <xf numFmtId="0" fontId="6" fillId="0" borderId="104" xfId="50" applyFont="1" applyFill="1" applyBorder="1" applyAlignment="1" applyProtection="1">
      <alignment horizontal="center" vertical="center" wrapText="1" shrinkToFit="1"/>
      <protection locked="0"/>
    </xf>
    <xf numFmtId="0" fontId="6" fillId="0" borderId="130" xfId="50" applyFont="1" applyFill="1" applyBorder="1" applyAlignment="1" applyProtection="1">
      <alignment horizontal="center" vertical="center" wrapText="1" shrinkToFit="1"/>
      <protection locked="0"/>
    </xf>
    <xf numFmtId="0" fontId="6" fillId="0" borderId="134" xfId="47" applyFont="1" applyFill="1" applyBorder="1" applyAlignment="1" applyProtection="1">
      <alignment horizontal="center" vertical="center"/>
      <protection locked="0"/>
    </xf>
    <xf numFmtId="0" fontId="6" fillId="0" borderId="120" xfId="47" applyFont="1" applyFill="1" applyBorder="1" applyAlignment="1" applyProtection="1">
      <alignment horizontal="center" vertical="center"/>
      <protection locked="0"/>
    </xf>
    <xf numFmtId="0" fontId="6" fillId="0" borderId="38" xfId="47" applyFont="1" applyFill="1" applyBorder="1" applyAlignment="1" applyProtection="1">
      <alignment horizontal="center" vertical="center"/>
      <protection locked="0"/>
    </xf>
    <xf numFmtId="0" fontId="12" fillId="0" borderId="97" xfId="0" applyFont="1" applyBorder="1" applyAlignment="1">
      <alignment horizontal="center" vertical="center" wrapText="1" shrinkToFit="1"/>
    </xf>
    <xf numFmtId="0" fontId="12" fillId="0" borderId="105" xfId="0" applyFont="1" applyBorder="1" applyAlignment="1">
      <alignment horizontal="center" vertical="center" wrapText="1" shrinkToFit="1"/>
    </xf>
    <xf numFmtId="0" fontId="12" fillId="0" borderId="45" xfId="0" applyFont="1" applyBorder="1" applyAlignment="1">
      <alignment horizontal="center" vertical="center" wrapText="1" shrinkToFit="1"/>
    </xf>
    <xf numFmtId="0" fontId="12" fillId="0" borderId="59" xfId="0" applyFont="1" applyBorder="1" applyAlignment="1">
      <alignment horizontal="center" vertical="center" wrapText="1" shrinkToFit="1"/>
    </xf>
    <xf numFmtId="0" fontId="12" fillId="0" borderId="47" xfId="0" applyFont="1" applyBorder="1" applyAlignment="1">
      <alignment horizontal="center" vertical="center" wrapText="1" shrinkToFit="1"/>
    </xf>
    <xf numFmtId="0" fontId="75" fillId="38" borderId="114" xfId="0" applyFont="1" applyFill="1" applyBorder="1" applyAlignment="1">
      <alignment horizontal="left" vertical="center"/>
    </xf>
    <xf numFmtId="0" fontId="13" fillId="38" borderId="23" xfId="0" applyFont="1" applyFill="1" applyBorder="1" applyAlignment="1">
      <alignment horizontal="left" vertical="center"/>
    </xf>
    <xf numFmtId="0" fontId="13" fillId="38" borderId="138" xfId="0" applyFont="1" applyFill="1" applyBorder="1" applyAlignment="1">
      <alignment horizontal="left" vertical="center"/>
    </xf>
    <xf numFmtId="0" fontId="13" fillId="33" borderId="138" xfId="0" applyFont="1" applyFill="1" applyBorder="1" applyAlignment="1">
      <alignment horizontal="left" vertical="center"/>
    </xf>
    <xf numFmtId="0" fontId="78" fillId="0" borderId="41" xfId="0" applyFont="1" applyBorder="1" applyAlignment="1">
      <alignment horizontal="right" vertical="center"/>
    </xf>
    <xf numFmtId="0" fontId="75" fillId="33" borderId="41" xfId="0" applyFont="1" applyFill="1" applyBorder="1" applyAlignment="1">
      <alignment horizontal="left" vertical="center"/>
    </xf>
    <xf numFmtId="0" fontId="6" fillId="0" borderId="0" xfId="0" applyFont="1" applyAlignment="1">
      <alignment horizontal="left" vertical="center" wrapText="1"/>
    </xf>
    <xf numFmtId="0" fontId="6" fillId="0" borderId="0" xfId="0" applyFont="1" applyAlignment="1">
      <alignment horizontal="left" vertical="center" wrapText="1"/>
    </xf>
    <xf numFmtId="0" fontId="12" fillId="0" borderId="158" xfId="0" applyFont="1" applyBorder="1" applyAlignment="1">
      <alignment horizontal="center" vertical="center" wrapText="1" shrinkToFit="1"/>
    </xf>
    <xf numFmtId="0" fontId="13" fillId="33" borderId="134" xfId="0" applyFont="1" applyFill="1" applyBorder="1" applyAlignment="1">
      <alignment horizontal="center" vertical="center" wrapText="1" shrinkToFit="1"/>
    </xf>
    <xf numFmtId="0" fontId="13" fillId="33" borderId="48" xfId="0" applyFont="1" applyFill="1" applyBorder="1" applyAlignment="1">
      <alignment horizontal="center" vertical="center" wrapText="1" shrinkToFit="1"/>
    </xf>
    <xf numFmtId="0" fontId="12" fillId="0" borderId="159" xfId="0" applyFont="1" applyFill="1" applyBorder="1" applyAlignment="1">
      <alignment horizontal="left" wrapText="1"/>
    </xf>
    <xf numFmtId="0" fontId="12" fillId="0" borderId="160" xfId="0" applyFont="1" applyFill="1" applyBorder="1" applyAlignment="1">
      <alignment horizontal="left" wrapText="1"/>
    </xf>
    <xf numFmtId="0" fontId="73" fillId="0" borderId="161" xfId="0" applyFont="1" applyFill="1" applyBorder="1" applyAlignment="1">
      <alignment horizontal="center" vertical="center" wrapText="1"/>
    </xf>
    <xf numFmtId="0" fontId="73" fillId="0" borderId="92" xfId="0" applyFont="1" applyFill="1" applyBorder="1" applyAlignment="1">
      <alignment horizontal="center" vertical="center" wrapText="1"/>
    </xf>
    <xf numFmtId="0" fontId="73" fillId="0" borderId="162" xfId="0" applyFont="1" applyFill="1" applyBorder="1" applyAlignment="1">
      <alignment horizontal="center" vertical="center" wrapText="1"/>
    </xf>
    <xf numFmtId="0" fontId="12" fillId="0" borderId="0" xfId="0" applyFont="1" applyFill="1" applyAlignment="1">
      <alignment horizontal="left" vertical="center" wrapText="1"/>
    </xf>
    <xf numFmtId="0" fontId="80" fillId="0" borderId="0" xfId="0" applyFont="1" applyFill="1" applyAlignment="1">
      <alignment horizontal="left" vertical="center" wrapText="1"/>
    </xf>
    <xf numFmtId="0" fontId="6" fillId="38" borderId="23" xfId="47" applyFont="1" applyFill="1" applyBorder="1" applyAlignment="1" applyProtection="1">
      <alignment horizontal="left" vertical="center" indent="1"/>
      <protection locked="0"/>
    </xf>
    <xf numFmtId="0" fontId="6" fillId="38" borderId="30" xfId="47" applyFont="1" applyFill="1" applyBorder="1" applyAlignment="1" applyProtection="1">
      <alignment horizontal="left" vertical="center" indent="1"/>
      <protection locked="0"/>
    </xf>
    <xf numFmtId="0" fontId="6" fillId="0" borderId="51" xfId="47" applyFont="1" applyBorder="1" applyAlignment="1" applyProtection="1">
      <alignment horizontal="left" vertical="center" indent="1"/>
      <protection locked="0"/>
    </xf>
    <xf numFmtId="0" fontId="6" fillId="0" borderId="57" xfId="47" applyFont="1" applyBorder="1" applyAlignment="1" applyProtection="1">
      <alignment horizontal="left" vertical="center" indent="1"/>
      <protection locked="0"/>
    </xf>
    <xf numFmtId="0" fontId="6" fillId="0" borderId="47" xfId="47" applyFont="1" applyBorder="1" applyAlignment="1" applyProtection="1">
      <alignment horizontal="left" vertical="center" indent="1"/>
      <protection locked="0"/>
    </xf>
    <xf numFmtId="0" fontId="6" fillId="38" borderId="82" xfId="47" applyFont="1" applyFill="1" applyBorder="1" applyAlignment="1" applyProtection="1">
      <alignment horizontal="left" vertical="center" indent="1"/>
      <protection locked="0"/>
    </xf>
    <xf numFmtId="0" fontId="6" fillId="38" borderId="35" xfId="47" applyFont="1" applyFill="1" applyBorder="1" applyAlignment="1" applyProtection="1">
      <alignment horizontal="left" vertical="center" indent="1"/>
      <protection locked="0"/>
    </xf>
    <xf numFmtId="0" fontId="6" fillId="0" borderId="0" xfId="47" applyFont="1" applyBorder="1" applyAlignment="1" applyProtection="1">
      <alignment horizontal="left" wrapText="1"/>
      <protection locked="0"/>
    </xf>
    <xf numFmtId="0" fontId="6" fillId="0" borderId="0" xfId="47" applyFont="1" applyBorder="1" applyAlignment="1" applyProtection="1">
      <alignment horizontal="left" wrapText="1"/>
      <protection locked="0"/>
    </xf>
    <xf numFmtId="0" fontId="80" fillId="0" borderId="0" xfId="0" applyFont="1" applyAlignment="1">
      <alignment horizontal="left" vertical="center" wrapText="1"/>
    </xf>
    <xf numFmtId="0" fontId="6" fillId="0" borderId="62" xfId="47" applyFont="1" applyBorder="1" applyAlignment="1" applyProtection="1">
      <alignment horizontal="center" vertical="center"/>
      <protection locked="0"/>
    </xf>
    <xf numFmtId="0" fontId="6" fillId="0" borderId="17" xfId="47" applyFont="1" applyBorder="1" applyAlignment="1" applyProtection="1">
      <alignment horizontal="center" vertical="center"/>
      <protection locked="0"/>
    </xf>
    <xf numFmtId="0" fontId="6" fillId="0" borderId="18" xfId="47" applyFont="1" applyBorder="1" applyAlignment="1" applyProtection="1">
      <alignment horizontal="center" vertical="center" wrapText="1"/>
      <protection locked="0"/>
    </xf>
    <xf numFmtId="0" fontId="6" fillId="0" borderId="32" xfId="47" applyFont="1" applyBorder="1" applyAlignment="1" applyProtection="1">
      <alignment horizontal="center" vertical="center" wrapText="1"/>
      <protection locked="0"/>
    </xf>
    <xf numFmtId="0" fontId="6" fillId="0" borderId="18" xfId="47" applyFont="1" applyBorder="1" applyAlignment="1" applyProtection="1">
      <alignment horizontal="center" vertical="center"/>
      <protection locked="0"/>
    </xf>
    <xf numFmtId="0" fontId="6" fillId="0" borderId="52" xfId="47" applyFont="1" applyBorder="1" applyAlignment="1" applyProtection="1">
      <alignment horizontal="center" vertical="center"/>
      <protection locked="0"/>
    </xf>
    <xf numFmtId="0" fontId="6" fillId="38" borderId="47" xfId="47" applyFont="1" applyFill="1" applyBorder="1" applyAlignment="1" applyProtection="1">
      <alignment horizontal="left" vertical="center" wrapText="1"/>
      <protection locked="0"/>
    </xf>
    <xf numFmtId="0" fontId="6" fillId="0" borderId="0" xfId="47" applyFont="1" applyAlignment="1" applyProtection="1">
      <alignment horizontal="left" vertical="center" wrapText="1"/>
      <protection locked="0"/>
    </xf>
    <xf numFmtId="0" fontId="6" fillId="0" borderId="105" xfId="47" applyFont="1" applyBorder="1" applyAlignment="1" applyProtection="1">
      <alignment horizontal="center" vertical="center" wrapText="1"/>
      <protection locked="0"/>
    </xf>
    <xf numFmtId="0" fontId="6" fillId="0" borderId="64" xfId="47" applyFont="1" applyBorder="1" applyAlignment="1" applyProtection="1">
      <alignment horizontal="center" vertical="center" wrapText="1"/>
      <protection locked="0"/>
    </xf>
    <xf numFmtId="0" fontId="6" fillId="0" borderId="59" xfId="47" applyFont="1" applyBorder="1" applyAlignment="1" applyProtection="1">
      <alignment horizontal="center" vertical="center" wrapText="1"/>
      <protection locked="0"/>
    </xf>
    <xf numFmtId="0" fontId="6" fillId="0" borderId="37" xfId="47" applyFont="1" applyBorder="1" applyAlignment="1" applyProtection="1">
      <alignment horizontal="center" vertical="center" wrapText="1"/>
      <protection locked="0"/>
    </xf>
    <xf numFmtId="0" fontId="73" fillId="0" borderId="25" xfId="47" applyFont="1" applyFill="1" applyBorder="1" applyAlignment="1" applyProtection="1">
      <alignment horizontal="left" vertical="center"/>
      <protection locked="0"/>
    </xf>
    <xf numFmtId="0" fontId="73" fillId="0" borderId="31" xfId="47" applyFont="1" applyFill="1" applyBorder="1" applyAlignment="1" applyProtection="1">
      <alignment horizontal="left" vertical="center"/>
      <protection locked="0"/>
    </xf>
    <xf numFmtId="0" fontId="6" fillId="39" borderId="62" xfId="47" applyFont="1" applyFill="1" applyBorder="1" applyAlignment="1" applyProtection="1">
      <alignment horizontal="center" vertical="center" wrapText="1"/>
      <protection locked="0"/>
    </xf>
    <xf numFmtId="0" fontId="6" fillId="39" borderId="52" xfId="47" applyFont="1" applyFill="1" applyBorder="1" applyAlignment="1" applyProtection="1">
      <alignment horizontal="center" vertical="center" wrapText="1"/>
      <protection locked="0"/>
    </xf>
    <xf numFmtId="0" fontId="6" fillId="39" borderId="29" xfId="47" applyFont="1" applyFill="1" applyBorder="1" applyAlignment="1" applyProtection="1">
      <alignment horizontal="center" vertical="center" wrapText="1"/>
      <protection locked="0"/>
    </xf>
    <xf numFmtId="0" fontId="6" fillId="39" borderId="31" xfId="47" applyFont="1" applyFill="1" applyBorder="1" applyAlignment="1" applyProtection="1">
      <alignment horizontal="center" vertical="center" wrapText="1"/>
      <protection locked="0"/>
    </xf>
    <xf numFmtId="0" fontId="6" fillId="0" borderId="57" xfId="47" applyFont="1" applyBorder="1" applyAlignment="1" applyProtection="1">
      <alignment horizontal="center" vertical="center" wrapText="1"/>
      <protection locked="0"/>
    </xf>
    <xf numFmtId="0" fontId="6" fillId="0" borderId="47" xfId="47" applyFont="1" applyBorder="1" applyAlignment="1" applyProtection="1">
      <alignment horizontal="center" vertical="center" wrapText="1"/>
      <protection locked="0"/>
    </xf>
    <xf numFmtId="0" fontId="73" fillId="0" borderId="23" xfId="47" applyFont="1" applyFill="1" applyBorder="1" applyAlignment="1" applyProtection="1">
      <alignment horizontal="left" vertical="center"/>
      <protection locked="0"/>
    </xf>
    <xf numFmtId="0" fontId="73" fillId="0" borderId="49" xfId="47" applyFont="1" applyFill="1" applyBorder="1" applyAlignment="1" applyProtection="1">
      <alignment horizontal="left" vertical="center"/>
      <protection locked="0"/>
    </xf>
    <xf numFmtId="0" fontId="6" fillId="0" borderId="23" xfId="47" applyFont="1" applyFill="1" applyBorder="1" applyAlignment="1" applyProtection="1">
      <alignment horizontal="center" vertical="center" wrapText="1"/>
      <protection locked="0"/>
    </xf>
    <xf numFmtId="0" fontId="6" fillId="0" borderId="49" xfId="47" applyFont="1" applyFill="1" applyBorder="1" applyAlignment="1" applyProtection="1">
      <alignment horizontal="center" vertical="center" wrapText="1"/>
      <protection locked="0"/>
    </xf>
    <xf numFmtId="0" fontId="6" fillId="0" borderId="29" xfId="47" applyFont="1" applyBorder="1" applyAlignment="1">
      <alignment horizontal="left" vertical="center" wrapText="1"/>
      <protection/>
    </xf>
    <xf numFmtId="0" fontId="6" fillId="0" borderId="25" xfId="47" applyFont="1" applyBorder="1" applyAlignment="1">
      <alignment horizontal="left" vertical="center" wrapText="1"/>
      <protection/>
    </xf>
    <xf numFmtId="0" fontId="6" fillId="0" borderId="31" xfId="47" applyFont="1" applyBorder="1" applyAlignment="1">
      <alignment horizontal="left" vertical="center" wrapText="1"/>
      <protection/>
    </xf>
    <xf numFmtId="0" fontId="6" fillId="0" borderId="109" xfId="47" applyFont="1" applyFill="1" applyBorder="1" applyAlignment="1" applyProtection="1">
      <alignment horizontal="center" vertical="center" wrapText="1"/>
      <protection locked="0"/>
    </xf>
    <xf numFmtId="0" fontId="6" fillId="0" borderId="151" xfId="47" applyFont="1" applyFill="1" applyBorder="1" applyAlignment="1" applyProtection="1">
      <alignment horizontal="center" vertical="center" wrapText="1"/>
      <protection locked="0"/>
    </xf>
    <xf numFmtId="0" fontId="6" fillId="0" borderId="131" xfId="47" applyFont="1" applyFill="1" applyBorder="1" applyAlignment="1" applyProtection="1">
      <alignment horizontal="center" vertical="center" wrapText="1"/>
      <protection locked="0"/>
    </xf>
    <xf numFmtId="0" fontId="6" fillId="0" borderId="46" xfId="47" applyFont="1" applyFill="1" applyBorder="1" applyAlignment="1" applyProtection="1">
      <alignment horizontal="center" vertical="center" wrapText="1"/>
      <protection locked="0"/>
    </xf>
    <xf numFmtId="0" fontId="6" fillId="0" borderId="107" xfId="47" applyFont="1" applyFill="1" applyBorder="1" applyAlignment="1" applyProtection="1">
      <alignment horizontal="center" vertical="center" wrapText="1"/>
      <protection locked="0"/>
    </xf>
    <xf numFmtId="0" fontId="6" fillId="0" borderId="114" xfId="47" applyFont="1" applyFill="1" applyBorder="1" applyAlignment="1" applyProtection="1">
      <alignment horizontal="center" vertical="center" wrapText="1"/>
      <protection locked="0"/>
    </xf>
    <xf numFmtId="0" fontId="6" fillId="0" borderId="110" xfId="47" applyFont="1" applyFill="1" applyBorder="1" applyAlignment="1" applyProtection="1">
      <alignment horizontal="center" vertical="center" wrapText="1"/>
      <protection locked="0"/>
    </xf>
    <xf numFmtId="0" fontId="8" fillId="0" borderId="105" xfId="47" applyFont="1" applyFill="1" applyBorder="1" applyAlignment="1" applyProtection="1">
      <alignment horizontal="center" vertical="center" wrapText="1"/>
      <protection locked="0"/>
    </xf>
    <xf numFmtId="0" fontId="8" fillId="0" borderId="59" xfId="47" applyFont="1" applyFill="1" applyBorder="1" applyAlignment="1" applyProtection="1">
      <alignment horizontal="center" vertical="center" wrapText="1"/>
      <protection locked="0"/>
    </xf>
    <xf numFmtId="0" fontId="8" fillId="0" borderId="134" xfId="47" applyFont="1" applyFill="1" applyBorder="1" applyAlignment="1" applyProtection="1">
      <alignment horizontal="center" vertical="center" wrapText="1"/>
      <protection locked="0"/>
    </xf>
    <xf numFmtId="0" fontId="6" fillId="0" borderId="109" xfId="47" applyFont="1" applyBorder="1" applyAlignment="1" applyProtection="1">
      <alignment horizontal="center" vertical="center"/>
      <protection locked="0"/>
    </xf>
    <xf numFmtId="0" fontId="6" fillId="0" borderId="20" xfId="47" applyFont="1" applyBorder="1" applyAlignment="1" applyProtection="1">
      <alignment horizontal="center" vertical="center"/>
      <protection locked="0"/>
    </xf>
    <xf numFmtId="0" fontId="6" fillId="0" borderId="151" xfId="47" applyFont="1" applyBorder="1" applyAlignment="1" applyProtection="1">
      <alignment horizontal="center" vertical="center"/>
      <protection locked="0"/>
    </xf>
    <xf numFmtId="0" fontId="6" fillId="0" borderId="99" xfId="47" applyFont="1" applyBorder="1" applyAlignment="1" applyProtection="1">
      <alignment horizontal="center" vertical="center"/>
      <protection locked="0"/>
    </xf>
    <xf numFmtId="0" fontId="6" fillId="0" borderId="0" xfId="47" applyFont="1" applyBorder="1" applyAlignment="1" applyProtection="1">
      <alignment horizontal="center" vertical="center"/>
      <protection locked="0"/>
    </xf>
    <xf numFmtId="0" fontId="6" fillId="0" borderId="83" xfId="47" applyFont="1" applyBorder="1" applyAlignment="1" applyProtection="1">
      <alignment horizontal="center" vertical="center"/>
      <protection locked="0"/>
    </xf>
    <xf numFmtId="0" fontId="6" fillId="0" borderId="108" xfId="47" applyFont="1" applyBorder="1" applyAlignment="1" applyProtection="1">
      <alignment horizontal="center" vertical="center"/>
      <protection locked="0"/>
    </xf>
    <xf numFmtId="0" fontId="6" fillId="0" borderId="85" xfId="47" applyFont="1" applyBorder="1" applyAlignment="1" applyProtection="1">
      <alignment horizontal="center" vertical="center"/>
      <protection locked="0"/>
    </xf>
    <xf numFmtId="0" fontId="6" fillId="0" borderId="72" xfId="47" applyFont="1" applyBorder="1" applyAlignment="1" applyProtection="1">
      <alignment horizontal="center" vertical="center"/>
      <protection locked="0"/>
    </xf>
    <xf numFmtId="0" fontId="6" fillId="0" borderId="15" xfId="47" applyFont="1" applyBorder="1" applyAlignment="1" applyProtection="1">
      <alignment horizontal="center" vertical="center" wrapText="1"/>
      <protection locked="0"/>
    </xf>
    <xf numFmtId="0" fontId="6" fillId="0" borderId="163" xfId="47" applyFont="1" applyBorder="1" applyAlignment="1" applyProtection="1">
      <alignment horizontal="center" vertical="center" wrapText="1"/>
      <protection locked="0"/>
    </xf>
    <xf numFmtId="0" fontId="6" fillId="0" borderId="33" xfId="47" applyFont="1" applyBorder="1" applyAlignment="1" applyProtection="1">
      <alignment horizontal="center" vertical="center" wrapText="1"/>
      <protection locked="0"/>
    </xf>
    <xf numFmtId="0" fontId="8" fillId="0" borderId="20" xfId="47" applyFont="1" applyFill="1" applyBorder="1" applyAlignment="1" applyProtection="1">
      <alignment horizontal="center" vertical="center" wrapText="1"/>
      <protection locked="0"/>
    </xf>
    <xf numFmtId="0" fontId="8" fillId="0" borderId="0" xfId="47" applyFont="1" applyFill="1" applyBorder="1" applyAlignment="1" applyProtection="1">
      <alignment horizontal="center" vertical="center" wrapText="1"/>
      <protection locked="0"/>
    </xf>
    <xf numFmtId="0" fontId="8" fillId="0" borderId="85" xfId="47" applyFont="1" applyFill="1" applyBorder="1" applyAlignment="1" applyProtection="1">
      <alignment horizontal="center" vertical="center" wrapText="1"/>
      <protection locked="0"/>
    </xf>
    <xf numFmtId="0" fontId="8" fillId="0" borderId="54" xfId="47" applyFont="1" applyBorder="1" applyAlignment="1" applyProtection="1">
      <alignment horizontal="center" vertical="center" wrapText="1"/>
      <protection locked="0"/>
    </xf>
    <xf numFmtId="0" fontId="8" fillId="0" borderId="16" xfId="47" applyFont="1" applyBorder="1" applyAlignment="1" applyProtection="1">
      <alignment horizontal="center" vertical="center" wrapText="1"/>
      <protection locked="0"/>
    </xf>
    <xf numFmtId="0" fontId="8" fillId="0" borderId="34" xfId="47" applyFont="1" applyBorder="1" applyAlignment="1" applyProtection="1">
      <alignment horizontal="center" vertical="center" wrapText="1"/>
      <protection locked="0"/>
    </xf>
    <xf numFmtId="0" fontId="73" fillId="0" borderId="47" xfId="47" applyFont="1" applyFill="1" applyBorder="1" applyAlignment="1" applyProtection="1">
      <alignment horizontal="left" vertical="center"/>
      <protection locked="0"/>
    </xf>
    <xf numFmtId="0" fontId="73" fillId="0" borderId="48" xfId="47" applyFont="1" applyFill="1" applyBorder="1" applyAlignment="1" applyProtection="1">
      <alignment horizontal="left" vertical="center"/>
      <protection locked="0"/>
    </xf>
    <xf numFmtId="0" fontId="71" fillId="0" borderId="0" xfId="47" applyFont="1" applyBorder="1" applyAlignment="1" applyProtection="1">
      <alignment horizontal="left" vertical="center" wrapText="1"/>
      <protection locked="0"/>
    </xf>
    <xf numFmtId="0" fontId="6" fillId="0" borderId="45" xfId="47" applyFont="1" applyBorder="1" applyAlignment="1">
      <alignment horizontal="center" vertical="center" wrapText="1"/>
      <protection/>
    </xf>
    <xf numFmtId="0" fontId="6" fillId="0" borderId="29" xfId="47" applyFont="1" applyBorder="1" applyAlignment="1">
      <alignment horizontal="center" vertical="center" wrapText="1"/>
      <protection/>
    </xf>
    <xf numFmtId="0" fontId="6" fillId="0" borderId="100" xfId="47" applyFont="1" applyFill="1" applyBorder="1" applyAlignment="1" applyProtection="1">
      <alignment horizontal="center" vertical="center" wrapText="1"/>
      <protection locked="0"/>
    </xf>
    <xf numFmtId="0" fontId="6" fillId="0" borderId="30" xfId="47" applyFont="1" applyFill="1" applyBorder="1" applyAlignment="1" applyProtection="1">
      <alignment horizontal="center" vertical="center" wrapText="1"/>
      <protection locked="0"/>
    </xf>
    <xf numFmtId="0" fontId="6" fillId="0" borderId="36" xfId="47" applyFont="1" applyBorder="1" applyAlignment="1">
      <alignment horizontal="left" vertical="center" wrapText="1"/>
      <protection/>
    </xf>
    <xf numFmtId="0" fontId="6" fillId="0" borderId="51" xfId="47" applyFont="1" applyBorder="1" applyAlignment="1">
      <alignment horizontal="left" vertical="center" wrapText="1"/>
      <protection/>
    </xf>
    <xf numFmtId="0" fontId="6" fillId="0" borderId="98" xfId="47" applyFont="1" applyBorder="1" applyAlignment="1">
      <alignment horizontal="left" vertical="center" wrapText="1"/>
      <protection/>
    </xf>
    <xf numFmtId="0" fontId="6" fillId="0" borderId="23" xfId="47" applyFont="1" applyFill="1" applyBorder="1" applyAlignment="1" applyProtection="1">
      <alignment horizontal="left" vertical="center"/>
      <protection locked="0"/>
    </xf>
    <xf numFmtId="0" fontId="6" fillId="0" borderId="49" xfId="47" applyFont="1" applyFill="1" applyBorder="1" applyAlignment="1" applyProtection="1">
      <alignment horizontal="left" vertical="center"/>
      <protection locked="0"/>
    </xf>
    <xf numFmtId="0" fontId="6" fillId="0" borderId="23" xfId="47" applyFont="1" applyBorder="1" applyAlignment="1" applyProtection="1">
      <alignment horizontal="left" vertical="center" wrapText="1"/>
      <protection locked="0"/>
    </xf>
    <xf numFmtId="0" fontId="6" fillId="0" borderId="49" xfId="47" applyFont="1" applyBorder="1" applyAlignment="1" applyProtection="1">
      <alignment horizontal="left" vertical="center" wrapText="1"/>
      <protection locked="0"/>
    </xf>
    <xf numFmtId="0" fontId="8" fillId="0" borderId="85" xfId="47" applyFont="1" applyBorder="1" applyAlignment="1" applyProtection="1">
      <alignment horizontal="center" vertical="center"/>
      <protection locked="0"/>
    </xf>
    <xf numFmtId="0" fontId="6" fillId="0" borderId="41" xfId="47" applyFont="1" applyBorder="1" applyAlignment="1">
      <alignment horizontal="left" vertical="center" wrapText="1"/>
      <protection/>
    </xf>
    <xf numFmtId="0" fontId="6" fillId="0" borderId="114" xfId="47" applyFont="1" applyFill="1" applyBorder="1" applyAlignment="1" applyProtection="1">
      <alignment horizontal="center" vertical="center"/>
      <protection locked="0"/>
    </xf>
    <xf numFmtId="0" fontId="6" fillId="0" borderId="110" xfId="47" applyFont="1" applyFill="1" applyBorder="1" applyAlignment="1" applyProtection="1">
      <alignment horizontal="center" vertical="center"/>
      <protection locked="0"/>
    </xf>
    <xf numFmtId="0" fontId="6" fillId="0" borderId="164" xfId="47" applyFont="1" applyBorder="1" applyAlignment="1">
      <alignment horizontal="left" vertical="center" wrapText="1"/>
      <protection/>
    </xf>
    <xf numFmtId="0" fontId="6" fillId="0" borderId="105" xfId="47" applyFont="1" applyBorder="1" applyAlignment="1">
      <alignment horizontal="center" vertical="center" wrapText="1"/>
      <protection/>
    </xf>
    <xf numFmtId="0" fontId="6" fillId="0" borderId="113" xfId="47" applyFont="1" applyBorder="1" applyAlignment="1">
      <alignment horizontal="center" vertical="center" wrapText="1"/>
      <protection/>
    </xf>
    <xf numFmtId="0" fontId="6" fillId="0" borderId="107" xfId="47" applyFont="1" applyFill="1" applyBorder="1" applyAlignment="1" applyProtection="1">
      <alignment horizontal="center" vertical="center"/>
      <protection locked="0"/>
    </xf>
    <xf numFmtId="0" fontId="8" fillId="0" borderId="12" xfId="47" applyFont="1" applyBorder="1" applyAlignment="1" applyProtection="1">
      <alignment horizontal="center" vertical="center"/>
      <protection locked="0"/>
    </xf>
    <xf numFmtId="0" fontId="8" fillId="0" borderId="13" xfId="47" applyFont="1" applyBorder="1" applyAlignment="1" applyProtection="1">
      <alignment horizontal="center" vertical="center"/>
      <protection locked="0"/>
    </xf>
    <xf numFmtId="0" fontId="8" fillId="0" borderId="14" xfId="47" applyFont="1" applyBorder="1" applyAlignment="1" applyProtection="1">
      <alignment horizontal="center" vertical="center"/>
      <protection locked="0"/>
    </xf>
    <xf numFmtId="0" fontId="6" fillId="0" borderId="15" xfId="47" applyFont="1" applyBorder="1" applyAlignment="1" applyProtection="1">
      <alignment horizontal="center" vertical="center"/>
      <protection locked="0"/>
    </xf>
    <xf numFmtId="0" fontId="6" fillId="0" borderId="163" xfId="47" applyFont="1" applyBorder="1" applyAlignment="1" applyProtection="1">
      <alignment horizontal="center" vertical="center"/>
      <protection locked="0"/>
    </xf>
    <xf numFmtId="0" fontId="6" fillId="0" borderId="33" xfId="47" applyFont="1" applyBorder="1" applyAlignment="1" applyProtection="1">
      <alignment horizontal="center" vertical="center"/>
      <protection locked="0"/>
    </xf>
    <xf numFmtId="0" fontId="22" fillId="0" borderId="109" xfId="47" applyFont="1" applyBorder="1" applyAlignment="1" applyProtection="1">
      <alignment horizontal="center" vertical="center"/>
      <protection locked="0"/>
    </xf>
    <xf numFmtId="0" fontId="22" fillId="0" borderId="60" xfId="47" applyFont="1" applyBorder="1" applyAlignment="1" applyProtection="1">
      <alignment horizontal="center" vertical="center"/>
      <protection locked="0"/>
    </xf>
    <xf numFmtId="0" fontId="22" fillId="0" borderId="99" xfId="47" applyFont="1" applyBorder="1" applyAlignment="1" applyProtection="1">
      <alignment horizontal="center" vertical="center"/>
      <protection locked="0"/>
    </xf>
    <xf numFmtId="0" fontId="22" fillId="0" borderId="104" xfId="47" applyFont="1" applyBorder="1" applyAlignment="1" applyProtection="1">
      <alignment horizontal="center" vertical="center"/>
      <protection locked="0"/>
    </xf>
    <xf numFmtId="0" fontId="22" fillId="0" borderId="108" xfId="47" applyFont="1" applyBorder="1" applyAlignment="1" applyProtection="1">
      <alignment horizontal="center" vertical="center"/>
      <protection locked="0"/>
    </xf>
    <xf numFmtId="0" fontId="22" fillId="0" borderId="130" xfId="47" applyFont="1" applyBorder="1" applyAlignment="1" applyProtection="1">
      <alignment horizontal="center" vertical="center"/>
      <protection locked="0"/>
    </xf>
    <xf numFmtId="0" fontId="6" fillId="36" borderId="100" xfId="47" applyFont="1" applyFill="1" applyBorder="1" applyAlignment="1" applyProtection="1">
      <alignment horizontal="left" vertical="center" wrapText="1" indent="1" readingOrder="1"/>
      <protection locked="0"/>
    </xf>
    <xf numFmtId="0" fontId="6" fillId="36" borderId="49" xfId="47" applyFont="1" applyFill="1" applyBorder="1" applyAlignment="1" applyProtection="1">
      <alignment horizontal="left" vertical="center" wrapText="1" indent="1" readingOrder="1"/>
      <protection locked="0"/>
    </xf>
    <xf numFmtId="0" fontId="6" fillId="0" borderId="51" xfId="47" applyFont="1" applyFill="1" applyBorder="1" applyAlignment="1" applyProtection="1">
      <alignment horizontal="center" vertical="center"/>
      <protection locked="0"/>
    </xf>
    <xf numFmtId="0" fontId="6" fillId="0" borderId="47" xfId="47" applyFont="1" applyFill="1" applyBorder="1" applyAlignment="1" applyProtection="1">
      <alignment horizontal="center" vertical="center"/>
      <protection locked="0"/>
    </xf>
    <xf numFmtId="0" fontId="6" fillId="0" borderId="51" xfId="47" applyFont="1" applyBorder="1" applyAlignment="1" applyProtection="1">
      <alignment horizontal="center" vertical="center"/>
      <protection locked="0"/>
    </xf>
    <xf numFmtId="0" fontId="6" fillId="0" borderId="47" xfId="47" applyFont="1" applyBorder="1" applyAlignment="1" applyProtection="1">
      <alignment horizontal="center" vertical="center"/>
      <protection locked="0"/>
    </xf>
    <xf numFmtId="0" fontId="6" fillId="36" borderId="132" xfId="47" applyFont="1" applyFill="1" applyBorder="1" applyAlignment="1" applyProtection="1">
      <alignment horizontal="left" vertical="center" wrapText="1" indent="1" readingOrder="1"/>
      <protection locked="0"/>
    </xf>
    <xf numFmtId="0" fontId="6" fillId="36" borderId="50" xfId="47" applyFont="1" applyFill="1" applyBorder="1" applyAlignment="1" applyProtection="1">
      <alignment horizontal="left" vertical="center" wrapText="1" indent="1" readingOrder="1"/>
      <protection locked="0"/>
    </xf>
    <xf numFmtId="0" fontId="6" fillId="0" borderId="83" xfId="47" applyFont="1" applyBorder="1" applyAlignment="1" applyProtection="1">
      <alignment horizontal="center" vertical="center" wrapText="1"/>
      <protection locked="0"/>
    </xf>
    <xf numFmtId="0" fontId="6" fillId="0" borderId="46" xfId="47" applyFont="1" applyBorder="1" applyAlignment="1" applyProtection="1">
      <alignment horizontal="center" vertical="center" wrapText="1"/>
      <protection locked="0"/>
    </xf>
    <xf numFmtId="0" fontId="6" fillId="0" borderId="106" xfId="47" applyFont="1" applyBorder="1" applyAlignment="1" applyProtection="1">
      <alignment horizontal="center" vertical="center" wrapText="1"/>
      <protection locked="0"/>
    </xf>
    <xf numFmtId="0" fontId="6" fillId="0" borderId="110" xfId="47" applyFont="1" applyBorder="1" applyAlignment="1" applyProtection="1">
      <alignment horizontal="center" vertical="center" wrapText="1"/>
      <protection locked="0"/>
    </xf>
    <xf numFmtId="2" fontId="6" fillId="0" borderId="51" xfId="47" applyNumberFormat="1" applyFont="1" applyBorder="1" applyAlignment="1" applyProtection="1">
      <alignment horizontal="center" vertical="center" wrapText="1"/>
      <protection locked="0"/>
    </xf>
    <xf numFmtId="2" fontId="6" fillId="0" borderId="47" xfId="47" applyNumberFormat="1" applyFont="1" applyBorder="1" applyAlignment="1" applyProtection="1">
      <alignment horizontal="center" vertical="center" wrapText="1"/>
      <protection locked="0"/>
    </xf>
    <xf numFmtId="0" fontId="6" fillId="36" borderId="165" xfId="47" applyFont="1" applyFill="1" applyBorder="1" applyAlignment="1" applyProtection="1">
      <alignment horizontal="left" vertical="center" wrapText="1" indent="1" readingOrder="1"/>
      <protection locked="0"/>
    </xf>
    <xf numFmtId="0" fontId="6" fillId="36" borderId="166" xfId="47" applyFont="1" applyFill="1" applyBorder="1" applyAlignment="1" applyProtection="1">
      <alignment horizontal="left" vertical="center" wrapText="1" indent="1" readingOrder="1"/>
      <protection locked="0"/>
    </xf>
    <xf numFmtId="0" fontId="6" fillId="0" borderId="106" xfId="47" applyFont="1" applyBorder="1" applyAlignment="1" applyProtection="1">
      <alignment horizontal="center" vertical="center"/>
      <protection locked="0"/>
    </xf>
    <xf numFmtId="0" fontId="6" fillId="0" borderId="114" xfId="47" applyFont="1" applyBorder="1" applyAlignment="1" applyProtection="1">
      <alignment horizontal="center" vertical="center"/>
      <protection locked="0"/>
    </xf>
    <xf numFmtId="0" fontId="6" fillId="0" borderId="97" xfId="47" applyFont="1" applyBorder="1" applyAlignment="1" applyProtection="1">
      <alignment horizontal="center" vertical="center"/>
      <protection locked="0"/>
    </xf>
    <xf numFmtId="0" fontId="6" fillId="0" borderId="0" xfId="47" applyFont="1" applyFill="1" applyAlignment="1">
      <alignment horizontal="left" vertical="center" wrapText="1"/>
      <protection/>
    </xf>
    <xf numFmtId="0" fontId="6" fillId="0" borderId="134" xfId="47" applyFont="1" applyBorder="1" applyAlignment="1" applyProtection="1">
      <alignment horizontal="center" vertical="center" wrapText="1"/>
      <protection locked="0"/>
    </xf>
    <xf numFmtId="0" fontId="6" fillId="0" borderId="120" xfId="47" applyFont="1" applyBorder="1" applyAlignment="1" applyProtection="1">
      <alignment horizontal="center" vertical="center" wrapText="1"/>
      <protection locked="0"/>
    </xf>
    <xf numFmtId="0" fontId="6" fillId="0" borderId="48" xfId="47" applyFont="1" applyBorder="1" applyAlignment="1" applyProtection="1">
      <alignment horizontal="center" vertical="center" wrapText="1"/>
      <protection locked="0"/>
    </xf>
    <xf numFmtId="0" fontId="6" fillId="0" borderId="107" xfId="47" applyFont="1" applyFill="1" applyBorder="1" applyAlignment="1" applyProtection="1">
      <alignment horizontal="center" vertical="center" wrapText="1"/>
      <protection locked="0"/>
    </xf>
    <xf numFmtId="0" fontId="6" fillId="0" borderId="110" xfId="47" applyFont="1" applyFill="1" applyBorder="1" applyAlignment="1" applyProtection="1">
      <alignment horizontal="center" vertical="center" wrapText="1"/>
      <protection locked="0"/>
    </xf>
    <xf numFmtId="0" fontId="6" fillId="0" borderId="107" xfId="47" applyFont="1" applyBorder="1" applyAlignment="1" applyProtection="1">
      <alignment horizontal="center" vertical="center" wrapText="1"/>
      <protection locked="0"/>
    </xf>
    <xf numFmtId="0" fontId="6" fillId="0" borderId="110" xfId="47" applyFont="1" applyBorder="1" applyAlignment="1" applyProtection="1">
      <alignment horizontal="center" vertical="center"/>
      <protection locked="0"/>
    </xf>
    <xf numFmtId="0" fontId="6" fillId="0" borderId="100" xfId="47" applyFont="1" applyBorder="1" applyAlignment="1" applyProtection="1">
      <alignment horizontal="center" vertical="center" wrapText="1"/>
      <protection locked="0"/>
    </xf>
    <xf numFmtId="0" fontId="6" fillId="0" borderId="41" xfId="47" applyFont="1" applyBorder="1" applyAlignment="1" applyProtection="1">
      <alignment horizontal="center" vertical="center" wrapText="1"/>
      <protection locked="0"/>
    </xf>
    <xf numFmtId="0" fontId="6" fillId="0" borderId="25" xfId="47" applyFont="1" applyBorder="1" applyAlignment="1" applyProtection="1">
      <alignment horizontal="center" vertical="center"/>
      <protection locked="0"/>
    </xf>
    <xf numFmtId="0" fontId="6" fillId="0" borderId="83" xfId="47" applyFont="1" applyFill="1" applyBorder="1" applyAlignment="1" applyProtection="1">
      <alignment horizontal="center" vertical="center" wrapText="1"/>
      <protection locked="0"/>
    </xf>
    <xf numFmtId="0" fontId="6" fillId="0" borderId="46" xfId="47" applyFont="1" applyFill="1" applyBorder="1" applyAlignment="1" applyProtection="1">
      <alignment horizontal="center" vertical="center" wrapText="1"/>
      <protection locked="0"/>
    </xf>
    <xf numFmtId="0" fontId="6" fillId="0" borderId="134" xfId="47" applyFont="1" applyBorder="1" applyAlignment="1" applyProtection="1">
      <alignment horizontal="center" vertical="center" wrapText="1"/>
      <protection locked="0"/>
    </xf>
    <xf numFmtId="0" fontId="6" fillId="0" borderId="120" xfId="47" applyFont="1" applyBorder="1" applyAlignment="1" applyProtection="1">
      <alignment horizontal="center" vertical="center" wrapText="1"/>
      <protection locked="0"/>
    </xf>
    <xf numFmtId="0" fontId="6" fillId="0" borderId="48" xfId="47" applyFont="1" applyBorder="1" applyAlignment="1" applyProtection="1">
      <alignment horizontal="center" vertical="center" wrapText="1"/>
      <protection locked="0"/>
    </xf>
    <xf numFmtId="0" fontId="6" fillId="0" borderId="107" xfId="47" applyFont="1" applyBorder="1" applyAlignment="1" applyProtection="1">
      <alignment horizontal="center" vertical="center" wrapText="1"/>
      <protection locked="0"/>
    </xf>
    <xf numFmtId="0" fontId="6" fillId="0" borderId="114" xfId="47" applyFont="1" applyBorder="1" applyAlignment="1" applyProtection="1">
      <alignment horizontal="center" vertical="center"/>
      <protection locked="0"/>
    </xf>
    <xf numFmtId="0" fontId="6" fillId="0" borderId="110" xfId="47" applyFont="1" applyBorder="1" applyAlignment="1" applyProtection="1">
      <alignment horizontal="center" vertical="center"/>
      <protection locked="0"/>
    </xf>
    <xf numFmtId="0" fontId="6" fillId="0" borderId="100" xfId="47" applyFont="1" applyBorder="1" applyAlignment="1" applyProtection="1">
      <alignment horizontal="center" vertical="center" wrapText="1"/>
      <protection locked="0"/>
    </xf>
    <xf numFmtId="0" fontId="6" fillId="0" borderId="41" xfId="47" applyFont="1" applyBorder="1" applyAlignment="1" applyProtection="1">
      <alignment horizontal="center" vertical="center" wrapText="1"/>
      <protection locked="0"/>
    </xf>
    <xf numFmtId="0" fontId="6" fillId="0" borderId="30" xfId="47" applyFont="1" applyBorder="1" applyAlignment="1" applyProtection="1">
      <alignment horizontal="center" vertical="center" wrapText="1"/>
      <protection locked="0"/>
    </xf>
    <xf numFmtId="0" fontId="6" fillId="0" borderId="113" xfId="47" applyFont="1" applyFill="1" applyBorder="1" applyAlignment="1" applyProtection="1">
      <alignment horizontal="center" vertical="center" wrapText="1"/>
      <protection locked="0"/>
    </xf>
    <xf numFmtId="0" fontId="6" fillId="0" borderId="45" xfId="47" applyFont="1" applyFill="1" applyBorder="1" applyAlignment="1" applyProtection="1">
      <alignment horizontal="center" vertical="center" wrapText="1"/>
      <protection locked="0"/>
    </xf>
    <xf numFmtId="0" fontId="6" fillId="0" borderId="105" xfId="47" applyFont="1" applyBorder="1" applyAlignment="1">
      <alignment horizontal="center" vertical="center"/>
      <protection/>
    </xf>
    <xf numFmtId="0" fontId="6" fillId="0" borderId="113" xfId="47" applyFont="1" applyBorder="1" applyAlignment="1">
      <alignment horizontal="center" vertical="center"/>
      <protection/>
    </xf>
    <xf numFmtId="0" fontId="6" fillId="0" borderId="64" xfId="47" applyFont="1" applyBorder="1" applyAlignment="1">
      <alignment horizontal="center" vertical="center"/>
      <protection/>
    </xf>
    <xf numFmtId="0" fontId="6" fillId="0" borderId="41" xfId="47" applyFont="1" applyBorder="1" applyAlignment="1" applyProtection="1">
      <alignment horizontal="center" vertical="center"/>
      <protection locked="0"/>
    </xf>
    <xf numFmtId="0" fontId="6" fillId="0" borderId="49" xfId="47" applyFont="1" applyBorder="1" applyAlignment="1" applyProtection="1">
      <alignment horizontal="center" vertical="center"/>
      <protection locked="0"/>
    </xf>
    <xf numFmtId="0" fontId="8" fillId="0" borderId="18" xfId="47" applyFont="1" applyFill="1" applyBorder="1" applyAlignment="1">
      <alignment horizontal="center" vertical="center" wrapText="1"/>
      <protection/>
    </xf>
    <xf numFmtId="0" fontId="8" fillId="0" borderId="25" xfId="47" applyFont="1" applyFill="1" applyBorder="1" applyAlignment="1">
      <alignment horizontal="center" vertical="center" wrapText="1"/>
      <protection/>
    </xf>
    <xf numFmtId="0" fontId="8" fillId="0" borderId="51" xfId="47" applyFont="1" applyFill="1" applyBorder="1" applyAlignment="1">
      <alignment horizontal="center" vertical="center" wrapText="1"/>
      <protection/>
    </xf>
    <xf numFmtId="0" fontId="6" fillId="37" borderId="109" xfId="47" applyFont="1" applyFill="1" applyBorder="1" applyAlignment="1">
      <alignment horizontal="center" vertical="center" wrapText="1"/>
      <protection/>
    </xf>
    <xf numFmtId="0" fontId="6" fillId="37" borderId="99" xfId="47" applyFont="1" applyFill="1" applyBorder="1" applyAlignment="1">
      <alignment horizontal="center" vertical="center" wrapText="1"/>
      <protection/>
    </xf>
    <xf numFmtId="0" fontId="6" fillId="0" borderId="106" xfId="47" applyFont="1" applyFill="1" applyBorder="1" applyAlignment="1">
      <alignment horizontal="center" vertical="center"/>
      <protection/>
    </xf>
    <xf numFmtId="0" fontId="6" fillId="0" borderId="97" xfId="47" applyFont="1" applyFill="1" applyBorder="1" applyAlignment="1">
      <alignment horizontal="center" vertical="center"/>
      <protection/>
    </xf>
    <xf numFmtId="0" fontId="6" fillId="37" borderId="59" xfId="47" applyFont="1" applyFill="1" applyBorder="1" applyAlignment="1">
      <alignment horizontal="center" vertical="center" wrapText="1"/>
      <protection/>
    </xf>
    <xf numFmtId="0" fontId="6" fillId="37" borderId="39" xfId="47" applyFont="1" applyFill="1" applyBorder="1" applyAlignment="1">
      <alignment horizontal="center" vertical="center" wrapText="1"/>
      <protection/>
    </xf>
    <xf numFmtId="0" fontId="6" fillId="0" borderId="26" xfId="47" applyFont="1" applyBorder="1" applyAlignment="1" applyProtection="1">
      <alignment horizontal="center" vertical="center" wrapText="1"/>
      <protection locked="0"/>
    </xf>
    <xf numFmtId="0" fontId="6" fillId="0" borderId="62" xfId="47" applyFont="1" applyBorder="1" applyAlignment="1" applyProtection="1">
      <alignment horizontal="left" vertical="center" indent="1"/>
      <protection locked="0"/>
    </xf>
    <xf numFmtId="0" fontId="6" fillId="0" borderId="29" xfId="47" applyFont="1" applyBorder="1" applyAlignment="1" applyProtection="1">
      <alignment horizontal="left" vertical="center" indent="1"/>
      <protection locked="0"/>
    </xf>
    <xf numFmtId="0" fontId="6" fillId="0" borderId="17" xfId="47" applyFont="1" applyBorder="1" applyAlignment="1" applyProtection="1">
      <alignment horizontal="left" vertical="center" indent="1"/>
      <protection locked="0"/>
    </xf>
    <xf numFmtId="0" fontId="6" fillId="0" borderId="28" xfId="47" applyFont="1" applyBorder="1" applyAlignment="1" applyProtection="1">
      <alignment horizontal="left" vertical="center"/>
      <protection locked="0"/>
    </xf>
    <xf numFmtId="0" fontId="6" fillId="0" borderId="22" xfId="47" applyFont="1" applyBorder="1" applyAlignment="1" applyProtection="1">
      <alignment horizontal="left" vertical="center"/>
      <protection locked="0"/>
    </xf>
    <xf numFmtId="0" fontId="6" fillId="0" borderId="28" xfId="47" applyFont="1" applyBorder="1" applyAlignment="1" applyProtection="1">
      <alignment horizontal="left" vertical="center" indent="1"/>
      <protection locked="0"/>
    </xf>
    <xf numFmtId="0" fontId="6" fillId="0" borderId="22" xfId="47" applyFont="1" applyBorder="1" applyAlignment="1" applyProtection="1">
      <alignment horizontal="left" vertical="center" indent="1"/>
      <protection locked="0"/>
    </xf>
    <xf numFmtId="0" fontId="6" fillId="0" borderId="107" xfId="47" applyFont="1" applyBorder="1" applyAlignment="1" applyProtection="1">
      <alignment horizontal="left" vertical="center" indent="1"/>
      <protection locked="0"/>
    </xf>
    <xf numFmtId="0" fontId="6" fillId="0" borderId="100" xfId="47" applyFont="1" applyBorder="1" applyAlignment="1" applyProtection="1">
      <alignment horizontal="left" vertical="center" indent="1"/>
      <protection locked="0"/>
    </xf>
    <xf numFmtId="0" fontId="6" fillId="0" borderId="152" xfId="47" applyFont="1" applyBorder="1" applyAlignment="1" applyProtection="1">
      <alignment horizontal="left" vertical="center" indent="1"/>
      <protection locked="0"/>
    </xf>
    <xf numFmtId="0" fontId="6" fillId="0" borderId="163" xfId="47" applyFont="1" applyBorder="1" applyAlignment="1" applyProtection="1">
      <alignment horizontal="left" vertical="center" indent="1"/>
      <protection locked="0"/>
    </xf>
    <xf numFmtId="0" fontId="6" fillId="0" borderId="33" xfId="47" applyFont="1" applyBorder="1" applyAlignment="1" applyProtection="1">
      <alignment horizontal="left" vertical="center" indent="1"/>
      <protection locked="0"/>
    </xf>
    <xf numFmtId="0" fontId="6" fillId="0" borderId="19" xfId="47" applyFont="1" applyBorder="1" applyAlignment="1" applyProtection="1">
      <alignment horizontal="left" vertical="center" indent="1"/>
      <protection locked="0"/>
    </xf>
    <xf numFmtId="0" fontId="6" fillId="0" borderId="105" xfId="47" applyFont="1" applyFill="1" applyBorder="1" applyAlignment="1" applyProtection="1">
      <alignment horizontal="left" vertical="center" indent="1"/>
      <protection locked="0"/>
    </xf>
    <xf numFmtId="0" fontId="6" fillId="0" borderId="113" xfId="47" applyFont="1" applyFill="1" applyBorder="1" applyAlignment="1" applyProtection="1">
      <alignment horizontal="left" vertical="center" indent="1"/>
      <protection locked="0"/>
    </xf>
    <xf numFmtId="0" fontId="6" fillId="0" borderId="113" xfId="47" applyFont="1" applyBorder="1" applyAlignment="1">
      <alignment horizontal="left" vertical="center" indent="1"/>
      <protection/>
    </xf>
    <xf numFmtId="0" fontId="6" fillId="0" borderId="64" xfId="47" applyFont="1" applyBorder="1" applyAlignment="1">
      <alignment horizontal="left" vertical="center" indent="1"/>
      <protection/>
    </xf>
    <xf numFmtId="0" fontId="12" fillId="0" borderId="28" xfId="47" applyFont="1" applyBorder="1" applyAlignment="1" applyProtection="1">
      <alignment horizontal="left" vertical="center" wrapText="1" indent="1"/>
      <protection locked="0"/>
    </xf>
    <xf numFmtId="0" fontId="12" fillId="0" borderId="22" xfId="47" applyFont="1" applyBorder="1" applyAlignment="1" applyProtection="1">
      <alignment horizontal="left" vertical="center" wrapText="1" indent="1"/>
      <protection locked="0"/>
    </xf>
    <xf numFmtId="0" fontId="6" fillId="0" borderId="45" xfId="47" applyFont="1" applyBorder="1" applyAlignment="1" applyProtection="1">
      <alignment horizontal="left" vertical="center" indent="1"/>
      <protection locked="0"/>
    </xf>
    <xf numFmtId="0" fontId="6" fillId="0" borderId="64" xfId="47" applyFont="1" applyFill="1" applyBorder="1" applyAlignment="1" applyProtection="1">
      <alignment horizontal="left" vertical="center" indent="1"/>
      <protection locked="0"/>
    </xf>
    <xf numFmtId="0" fontId="6" fillId="0" borderId="109" xfId="47" applyFont="1" applyBorder="1" applyAlignment="1" applyProtection="1">
      <alignment horizontal="left" vertical="center" indent="1"/>
      <protection locked="0"/>
    </xf>
    <xf numFmtId="0" fontId="6" fillId="0" borderId="99" xfId="47" applyFont="1" applyBorder="1" applyAlignment="1" applyProtection="1">
      <alignment horizontal="left" vertical="center" indent="1"/>
      <protection locked="0"/>
    </xf>
    <xf numFmtId="0" fontId="6" fillId="0" borderId="108" xfId="47" applyFont="1" applyBorder="1" applyAlignment="1" applyProtection="1">
      <alignment horizontal="left" vertical="center" indent="1"/>
      <protection locked="0"/>
    </xf>
  </cellXfs>
  <cellStyles count="53">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normální 2" xfId="47"/>
    <cellStyle name="normální 3" xfId="48"/>
    <cellStyle name="normální_Konečná verze NOVYKAZY" xfId="49"/>
    <cellStyle name="normální_tabulka do výroční zprávy rozboru hospodaření" xfId="50"/>
    <cellStyle name="Followed Hyperlink" xfId="51"/>
    <cellStyle name="Poznámka" xfId="52"/>
    <cellStyle name="Percent" xfId="53"/>
    <cellStyle name="Propojená buňka" xfId="54"/>
    <cellStyle name="Správně" xfId="55"/>
    <cellStyle name="Text upozornění" xfId="56"/>
    <cellStyle name="Vstup" xfId="57"/>
    <cellStyle name="Výpočet" xfId="58"/>
    <cellStyle name="Výstup" xfId="59"/>
    <cellStyle name="Vysvětlující text" xfId="60"/>
    <cellStyle name="Zvýraznění 1" xfId="61"/>
    <cellStyle name="Zvýraznění 2" xfId="62"/>
    <cellStyle name="Zvýraznění 3" xfId="63"/>
    <cellStyle name="Zvýraznění 4" xfId="64"/>
    <cellStyle name="Zvýraznění 5" xfId="65"/>
    <cellStyle name="Zvýraznění 6"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2105025</xdr:colOff>
      <xdr:row>41</xdr:row>
      <xdr:rowOff>152400</xdr:rowOff>
    </xdr:from>
    <xdr:ext cx="4752975" cy="257175"/>
    <xdr:sp fLocksText="0">
      <xdr:nvSpPr>
        <xdr:cNvPr id="1" name="TextovéPole 1"/>
        <xdr:cNvSpPr txBox="1">
          <a:spLocks noChangeArrowheads="1"/>
        </xdr:cNvSpPr>
      </xdr:nvSpPr>
      <xdr:spPr>
        <a:xfrm rot="10597951">
          <a:off x="2933700" y="7562850"/>
          <a:ext cx="4752975" cy="257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123825</xdr:rowOff>
    </xdr:from>
    <xdr:to>
      <xdr:col>0</xdr:col>
      <xdr:colOff>0</xdr:colOff>
      <xdr:row>20</xdr:row>
      <xdr:rowOff>0</xdr:rowOff>
    </xdr:to>
    <xdr:sp>
      <xdr:nvSpPr>
        <xdr:cNvPr id="1" name="Line 1"/>
        <xdr:cNvSpPr>
          <a:spLocks/>
        </xdr:cNvSpPr>
      </xdr:nvSpPr>
      <xdr:spPr>
        <a:xfrm>
          <a:off x="0" y="466725"/>
          <a:ext cx="0" cy="2876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2</xdr:row>
      <xdr:rowOff>85725</xdr:rowOff>
    </xdr:from>
    <xdr:to>
      <xdr:col>0</xdr:col>
      <xdr:colOff>0</xdr:colOff>
      <xdr:row>20</xdr:row>
      <xdr:rowOff>0</xdr:rowOff>
    </xdr:to>
    <xdr:sp>
      <xdr:nvSpPr>
        <xdr:cNvPr id="2" name="Line 2"/>
        <xdr:cNvSpPr>
          <a:spLocks/>
        </xdr:cNvSpPr>
      </xdr:nvSpPr>
      <xdr:spPr>
        <a:xfrm flipV="1">
          <a:off x="0" y="428625"/>
          <a:ext cx="0" cy="2914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143"/>
  <sheetViews>
    <sheetView zoomScalePageLayoutView="0" workbookViewId="0" topLeftCell="A1">
      <selection activeCell="A1" sqref="A1:E1"/>
    </sheetView>
  </sheetViews>
  <sheetFormatPr defaultColWidth="9.140625" defaultRowHeight="15"/>
  <cols>
    <col min="1" max="1" width="76.28125" style="147" customWidth="1"/>
    <col min="2" max="2" width="13.00390625" style="603" customWidth="1"/>
    <col min="3" max="3" width="7.421875" style="603" customWidth="1"/>
    <col min="4" max="4" width="10.57421875" style="600" customWidth="1"/>
    <col min="5" max="5" width="12.57421875" style="600" customWidth="1"/>
    <col min="6" max="16384" width="9.140625" style="147" customWidth="1"/>
  </cols>
  <sheetData>
    <row r="1" spans="1:5" ht="12.75" customHeight="1">
      <c r="A1" s="905" t="s">
        <v>980</v>
      </c>
      <c r="B1" s="905"/>
      <c r="C1" s="905"/>
      <c r="D1" s="905"/>
      <c r="E1" s="905"/>
    </row>
    <row r="2" spans="1:5" ht="12.75" customHeight="1" thickBot="1">
      <c r="A2" s="906"/>
      <c r="B2" s="906"/>
      <c r="C2" s="906"/>
      <c r="D2" s="906"/>
      <c r="E2" s="906"/>
    </row>
    <row r="3" spans="1:6" ht="27.75" customHeight="1" thickBot="1">
      <c r="A3" s="907" t="s">
        <v>803</v>
      </c>
      <c r="B3" s="908"/>
      <c r="C3" s="908"/>
      <c r="D3" s="908"/>
      <c r="E3" s="909"/>
      <c r="F3" s="558"/>
    </row>
    <row r="4" spans="1:5" ht="12.75" customHeight="1" thickBot="1">
      <c r="A4" s="910" t="s">
        <v>461</v>
      </c>
      <c r="B4" s="911"/>
      <c r="C4" s="911"/>
      <c r="D4" s="911"/>
      <c r="E4" s="912"/>
    </row>
    <row r="5" spans="1:5" ht="18" customHeight="1" thickBot="1">
      <c r="A5" s="559" t="s">
        <v>804</v>
      </c>
      <c r="B5" s="560" t="s">
        <v>628</v>
      </c>
      <c r="C5" s="561" t="s">
        <v>629</v>
      </c>
      <c r="D5" s="562" t="s">
        <v>630</v>
      </c>
      <c r="E5" s="563" t="s">
        <v>805</v>
      </c>
    </row>
    <row r="6" spans="1:5" ht="12.75" customHeight="1">
      <c r="A6" s="564" t="s">
        <v>0</v>
      </c>
      <c r="B6" s="913"/>
      <c r="C6" s="914"/>
      <c r="D6" s="565" t="s">
        <v>444</v>
      </c>
      <c r="E6" s="566" t="s">
        <v>445</v>
      </c>
    </row>
    <row r="7" spans="1:5" ht="12.75" customHeight="1">
      <c r="A7" s="567" t="s">
        <v>1</v>
      </c>
      <c r="B7" s="568" t="s">
        <v>806</v>
      </c>
      <c r="C7" s="569" t="s">
        <v>2</v>
      </c>
      <c r="D7" s="570">
        <f>D8+D16+D27+D34</f>
        <v>0</v>
      </c>
      <c r="E7" s="571">
        <f>E8+E16+E27+E34</f>
        <v>0</v>
      </c>
    </row>
    <row r="8" spans="1:5" ht="12.75" customHeight="1">
      <c r="A8" s="567" t="s">
        <v>3</v>
      </c>
      <c r="B8" s="568" t="s">
        <v>4</v>
      </c>
      <c r="C8" s="569" t="s">
        <v>5</v>
      </c>
      <c r="D8" s="572">
        <f>SUM(D9:D15)</f>
        <v>0</v>
      </c>
      <c r="E8" s="573">
        <f>SUM(E9:E15)</f>
        <v>0</v>
      </c>
    </row>
    <row r="9" spans="1:5" ht="12.75" customHeight="1">
      <c r="A9" s="567" t="s">
        <v>6</v>
      </c>
      <c r="B9" s="568" t="s">
        <v>7</v>
      </c>
      <c r="C9" s="569" t="s">
        <v>8</v>
      </c>
      <c r="D9" s="574"/>
      <c r="E9" s="575"/>
    </row>
    <row r="10" spans="1:5" ht="12.75" customHeight="1">
      <c r="A10" s="567" t="s">
        <v>9</v>
      </c>
      <c r="B10" s="568" t="s">
        <v>10</v>
      </c>
      <c r="C10" s="569" t="s">
        <v>11</v>
      </c>
      <c r="D10" s="574"/>
      <c r="E10" s="575"/>
    </row>
    <row r="11" spans="1:5" ht="12.75" customHeight="1">
      <c r="A11" s="567" t="s">
        <v>12</v>
      </c>
      <c r="B11" s="568" t="s">
        <v>13</v>
      </c>
      <c r="C11" s="569" t="s">
        <v>14</v>
      </c>
      <c r="D11" s="574"/>
      <c r="E11" s="575"/>
    </row>
    <row r="12" spans="1:5" ht="12.75" customHeight="1">
      <c r="A12" s="567" t="s">
        <v>15</v>
      </c>
      <c r="B12" s="568" t="s">
        <v>16</v>
      </c>
      <c r="C12" s="569" t="s">
        <v>17</v>
      </c>
      <c r="D12" s="574"/>
      <c r="E12" s="575"/>
    </row>
    <row r="13" spans="1:5" ht="12.75" customHeight="1">
      <c r="A13" s="567" t="s">
        <v>18</v>
      </c>
      <c r="B13" s="568" t="s">
        <v>19</v>
      </c>
      <c r="C13" s="569" t="s">
        <v>20</v>
      </c>
      <c r="D13" s="574"/>
      <c r="E13" s="575"/>
    </row>
    <row r="14" spans="1:5" ht="12.75" customHeight="1">
      <c r="A14" s="567" t="s">
        <v>21</v>
      </c>
      <c r="B14" s="568" t="s">
        <v>22</v>
      </c>
      <c r="C14" s="569" t="s">
        <v>23</v>
      </c>
      <c r="D14" s="574"/>
      <c r="E14" s="575"/>
    </row>
    <row r="15" spans="1:5" ht="12.75" customHeight="1">
      <c r="A15" s="567" t="s">
        <v>24</v>
      </c>
      <c r="B15" s="568" t="s">
        <v>25</v>
      </c>
      <c r="C15" s="569" t="s">
        <v>26</v>
      </c>
      <c r="D15" s="574"/>
      <c r="E15" s="575"/>
    </row>
    <row r="16" spans="1:5" ht="12.75" customHeight="1">
      <c r="A16" s="576" t="s">
        <v>27</v>
      </c>
      <c r="B16" s="568" t="s">
        <v>28</v>
      </c>
      <c r="C16" s="569" t="s">
        <v>29</v>
      </c>
      <c r="D16" s="572">
        <f>SUM(D17:D26)</f>
        <v>0</v>
      </c>
      <c r="E16" s="573">
        <f>SUM(E17:E26)</f>
        <v>0</v>
      </c>
    </row>
    <row r="17" spans="1:5" ht="12.75" customHeight="1">
      <c r="A17" s="567" t="s">
        <v>30</v>
      </c>
      <c r="B17" s="568" t="s">
        <v>31</v>
      </c>
      <c r="C17" s="569" t="s">
        <v>32</v>
      </c>
      <c r="D17" s="574"/>
      <c r="E17" s="575"/>
    </row>
    <row r="18" spans="1:5" ht="12.75" customHeight="1">
      <c r="A18" s="567" t="s">
        <v>807</v>
      </c>
      <c r="B18" s="568" t="s">
        <v>33</v>
      </c>
      <c r="C18" s="569" t="s">
        <v>34</v>
      </c>
      <c r="D18" s="574"/>
      <c r="E18" s="575"/>
    </row>
    <row r="19" spans="1:5" ht="12.75" customHeight="1">
      <c r="A19" s="567" t="s">
        <v>35</v>
      </c>
      <c r="B19" s="568" t="s">
        <v>36</v>
      </c>
      <c r="C19" s="569" t="s">
        <v>37</v>
      </c>
      <c r="D19" s="574"/>
      <c r="E19" s="575"/>
    </row>
    <row r="20" spans="1:5" ht="12.75" customHeight="1">
      <c r="A20" s="567" t="s">
        <v>808</v>
      </c>
      <c r="B20" s="568" t="s">
        <v>38</v>
      </c>
      <c r="C20" s="569" t="s">
        <v>39</v>
      </c>
      <c r="D20" s="574"/>
      <c r="E20" s="575"/>
    </row>
    <row r="21" spans="1:5" ht="12.75" customHeight="1">
      <c r="A21" s="567" t="s">
        <v>40</v>
      </c>
      <c r="B21" s="568" t="s">
        <v>41</v>
      </c>
      <c r="C21" s="569" t="s">
        <v>42</v>
      </c>
      <c r="D21" s="574"/>
      <c r="E21" s="575"/>
    </row>
    <row r="22" spans="1:5" ht="12.75" customHeight="1">
      <c r="A22" s="567" t="s">
        <v>809</v>
      </c>
      <c r="B22" s="568" t="s">
        <v>43</v>
      </c>
      <c r="C22" s="569" t="s">
        <v>44</v>
      </c>
      <c r="D22" s="574"/>
      <c r="E22" s="575"/>
    </row>
    <row r="23" spans="1:5" ht="12.75" customHeight="1">
      <c r="A23" s="567" t="s">
        <v>45</v>
      </c>
      <c r="B23" s="568" t="s">
        <v>46</v>
      </c>
      <c r="C23" s="569" t="s">
        <v>47</v>
      </c>
      <c r="D23" s="574"/>
      <c r="E23" s="575"/>
    </row>
    <row r="24" spans="1:5" ht="12.75" customHeight="1">
      <c r="A24" s="567" t="s">
        <v>48</v>
      </c>
      <c r="B24" s="568" t="s">
        <v>49</v>
      </c>
      <c r="C24" s="569" t="s">
        <v>50</v>
      </c>
      <c r="D24" s="574"/>
      <c r="E24" s="575"/>
    </row>
    <row r="25" spans="1:5" ht="12.75" customHeight="1">
      <c r="A25" s="567" t="s">
        <v>51</v>
      </c>
      <c r="B25" s="568" t="s">
        <v>52</v>
      </c>
      <c r="C25" s="569" t="s">
        <v>53</v>
      </c>
      <c r="D25" s="574"/>
      <c r="E25" s="575"/>
    </row>
    <row r="26" spans="1:5" ht="12.75" customHeight="1">
      <c r="A26" s="567" t="s">
        <v>54</v>
      </c>
      <c r="B26" s="568" t="s">
        <v>55</v>
      </c>
      <c r="C26" s="569" t="s">
        <v>56</v>
      </c>
      <c r="D26" s="574"/>
      <c r="E26" s="575"/>
    </row>
    <row r="27" spans="1:5" ht="12.75" customHeight="1">
      <c r="A27" s="576" t="s">
        <v>57</v>
      </c>
      <c r="B27" s="568" t="s">
        <v>810</v>
      </c>
      <c r="C27" s="569" t="s">
        <v>58</v>
      </c>
      <c r="D27" s="572">
        <f>SUM(D28:D33)</f>
        <v>0</v>
      </c>
      <c r="E27" s="573">
        <f>SUM(E28:E33)</f>
        <v>0</v>
      </c>
    </row>
    <row r="28" spans="1:5" ht="12.75" customHeight="1">
      <c r="A28" s="567" t="s">
        <v>811</v>
      </c>
      <c r="B28" s="568" t="s">
        <v>59</v>
      </c>
      <c r="C28" s="569" t="s">
        <v>60</v>
      </c>
      <c r="D28" s="574"/>
      <c r="E28" s="575"/>
    </row>
    <row r="29" spans="1:5" ht="12.75" customHeight="1">
      <c r="A29" s="567" t="s">
        <v>812</v>
      </c>
      <c r="B29" s="568" t="s">
        <v>61</v>
      </c>
      <c r="C29" s="569" t="s">
        <v>62</v>
      </c>
      <c r="D29" s="574"/>
      <c r="E29" s="575"/>
    </row>
    <row r="30" spans="1:5" ht="12.75" customHeight="1">
      <c r="A30" s="567" t="s">
        <v>63</v>
      </c>
      <c r="B30" s="568" t="s">
        <v>64</v>
      </c>
      <c r="C30" s="569" t="s">
        <v>65</v>
      </c>
      <c r="D30" s="574"/>
      <c r="E30" s="575"/>
    </row>
    <row r="31" spans="1:5" ht="12.75" customHeight="1">
      <c r="A31" s="567" t="s">
        <v>813</v>
      </c>
      <c r="B31" s="568" t="s">
        <v>66</v>
      </c>
      <c r="C31" s="569" t="s">
        <v>67</v>
      </c>
      <c r="D31" s="574"/>
      <c r="E31" s="575"/>
    </row>
    <row r="32" spans="1:5" ht="12.75" customHeight="1">
      <c r="A32" s="567" t="s">
        <v>814</v>
      </c>
      <c r="B32" s="568" t="s">
        <v>68</v>
      </c>
      <c r="C32" s="569" t="s">
        <v>69</v>
      </c>
      <c r="D32" s="574"/>
      <c r="E32" s="575"/>
    </row>
    <row r="33" spans="1:5" ht="12.75" customHeight="1">
      <c r="A33" s="567" t="s">
        <v>70</v>
      </c>
      <c r="B33" s="568" t="s">
        <v>71</v>
      </c>
      <c r="C33" s="569" t="s">
        <v>72</v>
      </c>
      <c r="D33" s="574"/>
      <c r="E33" s="575"/>
    </row>
    <row r="34" spans="1:5" ht="12.75" customHeight="1">
      <c r="A34" s="576" t="s">
        <v>74</v>
      </c>
      <c r="B34" s="568" t="s">
        <v>815</v>
      </c>
      <c r="C34" s="569" t="s">
        <v>73</v>
      </c>
      <c r="D34" s="572">
        <f>SUM(D35:D45)</f>
        <v>0</v>
      </c>
      <c r="E34" s="573">
        <f>SUM(E35:E45)</f>
        <v>0</v>
      </c>
    </row>
    <row r="35" spans="1:5" ht="12.75" customHeight="1">
      <c r="A35" s="567" t="s">
        <v>76</v>
      </c>
      <c r="B35" s="568" t="s">
        <v>77</v>
      </c>
      <c r="C35" s="569" t="s">
        <v>75</v>
      </c>
      <c r="D35" s="574"/>
      <c r="E35" s="575"/>
    </row>
    <row r="36" spans="1:5" ht="12.75" customHeight="1">
      <c r="A36" s="567" t="s">
        <v>79</v>
      </c>
      <c r="B36" s="568" t="s">
        <v>80</v>
      </c>
      <c r="C36" s="569" t="s">
        <v>78</v>
      </c>
      <c r="D36" s="574"/>
      <c r="E36" s="575"/>
    </row>
    <row r="37" spans="1:5" ht="12.75" customHeight="1">
      <c r="A37" s="567" t="s">
        <v>82</v>
      </c>
      <c r="B37" s="568" t="s">
        <v>83</v>
      </c>
      <c r="C37" s="569" t="s">
        <v>81</v>
      </c>
      <c r="D37" s="574"/>
      <c r="E37" s="575"/>
    </row>
    <row r="38" spans="1:5" ht="12.75" customHeight="1">
      <c r="A38" s="567" t="s">
        <v>816</v>
      </c>
      <c r="B38" s="568" t="s">
        <v>85</v>
      </c>
      <c r="C38" s="569" t="s">
        <v>84</v>
      </c>
      <c r="D38" s="574"/>
      <c r="E38" s="575"/>
    </row>
    <row r="39" spans="1:5" ht="12.75" customHeight="1">
      <c r="A39" s="567" t="s">
        <v>817</v>
      </c>
      <c r="B39" s="568" t="s">
        <v>87</v>
      </c>
      <c r="C39" s="569" t="s">
        <v>86</v>
      </c>
      <c r="D39" s="574"/>
      <c r="E39" s="575"/>
    </row>
    <row r="40" spans="1:5" ht="12.75" customHeight="1">
      <c r="A40" s="567" t="s">
        <v>89</v>
      </c>
      <c r="B40" s="568" t="s">
        <v>90</v>
      </c>
      <c r="C40" s="569" t="s">
        <v>88</v>
      </c>
      <c r="D40" s="574"/>
      <c r="E40" s="575"/>
    </row>
    <row r="41" spans="1:5" ht="12.75" customHeight="1">
      <c r="A41" s="567" t="s">
        <v>818</v>
      </c>
      <c r="B41" s="568" t="s">
        <v>92</v>
      </c>
      <c r="C41" s="569" t="s">
        <v>91</v>
      </c>
      <c r="D41" s="574"/>
      <c r="E41" s="575"/>
    </row>
    <row r="42" spans="1:5" ht="12.75" customHeight="1">
      <c r="A42" s="567" t="s">
        <v>94</v>
      </c>
      <c r="B42" s="568" t="s">
        <v>95</v>
      </c>
      <c r="C42" s="569" t="s">
        <v>93</v>
      </c>
      <c r="D42" s="574"/>
      <c r="E42" s="575"/>
    </row>
    <row r="43" spans="1:5" ht="12.75" customHeight="1">
      <c r="A43" s="567" t="s">
        <v>97</v>
      </c>
      <c r="B43" s="568" t="s">
        <v>98</v>
      </c>
      <c r="C43" s="569" t="s">
        <v>96</v>
      </c>
      <c r="D43" s="574"/>
      <c r="E43" s="575"/>
    </row>
    <row r="44" spans="1:5" ht="12.75" customHeight="1">
      <c r="A44" s="567" t="s">
        <v>530</v>
      </c>
      <c r="B44" s="568" t="s">
        <v>100</v>
      </c>
      <c r="C44" s="569" t="s">
        <v>99</v>
      </c>
      <c r="D44" s="574"/>
      <c r="E44" s="575"/>
    </row>
    <row r="45" spans="1:5" ht="13.5" thickBot="1">
      <c r="A45" s="577" t="s">
        <v>531</v>
      </c>
      <c r="B45" s="578" t="s">
        <v>102</v>
      </c>
      <c r="C45" s="569" t="s">
        <v>101</v>
      </c>
      <c r="D45" s="579"/>
      <c r="E45" s="580"/>
    </row>
    <row r="46" spans="1:5" ht="12.75" customHeight="1">
      <c r="A46" s="581" t="s">
        <v>104</v>
      </c>
      <c r="B46" s="582" t="s">
        <v>819</v>
      </c>
      <c r="C46" s="583" t="s">
        <v>103</v>
      </c>
      <c r="D46" s="584">
        <f>D47+D57+D77+D85</f>
        <v>0</v>
      </c>
      <c r="E46" s="585">
        <f>E47+E57+E77+E85</f>
        <v>0</v>
      </c>
    </row>
    <row r="47" spans="1:5" ht="12.75" customHeight="1">
      <c r="A47" s="576" t="s">
        <v>106</v>
      </c>
      <c r="B47" s="568" t="s">
        <v>820</v>
      </c>
      <c r="C47" s="569" t="s">
        <v>105</v>
      </c>
      <c r="D47" s="572">
        <f>SUM(D48:D56)</f>
        <v>0</v>
      </c>
      <c r="E47" s="573">
        <f>SUM(E48:E56)</f>
        <v>0</v>
      </c>
    </row>
    <row r="48" spans="1:5" ht="12.75" customHeight="1">
      <c r="A48" s="567" t="s">
        <v>108</v>
      </c>
      <c r="B48" s="568" t="s">
        <v>109</v>
      </c>
      <c r="C48" s="569" t="s">
        <v>107</v>
      </c>
      <c r="D48" s="574"/>
      <c r="E48" s="575"/>
    </row>
    <row r="49" spans="1:5" ht="12.75" customHeight="1">
      <c r="A49" s="567" t="s">
        <v>111</v>
      </c>
      <c r="B49" s="568" t="s">
        <v>112</v>
      </c>
      <c r="C49" s="569" t="s">
        <v>110</v>
      </c>
      <c r="D49" s="574"/>
      <c r="E49" s="575"/>
    </row>
    <row r="50" spans="1:5" ht="12.75" customHeight="1">
      <c r="A50" s="567" t="s">
        <v>114</v>
      </c>
      <c r="B50" s="568" t="s">
        <v>115</v>
      </c>
      <c r="C50" s="569" t="s">
        <v>113</v>
      </c>
      <c r="D50" s="574"/>
      <c r="E50" s="575"/>
    </row>
    <row r="51" spans="1:5" ht="12.75" customHeight="1">
      <c r="A51" s="567" t="s">
        <v>117</v>
      </c>
      <c r="B51" s="568" t="s">
        <v>118</v>
      </c>
      <c r="C51" s="569" t="s">
        <v>116</v>
      </c>
      <c r="D51" s="574"/>
      <c r="E51" s="575"/>
    </row>
    <row r="52" spans="1:5" ht="12.75" customHeight="1">
      <c r="A52" s="567" t="s">
        <v>120</v>
      </c>
      <c r="B52" s="568" t="s">
        <v>121</v>
      </c>
      <c r="C52" s="569" t="s">
        <v>119</v>
      </c>
      <c r="D52" s="574"/>
      <c r="E52" s="575"/>
    </row>
    <row r="53" spans="1:5" ht="12.75" customHeight="1">
      <c r="A53" s="567" t="s">
        <v>821</v>
      </c>
      <c r="B53" s="568" t="s">
        <v>123</v>
      </c>
      <c r="C53" s="569" t="s">
        <v>122</v>
      </c>
      <c r="D53" s="574"/>
      <c r="E53" s="575"/>
    </row>
    <row r="54" spans="1:5" ht="12.75" customHeight="1">
      <c r="A54" s="567" t="s">
        <v>125</v>
      </c>
      <c r="B54" s="568" t="s">
        <v>126</v>
      </c>
      <c r="C54" s="569" t="s">
        <v>124</v>
      </c>
      <c r="D54" s="574"/>
      <c r="E54" s="575"/>
    </row>
    <row r="55" spans="1:5" ht="12.75" customHeight="1">
      <c r="A55" s="567" t="s">
        <v>128</v>
      </c>
      <c r="B55" s="568" t="s">
        <v>129</v>
      </c>
      <c r="C55" s="569" t="s">
        <v>127</v>
      </c>
      <c r="D55" s="574"/>
      <c r="E55" s="575"/>
    </row>
    <row r="56" spans="1:5" ht="12.75" customHeight="1">
      <c r="A56" s="567" t="s">
        <v>131</v>
      </c>
      <c r="B56" s="568" t="s">
        <v>132</v>
      </c>
      <c r="C56" s="569" t="s">
        <v>130</v>
      </c>
      <c r="D56" s="574"/>
      <c r="E56" s="575"/>
    </row>
    <row r="57" spans="1:5" ht="12.75" customHeight="1">
      <c r="A57" s="576" t="s">
        <v>134</v>
      </c>
      <c r="B57" s="568" t="s">
        <v>822</v>
      </c>
      <c r="C57" s="569" t="s">
        <v>133</v>
      </c>
      <c r="D57" s="572">
        <f>SUM(D58:D76)</f>
        <v>0</v>
      </c>
      <c r="E57" s="573">
        <f>SUM(E58:E76)</f>
        <v>0</v>
      </c>
    </row>
    <row r="58" spans="1:5" ht="12.75" customHeight="1">
      <c r="A58" s="567" t="s">
        <v>136</v>
      </c>
      <c r="B58" s="568" t="s">
        <v>137</v>
      </c>
      <c r="C58" s="569" t="s">
        <v>135</v>
      </c>
      <c r="D58" s="574"/>
      <c r="E58" s="575"/>
    </row>
    <row r="59" spans="1:5" ht="12.75" customHeight="1">
      <c r="A59" s="567" t="s">
        <v>139</v>
      </c>
      <c r="B59" s="568" t="s">
        <v>140</v>
      </c>
      <c r="C59" s="569" t="s">
        <v>138</v>
      </c>
      <c r="D59" s="574"/>
      <c r="E59" s="575"/>
    </row>
    <row r="60" spans="1:5" ht="12.75" customHeight="1">
      <c r="A60" s="567" t="s">
        <v>142</v>
      </c>
      <c r="B60" s="568" t="s">
        <v>143</v>
      </c>
      <c r="C60" s="569" t="s">
        <v>141</v>
      </c>
      <c r="D60" s="574"/>
      <c r="E60" s="575"/>
    </row>
    <row r="61" spans="1:5" ht="12.75" customHeight="1">
      <c r="A61" s="567" t="s">
        <v>145</v>
      </c>
      <c r="B61" s="568" t="s">
        <v>132</v>
      </c>
      <c r="C61" s="569" t="s">
        <v>144</v>
      </c>
      <c r="D61" s="574"/>
      <c r="E61" s="575"/>
    </row>
    <row r="62" spans="1:5" ht="12.75" customHeight="1">
      <c r="A62" s="567" t="s">
        <v>147</v>
      </c>
      <c r="B62" s="568" t="s">
        <v>148</v>
      </c>
      <c r="C62" s="569" t="s">
        <v>146</v>
      </c>
      <c r="D62" s="574"/>
      <c r="E62" s="575"/>
    </row>
    <row r="63" spans="1:5" ht="13.5" customHeight="1">
      <c r="A63" s="567" t="s">
        <v>150</v>
      </c>
      <c r="B63" s="568" t="s">
        <v>151</v>
      </c>
      <c r="C63" s="569" t="s">
        <v>149</v>
      </c>
      <c r="D63" s="574"/>
      <c r="E63" s="575"/>
    </row>
    <row r="64" spans="1:6" ht="13.5" customHeight="1">
      <c r="A64" s="586" t="s">
        <v>823</v>
      </c>
      <c r="B64" s="568" t="s">
        <v>153</v>
      </c>
      <c r="C64" s="569" t="s">
        <v>152</v>
      </c>
      <c r="D64" s="574"/>
      <c r="E64" s="575"/>
      <c r="F64" s="109"/>
    </row>
    <row r="65" spans="1:5" ht="12.75" customHeight="1">
      <c r="A65" s="567" t="s">
        <v>155</v>
      </c>
      <c r="B65" s="568" t="s">
        <v>156</v>
      </c>
      <c r="C65" s="569" t="s">
        <v>154</v>
      </c>
      <c r="D65" s="574"/>
      <c r="E65" s="575"/>
    </row>
    <row r="66" spans="1:5" ht="12.75" customHeight="1">
      <c r="A66" s="567" t="s">
        <v>158</v>
      </c>
      <c r="B66" s="568" t="s">
        <v>159</v>
      </c>
      <c r="C66" s="569" t="s">
        <v>157</v>
      </c>
      <c r="D66" s="574"/>
      <c r="E66" s="575"/>
    </row>
    <row r="67" spans="1:5" ht="12.75" customHeight="1">
      <c r="A67" s="567" t="s">
        <v>161</v>
      </c>
      <c r="B67" s="568" t="s">
        <v>162</v>
      </c>
      <c r="C67" s="569" t="s">
        <v>160</v>
      </c>
      <c r="D67" s="574"/>
      <c r="E67" s="575"/>
    </row>
    <row r="68" spans="1:5" ht="12.75" customHeight="1">
      <c r="A68" s="567" t="s">
        <v>164</v>
      </c>
      <c r="B68" s="568" t="s">
        <v>165</v>
      </c>
      <c r="C68" s="569" t="s">
        <v>163</v>
      </c>
      <c r="D68" s="574"/>
      <c r="E68" s="575"/>
    </row>
    <row r="69" spans="1:5" ht="12.75" customHeight="1">
      <c r="A69" s="567" t="s">
        <v>824</v>
      </c>
      <c r="B69" s="568" t="s">
        <v>167</v>
      </c>
      <c r="C69" s="569" t="s">
        <v>166</v>
      </c>
      <c r="D69" s="574"/>
      <c r="E69" s="575"/>
    </row>
    <row r="70" spans="1:5" ht="12.75" customHeight="1">
      <c r="A70" s="567" t="s">
        <v>529</v>
      </c>
      <c r="B70" s="568" t="s">
        <v>169</v>
      </c>
      <c r="C70" s="569" t="s">
        <v>168</v>
      </c>
      <c r="D70" s="574"/>
      <c r="E70" s="575"/>
    </row>
    <row r="71" spans="1:5" ht="12.75" customHeight="1">
      <c r="A71" s="567" t="s">
        <v>825</v>
      </c>
      <c r="B71" s="587" t="s">
        <v>171</v>
      </c>
      <c r="C71" s="569" t="s">
        <v>170</v>
      </c>
      <c r="D71" s="574"/>
      <c r="E71" s="575"/>
    </row>
    <row r="72" spans="1:5" ht="12.75" customHeight="1">
      <c r="A72" s="567" t="s">
        <v>457</v>
      </c>
      <c r="B72" s="587" t="s">
        <v>173</v>
      </c>
      <c r="C72" s="569" t="s">
        <v>172</v>
      </c>
      <c r="D72" s="574"/>
      <c r="E72" s="575"/>
    </row>
    <row r="73" spans="1:5" ht="12.75" customHeight="1">
      <c r="A73" s="567" t="s">
        <v>458</v>
      </c>
      <c r="B73" s="587" t="s">
        <v>175</v>
      </c>
      <c r="C73" s="569" t="s">
        <v>174</v>
      </c>
      <c r="D73" s="574"/>
      <c r="E73" s="575"/>
    </row>
    <row r="74" spans="1:5" ht="12.75" customHeight="1">
      <c r="A74" s="567" t="s">
        <v>177</v>
      </c>
      <c r="B74" s="568" t="s">
        <v>178</v>
      </c>
      <c r="C74" s="569" t="s">
        <v>176</v>
      </c>
      <c r="D74" s="574"/>
      <c r="E74" s="575"/>
    </row>
    <row r="75" spans="1:5" ht="12.75" customHeight="1">
      <c r="A75" s="567" t="s">
        <v>180</v>
      </c>
      <c r="B75" s="568" t="s">
        <v>181</v>
      </c>
      <c r="C75" s="569" t="s">
        <v>179</v>
      </c>
      <c r="D75" s="574"/>
      <c r="E75" s="575"/>
    </row>
    <row r="76" spans="1:5" ht="12.75" customHeight="1">
      <c r="A76" s="567" t="s">
        <v>183</v>
      </c>
      <c r="B76" s="568" t="s">
        <v>184</v>
      </c>
      <c r="C76" s="569" t="s">
        <v>182</v>
      </c>
      <c r="D76" s="574"/>
      <c r="E76" s="575"/>
    </row>
    <row r="77" spans="1:5" ht="12.75" customHeight="1">
      <c r="A77" s="576" t="s">
        <v>186</v>
      </c>
      <c r="B77" s="568" t="s">
        <v>826</v>
      </c>
      <c r="C77" s="569" t="s">
        <v>185</v>
      </c>
      <c r="D77" s="572">
        <f>SUM(D78:D84)</f>
        <v>0</v>
      </c>
      <c r="E77" s="573">
        <f>SUM(E78:E84)</f>
        <v>0</v>
      </c>
    </row>
    <row r="78" spans="1:5" ht="12.75" customHeight="1">
      <c r="A78" s="567" t="s">
        <v>827</v>
      </c>
      <c r="B78" s="568" t="s">
        <v>188</v>
      </c>
      <c r="C78" s="569" t="s">
        <v>187</v>
      </c>
      <c r="D78" s="574"/>
      <c r="E78" s="575"/>
    </row>
    <row r="79" spans="1:5" ht="12.75" customHeight="1">
      <c r="A79" s="567" t="s">
        <v>190</v>
      </c>
      <c r="B79" s="568" t="s">
        <v>191</v>
      </c>
      <c r="C79" s="569" t="s">
        <v>189</v>
      </c>
      <c r="D79" s="574"/>
      <c r="E79" s="575"/>
    </row>
    <row r="80" spans="1:5" ht="12.75" customHeight="1">
      <c r="A80" s="567" t="s">
        <v>828</v>
      </c>
      <c r="B80" s="568" t="s">
        <v>193</v>
      </c>
      <c r="C80" s="569" t="s">
        <v>192</v>
      </c>
      <c r="D80" s="574"/>
      <c r="E80" s="575"/>
    </row>
    <row r="81" spans="1:5" ht="12.75" customHeight="1">
      <c r="A81" s="567" t="s">
        <v>195</v>
      </c>
      <c r="B81" s="568" t="s">
        <v>196</v>
      </c>
      <c r="C81" s="569" t="s">
        <v>194</v>
      </c>
      <c r="D81" s="574"/>
      <c r="E81" s="575"/>
    </row>
    <row r="82" spans="1:5" ht="12.75" customHeight="1">
      <c r="A82" s="567" t="s">
        <v>198</v>
      </c>
      <c r="B82" s="568" t="s">
        <v>199</v>
      </c>
      <c r="C82" s="569" t="s">
        <v>197</v>
      </c>
      <c r="D82" s="574"/>
      <c r="E82" s="575"/>
    </row>
    <row r="83" spans="1:5" ht="12.75" customHeight="1">
      <c r="A83" s="567" t="s">
        <v>201</v>
      </c>
      <c r="B83" s="568" t="s">
        <v>202</v>
      </c>
      <c r="C83" s="569" t="s">
        <v>200</v>
      </c>
      <c r="D83" s="574"/>
      <c r="E83" s="575"/>
    </row>
    <row r="84" spans="1:5" ht="12.75" customHeight="1">
      <c r="A84" s="567" t="s">
        <v>829</v>
      </c>
      <c r="B84" s="568" t="s">
        <v>205</v>
      </c>
      <c r="C84" s="569" t="s">
        <v>203</v>
      </c>
      <c r="D84" s="574"/>
      <c r="E84" s="575"/>
    </row>
    <row r="85" spans="1:5" ht="12.75" customHeight="1">
      <c r="A85" s="576" t="s">
        <v>207</v>
      </c>
      <c r="B85" s="568" t="s">
        <v>830</v>
      </c>
      <c r="C85" s="569" t="s">
        <v>204</v>
      </c>
      <c r="D85" s="572">
        <f>SUM(D86:D87)</f>
        <v>0</v>
      </c>
      <c r="E85" s="573">
        <f>SUM(E86:E87)</f>
        <v>0</v>
      </c>
    </row>
    <row r="86" spans="1:5" ht="12.75" customHeight="1">
      <c r="A86" s="567" t="s">
        <v>209</v>
      </c>
      <c r="B86" s="568" t="s">
        <v>210</v>
      </c>
      <c r="C86" s="569" t="s">
        <v>206</v>
      </c>
      <c r="D86" s="574"/>
      <c r="E86" s="575"/>
    </row>
    <row r="87" spans="1:5" ht="12.75" customHeight="1">
      <c r="A87" s="567" t="s">
        <v>212</v>
      </c>
      <c r="B87" s="568" t="s">
        <v>213</v>
      </c>
      <c r="C87" s="569" t="s">
        <v>208</v>
      </c>
      <c r="D87" s="574"/>
      <c r="E87" s="575"/>
    </row>
    <row r="88" spans="1:5" ht="12.75" customHeight="1" thickBot="1">
      <c r="A88" s="577" t="s">
        <v>216</v>
      </c>
      <c r="B88" s="578" t="s">
        <v>831</v>
      </c>
      <c r="C88" s="569" t="s">
        <v>211</v>
      </c>
      <c r="D88" s="588">
        <f>D7+D46</f>
        <v>0</v>
      </c>
      <c r="E88" s="589">
        <f>E7+E46</f>
        <v>0</v>
      </c>
    </row>
    <row r="89" spans="1:5" ht="12.75" customHeight="1" thickBot="1">
      <c r="A89" s="590" t="s">
        <v>218</v>
      </c>
      <c r="B89" s="915" t="s">
        <v>219</v>
      </c>
      <c r="C89" s="916"/>
      <c r="D89" s="562" t="s">
        <v>503</v>
      </c>
      <c r="E89" s="563" t="s">
        <v>504</v>
      </c>
    </row>
    <row r="90" spans="1:5" ht="12.75" customHeight="1">
      <c r="A90" s="591" t="s">
        <v>220</v>
      </c>
      <c r="B90" s="592" t="s">
        <v>832</v>
      </c>
      <c r="C90" s="593" t="s">
        <v>214</v>
      </c>
      <c r="D90" s="570">
        <f>D91+D95</f>
        <v>0</v>
      </c>
      <c r="E90" s="571">
        <f>E91+E95</f>
        <v>0</v>
      </c>
    </row>
    <row r="91" spans="1:5" ht="12.75" customHeight="1">
      <c r="A91" s="567" t="s">
        <v>222</v>
      </c>
      <c r="B91" s="568" t="s">
        <v>833</v>
      </c>
      <c r="C91" s="569" t="s">
        <v>215</v>
      </c>
      <c r="D91" s="572">
        <f>SUM(D92:D94)</f>
        <v>0</v>
      </c>
      <c r="E91" s="573">
        <f>SUM(E92:E94)</f>
        <v>0</v>
      </c>
    </row>
    <row r="92" spans="1:5" ht="12.75" customHeight="1">
      <c r="A92" s="567" t="s">
        <v>224</v>
      </c>
      <c r="B92" s="568" t="s">
        <v>225</v>
      </c>
      <c r="C92" s="569" t="s">
        <v>217</v>
      </c>
      <c r="D92" s="574"/>
      <c r="E92" s="575"/>
    </row>
    <row r="93" spans="1:5" ht="12.75" customHeight="1">
      <c r="A93" s="567" t="s">
        <v>227</v>
      </c>
      <c r="B93" s="568" t="s">
        <v>228</v>
      </c>
      <c r="C93" s="569" t="s">
        <v>221</v>
      </c>
      <c r="D93" s="574"/>
      <c r="E93" s="575"/>
    </row>
    <row r="94" spans="1:6" ht="12.75" customHeight="1">
      <c r="A94" s="567" t="s">
        <v>230</v>
      </c>
      <c r="B94" s="587" t="s">
        <v>231</v>
      </c>
      <c r="C94" s="569" t="s">
        <v>223</v>
      </c>
      <c r="D94" s="574"/>
      <c r="E94" s="575"/>
      <c r="F94" s="558"/>
    </row>
    <row r="95" spans="1:5" ht="12.75" customHeight="1">
      <c r="A95" s="576" t="s">
        <v>532</v>
      </c>
      <c r="B95" s="568" t="s">
        <v>834</v>
      </c>
      <c r="C95" s="569" t="s">
        <v>226</v>
      </c>
      <c r="D95" s="572">
        <f>SUM(D96:D98)</f>
        <v>0</v>
      </c>
      <c r="E95" s="573">
        <f>SUM(E96:E98)</f>
        <v>0</v>
      </c>
    </row>
    <row r="96" spans="1:5" ht="12.75" customHeight="1">
      <c r="A96" s="567" t="s">
        <v>234</v>
      </c>
      <c r="B96" s="568" t="s">
        <v>235</v>
      </c>
      <c r="C96" s="569" t="s">
        <v>229</v>
      </c>
      <c r="D96" s="574"/>
      <c r="E96" s="575"/>
    </row>
    <row r="97" spans="1:5" ht="12.75" customHeight="1">
      <c r="A97" s="567" t="s">
        <v>237</v>
      </c>
      <c r="B97" s="568" t="s">
        <v>238</v>
      </c>
      <c r="C97" s="569" t="s">
        <v>232</v>
      </c>
      <c r="D97" s="574"/>
      <c r="E97" s="575"/>
    </row>
    <row r="98" spans="1:5" ht="12.75" customHeight="1">
      <c r="A98" s="567" t="s">
        <v>534</v>
      </c>
      <c r="B98" s="568" t="s">
        <v>240</v>
      </c>
      <c r="C98" s="569" t="s">
        <v>233</v>
      </c>
      <c r="D98" s="574"/>
      <c r="E98" s="575"/>
    </row>
    <row r="99" spans="1:5" ht="12.75" customHeight="1">
      <c r="A99" s="567" t="s">
        <v>242</v>
      </c>
      <c r="B99" s="594" t="s">
        <v>835</v>
      </c>
      <c r="C99" s="569" t="s">
        <v>236</v>
      </c>
      <c r="D99" s="572">
        <f>D100+D102+D110+D134</f>
        <v>0</v>
      </c>
      <c r="E99" s="573">
        <f>E100+E102+E110+E134</f>
        <v>0</v>
      </c>
    </row>
    <row r="100" spans="1:5" ht="12.75" customHeight="1">
      <c r="A100" s="567" t="s">
        <v>244</v>
      </c>
      <c r="B100" s="568" t="s">
        <v>836</v>
      </c>
      <c r="C100" s="569" t="s">
        <v>239</v>
      </c>
      <c r="D100" s="572">
        <f>D101</f>
        <v>0</v>
      </c>
      <c r="E100" s="573">
        <f>E101</f>
        <v>0</v>
      </c>
    </row>
    <row r="101" spans="1:5" ht="12.75" customHeight="1">
      <c r="A101" s="567" t="s">
        <v>246</v>
      </c>
      <c r="B101" s="568" t="s">
        <v>247</v>
      </c>
      <c r="C101" s="569" t="s">
        <v>241</v>
      </c>
      <c r="D101" s="574"/>
      <c r="E101" s="575"/>
    </row>
    <row r="102" spans="1:5" ht="12.75" customHeight="1">
      <c r="A102" s="567" t="s">
        <v>249</v>
      </c>
      <c r="B102" s="568" t="s">
        <v>837</v>
      </c>
      <c r="C102" s="569" t="s">
        <v>243</v>
      </c>
      <c r="D102" s="572">
        <f>SUM(D103:D109)</f>
        <v>0</v>
      </c>
      <c r="E102" s="573">
        <f>SUM(E103:E109)</f>
        <v>0</v>
      </c>
    </row>
    <row r="103" spans="1:5" ht="12.75" customHeight="1">
      <c r="A103" s="567" t="s">
        <v>838</v>
      </c>
      <c r="B103" s="568" t="s">
        <v>251</v>
      </c>
      <c r="C103" s="569" t="s">
        <v>245</v>
      </c>
      <c r="D103" s="574"/>
      <c r="E103" s="575"/>
    </row>
    <row r="104" spans="1:5" ht="12.75" customHeight="1">
      <c r="A104" s="567" t="s">
        <v>459</v>
      </c>
      <c r="B104" s="587" t="s">
        <v>253</v>
      </c>
      <c r="C104" s="569" t="s">
        <v>248</v>
      </c>
      <c r="D104" s="574"/>
      <c r="E104" s="575"/>
    </row>
    <row r="105" spans="1:5" ht="12.75" customHeight="1">
      <c r="A105" s="567" t="s">
        <v>255</v>
      </c>
      <c r="B105" s="587" t="s">
        <v>256</v>
      </c>
      <c r="C105" s="569" t="s">
        <v>250</v>
      </c>
      <c r="D105" s="574"/>
      <c r="E105" s="575"/>
    </row>
    <row r="106" spans="1:5" ht="12.75" customHeight="1">
      <c r="A106" s="567" t="s">
        <v>258</v>
      </c>
      <c r="B106" s="568" t="s">
        <v>259</v>
      </c>
      <c r="C106" s="569" t="s">
        <v>252</v>
      </c>
      <c r="D106" s="574"/>
      <c r="E106" s="575"/>
    </row>
    <row r="107" spans="1:5" ht="12.75" customHeight="1">
      <c r="A107" s="567" t="s">
        <v>261</v>
      </c>
      <c r="B107" s="587" t="s">
        <v>262</v>
      </c>
      <c r="C107" s="569" t="s">
        <v>254</v>
      </c>
      <c r="D107" s="574"/>
      <c r="E107" s="575"/>
    </row>
    <row r="108" spans="1:5" ht="12.75" customHeight="1">
      <c r="A108" s="567" t="s">
        <v>264</v>
      </c>
      <c r="B108" s="568" t="s">
        <v>265</v>
      </c>
      <c r="C108" s="569" t="s">
        <v>257</v>
      </c>
      <c r="D108" s="574"/>
      <c r="E108" s="575"/>
    </row>
    <row r="109" spans="1:5" ht="12.75" customHeight="1">
      <c r="A109" s="567" t="s">
        <v>267</v>
      </c>
      <c r="B109" s="587" t="s">
        <v>268</v>
      </c>
      <c r="C109" s="569" t="s">
        <v>260</v>
      </c>
      <c r="D109" s="574"/>
      <c r="E109" s="575"/>
    </row>
    <row r="110" spans="1:5" ht="12.75" customHeight="1">
      <c r="A110" s="576" t="s">
        <v>270</v>
      </c>
      <c r="B110" s="568" t="s">
        <v>839</v>
      </c>
      <c r="C110" s="569" t="s">
        <v>263</v>
      </c>
      <c r="D110" s="572">
        <f>SUM(D111:D133)</f>
        <v>0</v>
      </c>
      <c r="E110" s="573">
        <f>SUM(E111:E133)</f>
        <v>0</v>
      </c>
    </row>
    <row r="111" spans="1:5" ht="12.75" customHeight="1">
      <c r="A111" s="567" t="s">
        <v>272</v>
      </c>
      <c r="B111" s="568" t="s">
        <v>273</v>
      </c>
      <c r="C111" s="569" t="s">
        <v>266</v>
      </c>
      <c r="D111" s="574"/>
      <c r="E111" s="575"/>
    </row>
    <row r="112" spans="1:5" ht="12.75" customHeight="1">
      <c r="A112" s="567" t="s">
        <v>275</v>
      </c>
      <c r="B112" s="568" t="s">
        <v>276</v>
      </c>
      <c r="C112" s="569" t="s">
        <v>269</v>
      </c>
      <c r="D112" s="574"/>
      <c r="E112" s="575"/>
    </row>
    <row r="113" spans="1:5" ht="12.75" customHeight="1">
      <c r="A113" s="567" t="s">
        <v>278</v>
      </c>
      <c r="B113" s="568" t="s">
        <v>279</v>
      </c>
      <c r="C113" s="569" t="s">
        <v>271</v>
      </c>
      <c r="D113" s="574"/>
      <c r="E113" s="575"/>
    </row>
    <row r="114" spans="1:5" ht="12.75" customHeight="1">
      <c r="A114" s="567" t="s">
        <v>281</v>
      </c>
      <c r="B114" s="568" t="s">
        <v>282</v>
      </c>
      <c r="C114" s="569" t="s">
        <v>274</v>
      </c>
      <c r="D114" s="574"/>
      <c r="E114" s="575"/>
    </row>
    <row r="115" spans="1:5" ht="12.75" customHeight="1">
      <c r="A115" s="567" t="s">
        <v>284</v>
      </c>
      <c r="B115" s="568" t="s">
        <v>285</v>
      </c>
      <c r="C115" s="569" t="s">
        <v>277</v>
      </c>
      <c r="D115" s="574"/>
      <c r="E115" s="575"/>
    </row>
    <row r="116" spans="1:5" ht="12.75" customHeight="1">
      <c r="A116" s="567" t="s">
        <v>287</v>
      </c>
      <c r="B116" s="568" t="s">
        <v>288</v>
      </c>
      <c r="C116" s="569" t="s">
        <v>280</v>
      </c>
      <c r="D116" s="574"/>
      <c r="E116" s="575"/>
    </row>
    <row r="117" spans="1:5" ht="12.75" customHeight="1">
      <c r="A117" s="567" t="s">
        <v>505</v>
      </c>
      <c r="B117" s="568" t="s">
        <v>153</v>
      </c>
      <c r="C117" s="569" t="s">
        <v>283</v>
      </c>
      <c r="D117" s="574"/>
      <c r="E117" s="575"/>
    </row>
    <row r="118" spans="1:5" ht="12.75" customHeight="1">
      <c r="A118" s="567" t="s">
        <v>291</v>
      </c>
      <c r="B118" s="568" t="s">
        <v>156</v>
      </c>
      <c r="C118" s="569" t="s">
        <v>286</v>
      </c>
      <c r="D118" s="574"/>
      <c r="E118" s="575"/>
    </row>
    <row r="119" spans="1:5" ht="12.75" customHeight="1">
      <c r="A119" s="567" t="s">
        <v>293</v>
      </c>
      <c r="B119" s="568" t="s">
        <v>159</v>
      </c>
      <c r="C119" s="569" t="s">
        <v>289</v>
      </c>
      <c r="D119" s="574"/>
      <c r="E119" s="575"/>
    </row>
    <row r="120" spans="1:5" ht="12.75" customHeight="1">
      <c r="A120" s="567" t="s">
        <v>295</v>
      </c>
      <c r="B120" s="568" t="s">
        <v>162</v>
      </c>
      <c r="C120" s="569" t="s">
        <v>290</v>
      </c>
      <c r="D120" s="574"/>
      <c r="E120" s="575"/>
    </row>
    <row r="121" spans="1:5" ht="12.75" customHeight="1">
      <c r="A121" s="567" t="s">
        <v>297</v>
      </c>
      <c r="B121" s="568" t="s">
        <v>165</v>
      </c>
      <c r="C121" s="569" t="s">
        <v>292</v>
      </c>
      <c r="D121" s="574"/>
      <c r="E121" s="575"/>
    </row>
    <row r="122" spans="1:5" ht="12.75" customHeight="1">
      <c r="A122" s="567" t="s">
        <v>299</v>
      </c>
      <c r="B122" s="568" t="s">
        <v>167</v>
      </c>
      <c r="C122" s="569" t="s">
        <v>294</v>
      </c>
      <c r="D122" s="574"/>
      <c r="E122" s="575"/>
    </row>
    <row r="123" spans="1:5" ht="12.75">
      <c r="A123" s="567" t="s">
        <v>528</v>
      </c>
      <c r="B123" s="568" t="s">
        <v>169</v>
      </c>
      <c r="C123" s="569" t="s">
        <v>296</v>
      </c>
      <c r="D123" s="574"/>
      <c r="E123" s="575"/>
    </row>
    <row r="124" spans="1:5" ht="12.75">
      <c r="A124" s="586" t="s">
        <v>533</v>
      </c>
      <c r="B124" s="587" t="s">
        <v>302</v>
      </c>
      <c r="C124" s="569" t="s">
        <v>298</v>
      </c>
      <c r="D124" s="574"/>
      <c r="E124" s="575"/>
    </row>
    <row r="125" spans="1:5" ht="12.75" customHeight="1">
      <c r="A125" s="567" t="s">
        <v>840</v>
      </c>
      <c r="B125" s="587" t="s">
        <v>304</v>
      </c>
      <c r="C125" s="569" t="s">
        <v>300</v>
      </c>
      <c r="D125" s="574"/>
      <c r="E125" s="575"/>
    </row>
    <row r="126" spans="1:5" ht="12.75" customHeight="1">
      <c r="A126" s="567" t="s">
        <v>306</v>
      </c>
      <c r="B126" s="587" t="s">
        <v>173</v>
      </c>
      <c r="C126" s="569" t="s">
        <v>301</v>
      </c>
      <c r="D126" s="574"/>
      <c r="E126" s="575"/>
    </row>
    <row r="127" spans="1:5" ht="12.75" customHeight="1">
      <c r="A127" s="567" t="s">
        <v>308</v>
      </c>
      <c r="B127" s="568" t="s">
        <v>309</v>
      </c>
      <c r="C127" s="569" t="s">
        <v>303</v>
      </c>
      <c r="D127" s="574"/>
      <c r="E127" s="575"/>
    </row>
    <row r="128" spans="1:5" ht="12.75" customHeight="1">
      <c r="A128" s="567" t="s">
        <v>841</v>
      </c>
      <c r="B128" s="568" t="s">
        <v>311</v>
      </c>
      <c r="C128" s="569" t="s">
        <v>305</v>
      </c>
      <c r="D128" s="574"/>
      <c r="E128" s="575"/>
    </row>
    <row r="129" spans="1:5" ht="12.75" customHeight="1">
      <c r="A129" s="567" t="s">
        <v>313</v>
      </c>
      <c r="B129" s="568" t="s">
        <v>314</v>
      </c>
      <c r="C129" s="569" t="s">
        <v>307</v>
      </c>
      <c r="D129" s="574"/>
      <c r="E129" s="575"/>
    </row>
    <row r="130" spans="1:5" ht="12.75" customHeight="1">
      <c r="A130" s="567" t="s">
        <v>460</v>
      </c>
      <c r="B130" s="568" t="s">
        <v>316</v>
      </c>
      <c r="C130" s="569" t="s">
        <v>310</v>
      </c>
      <c r="D130" s="574"/>
      <c r="E130" s="575"/>
    </row>
    <row r="131" spans="1:5" ht="12.75" customHeight="1">
      <c r="A131" s="567" t="s">
        <v>318</v>
      </c>
      <c r="B131" s="568" t="s">
        <v>319</v>
      </c>
      <c r="C131" s="569" t="s">
        <v>312</v>
      </c>
      <c r="D131" s="574"/>
      <c r="E131" s="575"/>
    </row>
    <row r="132" spans="1:5" ht="12.75" customHeight="1">
      <c r="A132" s="567" t="s">
        <v>321</v>
      </c>
      <c r="B132" s="568" t="s">
        <v>265</v>
      </c>
      <c r="C132" s="569" t="s">
        <v>315</v>
      </c>
      <c r="D132" s="574"/>
      <c r="E132" s="575"/>
    </row>
    <row r="133" spans="1:5" ht="12.75" customHeight="1">
      <c r="A133" s="567" t="s">
        <v>323</v>
      </c>
      <c r="B133" s="568" t="s">
        <v>324</v>
      </c>
      <c r="C133" s="569" t="s">
        <v>317</v>
      </c>
      <c r="D133" s="574"/>
      <c r="E133" s="575"/>
    </row>
    <row r="134" spans="1:5" ht="12.75" customHeight="1">
      <c r="A134" s="576" t="s">
        <v>326</v>
      </c>
      <c r="B134" s="568" t="s">
        <v>842</v>
      </c>
      <c r="C134" s="569" t="s">
        <v>320</v>
      </c>
      <c r="D134" s="572">
        <f>SUM(D135:D136)</f>
        <v>0</v>
      </c>
      <c r="E134" s="573">
        <f>SUM(E135:E136)</f>
        <v>0</v>
      </c>
    </row>
    <row r="135" spans="1:5" ht="12.75" customHeight="1">
      <c r="A135" s="567" t="s">
        <v>328</v>
      </c>
      <c r="B135" s="568" t="s">
        <v>329</v>
      </c>
      <c r="C135" s="569" t="s">
        <v>322</v>
      </c>
      <c r="D135" s="574"/>
      <c r="E135" s="575"/>
    </row>
    <row r="136" spans="1:5" ht="12.75" customHeight="1">
      <c r="A136" s="567" t="s">
        <v>330</v>
      </c>
      <c r="B136" s="568" t="s">
        <v>331</v>
      </c>
      <c r="C136" s="569" t="s">
        <v>325</v>
      </c>
      <c r="D136" s="574"/>
      <c r="E136" s="575"/>
    </row>
    <row r="137" spans="1:5" ht="12.75" customHeight="1" thickBot="1">
      <c r="A137" s="577" t="s">
        <v>332</v>
      </c>
      <c r="B137" s="595" t="s">
        <v>843</v>
      </c>
      <c r="C137" s="596" t="s">
        <v>327</v>
      </c>
      <c r="D137" s="597">
        <f>D90+D99</f>
        <v>0</v>
      </c>
      <c r="E137" s="589">
        <f>E90+E99</f>
        <v>0</v>
      </c>
    </row>
    <row r="138" spans="1:3" ht="12.75" customHeight="1">
      <c r="A138" s="598"/>
      <c r="B138" s="599"/>
      <c r="C138" s="599"/>
    </row>
    <row r="139" spans="1:3" ht="12.75" customHeight="1">
      <c r="A139" s="598" t="s">
        <v>489</v>
      </c>
      <c r="B139" s="599"/>
      <c r="C139" s="599"/>
    </row>
    <row r="140" spans="1:3" ht="12.75" customHeight="1">
      <c r="A140" s="601" t="s">
        <v>844</v>
      </c>
      <c r="B140" s="602"/>
      <c r="C140" s="602"/>
    </row>
    <row r="141" ht="12.75" customHeight="1">
      <c r="A141" s="147" t="s">
        <v>845</v>
      </c>
    </row>
    <row r="142" ht="12.75">
      <c r="A142" s="146" t="s">
        <v>846</v>
      </c>
    </row>
    <row r="143" ht="12.75" customHeight="1">
      <c r="A143" s="147" t="s">
        <v>847</v>
      </c>
    </row>
  </sheetData>
  <sheetProtection/>
  <mergeCells count="6">
    <mergeCell ref="A1:E1"/>
    <mergeCell ref="A2:E2"/>
    <mergeCell ref="A3:E3"/>
    <mergeCell ref="A4:E4"/>
    <mergeCell ref="B6:C6"/>
    <mergeCell ref="B89:C89"/>
  </mergeCells>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H43"/>
  <sheetViews>
    <sheetView workbookViewId="0" topLeftCell="A1">
      <selection activeCell="H26" sqref="H26"/>
    </sheetView>
  </sheetViews>
  <sheetFormatPr defaultColWidth="9.140625" defaultRowHeight="15"/>
  <cols>
    <col min="1" max="1" width="3.28125" style="6" customWidth="1"/>
    <col min="2" max="2" width="7.8515625" style="6" customWidth="1"/>
    <col min="3" max="3" width="56.7109375" style="6" customWidth="1"/>
    <col min="4" max="4" width="17.00390625" style="6" customWidth="1"/>
    <col min="5" max="5" width="16.57421875" style="6" customWidth="1"/>
    <col min="6" max="6" width="11.421875" style="6" customWidth="1"/>
    <col min="7" max="7" width="2.421875" style="6" customWidth="1"/>
    <col min="8" max="8" width="29.8515625" style="6" customWidth="1"/>
    <col min="9" max="16384" width="9.140625" style="6" customWidth="1"/>
  </cols>
  <sheetData>
    <row r="1" spans="1:8" ht="15.75">
      <c r="A1" s="48" t="s">
        <v>747</v>
      </c>
      <c r="B1" s="11"/>
      <c r="C1" s="11"/>
      <c r="D1" s="42"/>
      <c r="E1" s="12"/>
      <c r="F1" s="49"/>
      <c r="G1" s="32"/>
      <c r="H1" s="8"/>
    </row>
    <row r="2" spans="1:8" s="3" customFormat="1" ht="13.5" thickBot="1">
      <c r="A2" s="12"/>
      <c r="B2" s="12"/>
      <c r="C2" s="12"/>
      <c r="D2" s="12"/>
      <c r="E2" s="12"/>
      <c r="F2" s="13" t="s">
        <v>365</v>
      </c>
      <c r="G2" s="12"/>
      <c r="H2" s="2"/>
    </row>
    <row r="3" spans="1:8" s="7" customFormat="1" ht="19.5" customHeight="1">
      <c r="A3" s="1054" t="s">
        <v>341</v>
      </c>
      <c r="B3" s="1056" t="s">
        <v>542</v>
      </c>
      <c r="C3" s="1056"/>
      <c r="D3" s="1058" t="s">
        <v>764</v>
      </c>
      <c r="E3" s="1058"/>
      <c r="F3" s="1059"/>
      <c r="G3" s="35"/>
      <c r="H3" s="109"/>
    </row>
    <row r="4" spans="1:8" s="7" customFormat="1" ht="13.5" customHeight="1" thickBot="1">
      <c r="A4" s="1055"/>
      <c r="B4" s="1057"/>
      <c r="C4" s="1057"/>
      <c r="D4" s="479" t="s">
        <v>448</v>
      </c>
      <c r="E4" s="479" t="s">
        <v>366</v>
      </c>
      <c r="F4" s="14" t="s">
        <v>363</v>
      </c>
      <c r="G4" s="35"/>
      <c r="H4" s="109"/>
    </row>
    <row r="5" spans="1:8" s="7" customFormat="1" ht="12.75" customHeight="1">
      <c r="A5" s="247" t="s">
        <v>724</v>
      </c>
      <c r="B5" s="1060" t="s">
        <v>714</v>
      </c>
      <c r="C5" s="1060"/>
      <c r="D5" s="645">
        <f>SUM(D6:D9)</f>
        <v>0</v>
      </c>
      <c r="E5" s="645">
        <f>SUM(E6:E9)</f>
        <v>0</v>
      </c>
      <c r="F5" s="646">
        <f aca="true" t="shared" si="0" ref="F5:F21">SUM(D5+E5)</f>
        <v>0</v>
      </c>
      <c r="G5" s="35"/>
      <c r="H5" s="109"/>
    </row>
    <row r="6" spans="1:8" s="7" customFormat="1" ht="12.75" customHeight="1">
      <c r="A6" s="480" t="s">
        <v>725</v>
      </c>
      <c r="B6" s="1046" t="s">
        <v>490</v>
      </c>
      <c r="C6" s="541" t="s">
        <v>715</v>
      </c>
      <c r="D6" s="647"/>
      <c r="E6" s="647"/>
      <c r="F6" s="648">
        <f t="shared" si="0"/>
        <v>0</v>
      </c>
      <c r="G6" s="35"/>
      <c r="H6" s="4"/>
    </row>
    <row r="7" spans="1:8" s="7" customFormat="1" ht="12.75" customHeight="1">
      <c r="A7" s="480" t="s">
        <v>726</v>
      </c>
      <c r="B7" s="1047"/>
      <c r="C7" s="541" t="s">
        <v>716</v>
      </c>
      <c r="D7" s="647"/>
      <c r="E7" s="647"/>
      <c r="F7" s="648">
        <f t="shared" si="0"/>
        <v>0</v>
      </c>
      <c r="G7" s="35"/>
      <c r="H7" s="4"/>
    </row>
    <row r="8" spans="1:8" s="7" customFormat="1" ht="12.75" customHeight="1">
      <c r="A8" s="480" t="s">
        <v>727</v>
      </c>
      <c r="B8" s="1047"/>
      <c r="C8" s="541" t="s">
        <v>717</v>
      </c>
      <c r="D8" s="647"/>
      <c r="E8" s="647"/>
      <c r="F8" s="648">
        <f t="shared" si="0"/>
        <v>0</v>
      </c>
      <c r="G8" s="35"/>
      <c r="H8" s="4"/>
    </row>
    <row r="9" spans="1:8" s="7" customFormat="1" ht="12.75" customHeight="1">
      <c r="A9" s="480" t="s">
        <v>728</v>
      </c>
      <c r="B9" s="1048"/>
      <c r="C9" s="542" t="s">
        <v>718</v>
      </c>
      <c r="D9" s="647"/>
      <c r="E9" s="647"/>
      <c r="F9" s="648">
        <f t="shared" si="0"/>
        <v>0</v>
      </c>
      <c r="G9" s="35"/>
      <c r="H9" s="4"/>
    </row>
    <row r="10" spans="1:8" s="7" customFormat="1" ht="12.75" customHeight="1">
      <c r="A10" s="245" t="s">
        <v>729</v>
      </c>
      <c r="B10" s="1044" t="s">
        <v>738</v>
      </c>
      <c r="C10" s="1045"/>
      <c r="D10" s="645"/>
      <c r="E10" s="645"/>
      <c r="F10" s="646">
        <f t="shared" si="0"/>
        <v>0</v>
      </c>
      <c r="G10" s="35"/>
      <c r="H10" s="4"/>
    </row>
    <row r="11" spans="1:8" s="7" customFormat="1" ht="12.75" customHeight="1">
      <c r="A11" s="245" t="s">
        <v>580</v>
      </c>
      <c r="B11" s="543" t="s">
        <v>538</v>
      </c>
      <c r="C11" s="544"/>
      <c r="D11" s="645">
        <f>SUM(D12:D15)</f>
        <v>0</v>
      </c>
      <c r="E11" s="645">
        <f>SUM(E12:E15)</f>
        <v>0</v>
      </c>
      <c r="F11" s="646">
        <f t="shared" si="0"/>
        <v>0</v>
      </c>
      <c r="G11" s="35"/>
      <c r="H11" s="4"/>
    </row>
    <row r="12" spans="1:8" s="7" customFormat="1" ht="12.75" customHeight="1">
      <c r="A12" s="480" t="s">
        <v>730</v>
      </c>
      <c r="B12" s="1046" t="s">
        <v>490</v>
      </c>
      <c r="C12" s="500" t="s">
        <v>369</v>
      </c>
      <c r="D12" s="649"/>
      <c r="E12" s="649"/>
      <c r="F12" s="648">
        <f t="shared" si="0"/>
        <v>0</v>
      </c>
      <c r="G12" s="35"/>
      <c r="H12" s="4"/>
    </row>
    <row r="13" spans="1:8" s="7" customFormat="1" ht="12.75" customHeight="1">
      <c r="A13" s="480" t="s">
        <v>731</v>
      </c>
      <c r="B13" s="1047"/>
      <c r="C13" s="500" t="s">
        <v>368</v>
      </c>
      <c r="D13" s="649"/>
      <c r="E13" s="649"/>
      <c r="F13" s="648">
        <f t="shared" si="0"/>
        <v>0</v>
      </c>
      <c r="G13" s="35"/>
      <c r="H13" s="4"/>
    </row>
    <row r="14" spans="1:8" s="7" customFormat="1" ht="12.75" customHeight="1">
      <c r="A14" s="480" t="s">
        <v>732</v>
      </c>
      <c r="B14" s="1047"/>
      <c r="C14" s="500" t="s">
        <v>721</v>
      </c>
      <c r="D14" s="649"/>
      <c r="E14" s="649"/>
      <c r="F14" s="648">
        <f t="shared" si="0"/>
        <v>0</v>
      </c>
      <c r="G14" s="35"/>
      <c r="H14" s="4"/>
    </row>
    <row r="15" spans="1:8" s="7" customFormat="1" ht="12.75" customHeight="1">
      <c r="A15" s="480" t="s">
        <v>733</v>
      </c>
      <c r="B15" s="1048"/>
      <c r="C15" s="500" t="s">
        <v>345</v>
      </c>
      <c r="D15" s="649"/>
      <c r="E15" s="649"/>
      <c r="F15" s="648"/>
      <c r="G15" s="35"/>
      <c r="H15" s="4"/>
    </row>
    <row r="16" spans="1:8" s="7" customFormat="1" ht="12.75" customHeight="1">
      <c r="A16" s="245" t="s">
        <v>582</v>
      </c>
      <c r="B16" s="543" t="s">
        <v>539</v>
      </c>
      <c r="C16" s="544"/>
      <c r="D16" s="645">
        <f>SUM(D17:D19)</f>
        <v>0</v>
      </c>
      <c r="E16" s="645">
        <f>SUM(E17:E19)</f>
        <v>0</v>
      </c>
      <c r="F16" s="646">
        <f t="shared" si="0"/>
        <v>0</v>
      </c>
      <c r="G16" s="35"/>
      <c r="H16" s="4"/>
    </row>
    <row r="17" spans="1:8" s="7" customFormat="1" ht="12.75" customHeight="1">
      <c r="A17" s="480" t="s">
        <v>735</v>
      </c>
      <c r="B17" s="1046" t="s">
        <v>490</v>
      </c>
      <c r="C17" s="545" t="s">
        <v>369</v>
      </c>
      <c r="D17" s="649"/>
      <c r="E17" s="649"/>
      <c r="F17" s="648">
        <f t="shared" si="0"/>
        <v>0</v>
      </c>
      <c r="G17" s="35"/>
      <c r="H17" s="4"/>
    </row>
    <row r="18" spans="1:8" s="7" customFormat="1" ht="12.75" customHeight="1">
      <c r="A18" s="480" t="s">
        <v>736</v>
      </c>
      <c r="B18" s="1047"/>
      <c r="C18" s="545" t="s">
        <v>368</v>
      </c>
      <c r="D18" s="649"/>
      <c r="E18" s="649"/>
      <c r="F18" s="648">
        <f t="shared" si="0"/>
        <v>0</v>
      </c>
      <c r="G18" s="35"/>
      <c r="H18" s="4"/>
    </row>
    <row r="19" spans="1:8" ht="12.75" customHeight="1">
      <c r="A19" s="480" t="s">
        <v>734</v>
      </c>
      <c r="B19" s="1048"/>
      <c r="C19" s="545" t="s">
        <v>345</v>
      </c>
      <c r="D19" s="649"/>
      <c r="E19" s="649"/>
      <c r="F19" s="648"/>
      <c r="G19" s="35"/>
      <c r="H19" s="4"/>
    </row>
    <row r="20" spans="1:8" ht="12.75" customHeight="1">
      <c r="A20" s="245" t="s">
        <v>737</v>
      </c>
      <c r="B20" s="1044" t="s">
        <v>540</v>
      </c>
      <c r="C20" s="1045"/>
      <c r="D20" s="645"/>
      <c r="E20" s="645"/>
      <c r="F20" s="646">
        <f t="shared" si="0"/>
        <v>0</v>
      </c>
      <c r="G20" s="35"/>
      <c r="H20" s="5"/>
    </row>
    <row r="21" spans="1:8" ht="12.75" customHeight="1" thickBot="1">
      <c r="A21" s="246" t="s">
        <v>583</v>
      </c>
      <c r="B21" s="1049" t="s">
        <v>541</v>
      </c>
      <c r="C21" s="1050"/>
      <c r="D21" s="650"/>
      <c r="E21" s="650"/>
      <c r="F21" s="651">
        <f t="shared" si="0"/>
        <v>0</v>
      </c>
      <c r="G21" s="35"/>
      <c r="H21" s="5"/>
    </row>
    <row r="22" spans="1:8" ht="12.75">
      <c r="A22" s="50"/>
      <c r="B22" s="32"/>
      <c r="C22" s="32"/>
      <c r="D22" s="32"/>
      <c r="E22" s="50"/>
      <c r="F22" s="51"/>
      <c r="G22" s="35"/>
      <c r="H22" s="5"/>
    </row>
    <row r="23" spans="1:8" ht="12.75">
      <c r="A23" s="76" t="s">
        <v>489</v>
      </c>
      <c r="B23" s="91"/>
      <c r="C23" s="91"/>
      <c r="D23" s="32"/>
      <c r="E23" s="50"/>
      <c r="F23" s="51"/>
      <c r="G23" s="35"/>
      <c r="H23" s="5"/>
    </row>
    <row r="24" spans="1:8" ht="27.75" customHeight="1">
      <c r="A24" s="1051" t="s">
        <v>767</v>
      </c>
      <c r="B24" s="1052"/>
      <c r="C24" s="1052"/>
      <c r="D24" s="1052"/>
      <c r="E24" s="1052"/>
      <c r="F24" s="1052"/>
      <c r="G24" s="35"/>
      <c r="H24" s="5"/>
    </row>
    <row r="25" spans="1:7" ht="79.5" customHeight="1">
      <c r="A25" s="969" t="s">
        <v>719</v>
      </c>
      <c r="B25" s="1053"/>
      <c r="C25" s="1053"/>
      <c r="D25" s="1053"/>
      <c r="E25" s="1053"/>
      <c r="F25" s="1053"/>
      <c r="G25" s="1"/>
    </row>
    <row r="26" spans="1:7" ht="81" customHeight="1">
      <c r="A26" s="1042" t="s">
        <v>781</v>
      </c>
      <c r="B26" s="1043"/>
      <c r="C26" s="1043"/>
      <c r="D26" s="1043"/>
      <c r="E26" s="1043"/>
      <c r="F26" s="1043"/>
      <c r="G26" s="1"/>
    </row>
    <row r="27" spans="1:8" ht="80.25" customHeight="1">
      <c r="A27" s="1042" t="s">
        <v>779</v>
      </c>
      <c r="B27" s="1043"/>
      <c r="C27" s="1043"/>
      <c r="D27" s="1043"/>
      <c r="E27" s="1043"/>
      <c r="F27" s="1043"/>
      <c r="G27" s="1"/>
      <c r="H27" s="554"/>
    </row>
    <row r="28" spans="1:7" ht="55.5" customHeight="1">
      <c r="A28" s="1042" t="s">
        <v>720</v>
      </c>
      <c r="B28" s="1043"/>
      <c r="C28" s="1043"/>
      <c r="D28" s="1043"/>
      <c r="E28" s="1043"/>
      <c r="F28" s="1043"/>
      <c r="G28" s="1"/>
    </row>
    <row r="29" spans="1:7" ht="43.5" customHeight="1">
      <c r="A29" s="1042" t="s">
        <v>739</v>
      </c>
      <c r="B29" s="1043"/>
      <c r="C29" s="1043"/>
      <c r="D29" s="1043"/>
      <c r="E29" s="1043"/>
      <c r="F29" s="1043"/>
      <c r="G29" s="1"/>
    </row>
    <row r="30" spans="1:7" ht="15.75" customHeight="1">
      <c r="A30" s="1042" t="s">
        <v>722</v>
      </c>
      <c r="B30" s="1043"/>
      <c r="C30" s="1043"/>
      <c r="D30" s="1043"/>
      <c r="E30" s="1043"/>
      <c r="F30" s="1043"/>
      <c r="G30" s="1"/>
    </row>
    <row r="31" ht="14.25" customHeight="1">
      <c r="G31" s="1"/>
    </row>
    <row r="32" ht="12.75">
      <c r="G32" s="1"/>
    </row>
    <row r="33" ht="12.75">
      <c r="G33" s="1"/>
    </row>
    <row r="34" ht="12.75">
      <c r="G34" s="1"/>
    </row>
    <row r="35" ht="12.75">
      <c r="G35" s="1"/>
    </row>
    <row r="42" ht="12.75">
      <c r="A42" s="5"/>
    </row>
    <row r="43" ht="12.75">
      <c r="A43" s="5"/>
    </row>
  </sheetData>
  <sheetProtection formatRows="0" insertRows="0" deleteRows="0"/>
  <mergeCells count="17">
    <mergeCell ref="A25:F25"/>
    <mergeCell ref="A26:F26"/>
    <mergeCell ref="A3:A4"/>
    <mergeCell ref="B3:C4"/>
    <mergeCell ref="D3:F3"/>
    <mergeCell ref="B5:C5"/>
    <mergeCell ref="B6:B9"/>
    <mergeCell ref="A27:F27"/>
    <mergeCell ref="A28:F28"/>
    <mergeCell ref="A30:F30"/>
    <mergeCell ref="A29:F29"/>
    <mergeCell ref="B10:C10"/>
    <mergeCell ref="B12:B15"/>
    <mergeCell ref="B17:B19"/>
    <mergeCell ref="B21:C21"/>
    <mergeCell ref="B20:C20"/>
    <mergeCell ref="A24:F24"/>
  </mergeCells>
  <printOptions horizontalCentered="1"/>
  <pageMargins left="0.5905511811023623" right="0.5905511811023623" top="0.6692913385826772" bottom="0.6692913385826772" header="0.15748031496062992" footer="0.15748031496062992"/>
  <pageSetup cellComments="asDisplayed" fitToHeight="1" fitToWidth="1" horizontalDpi="300" verticalDpi="300" orientation="portrait" paperSize="9" scale="79" r:id="rId1"/>
</worksheet>
</file>

<file path=xl/worksheets/sheet11.xml><?xml version="1.0" encoding="utf-8"?>
<worksheet xmlns="http://schemas.openxmlformats.org/spreadsheetml/2006/main" xmlns:r="http://schemas.openxmlformats.org/officeDocument/2006/relationships">
  <sheetPr>
    <pageSetUpPr fitToPage="1"/>
  </sheetPr>
  <dimension ref="A1:L25"/>
  <sheetViews>
    <sheetView zoomScalePageLayoutView="0" workbookViewId="0" topLeftCell="A1">
      <selection activeCell="G27" sqref="G27"/>
    </sheetView>
  </sheetViews>
  <sheetFormatPr defaultColWidth="9.140625" defaultRowHeight="15"/>
  <cols>
    <col min="1" max="1" width="3.421875" style="29" customWidth="1"/>
    <col min="2" max="2" width="49.57421875" style="16" customWidth="1"/>
    <col min="3" max="3" width="16.421875" style="16" customWidth="1"/>
    <col min="4" max="4" width="17.7109375" style="16" customWidth="1"/>
    <col min="5" max="5" width="17.28125" style="16" customWidth="1"/>
    <col min="6" max="6" width="17.00390625" style="16" customWidth="1"/>
    <col min="7" max="7" width="9.140625" style="16" customWidth="1"/>
    <col min="11" max="16384" width="9.140625" style="16" customWidth="1"/>
  </cols>
  <sheetData>
    <row r="1" spans="1:5" ht="15.75">
      <c r="A1" s="235" t="s">
        <v>622</v>
      </c>
      <c r="B1" s="11"/>
      <c r="C1" s="12"/>
      <c r="D1" s="12"/>
      <c r="E1" s="12"/>
    </row>
    <row r="2" spans="1:6" ht="15.75" thickBot="1">
      <c r="A2" s="28"/>
      <c r="B2" s="12"/>
      <c r="C2" s="12"/>
      <c r="D2" s="13"/>
      <c r="E2" s="12"/>
      <c r="F2" s="148" t="s">
        <v>447</v>
      </c>
    </row>
    <row r="3" spans="1:6" ht="26.25" customHeight="1">
      <c r="A3" s="1062" t="s">
        <v>341</v>
      </c>
      <c r="B3" s="1064" t="s">
        <v>370</v>
      </c>
      <c r="C3" s="555" t="s">
        <v>785</v>
      </c>
      <c r="D3" s="53" t="s">
        <v>788</v>
      </c>
      <c r="E3" s="212" t="s">
        <v>512</v>
      </c>
      <c r="F3" s="213" t="s">
        <v>549</v>
      </c>
    </row>
    <row r="4" spans="1:6" ht="12" customHeight="1" thickBot="1">
      <c r="A4" s="1063"/>
      <c r="B4" s="1065"/>
      <c r="C4" s="154" t="s">
        <v>416</v>
      </c>
      <c r="D4" s="154" t="s">
        <v>417</v>
      </c>
      <c r="E4" s="154" t="s">
        <v>418</v>
      </c>
      <c r="F4" s="155" t="s">
        <v>419</v>
      </c>
    </row>
    <row r="5" spans="1:6" ht="18" customHeight="1">
      <c r="A5" s="242">
        <v>1</v>
      </c>
      <c r="B5" s="532" t="s">
        <v>537</v>
      </c>
      <c r="C5" s="793">
        <f>SUM(C6:C9)</f>
        <v>0</v>
      </c>
      <c r="D5" s="793">
        <f>SUM(D6:D9)</f>
        <v>0</v>
      </c>
      <c r="E5" s="793">
        <f>SUM(E6:E9)</f>
        <v>0</v>
      </c>
      <c r="F5" s="794">
        <v>0</v>
      </c>
    </row>
    <row r="6" spans="1:12" ht="12.75" customHeight="1">
      <c r="A6" s="152">
        <v>2</v>
      </c>
      <c r="B6" s="533" t="s">
        <v>371</v>
      </c>
      <c r="C6" s="795"/>
      <c r="D6" s="796">
        <v>0</v>
      </c>
      <c r="E6" s="661"/>
      <c r="F6" s="797"/>
      <c r="K6" s="131"/>
      <c r="L6" s="131"/>
    </row>
    <row r="7" spans="1:12" ht="12.75" customHeight="1">
      <c r="A7" s="152">
        <v>3</v>
      </c>
      <c r="B7" s="534" t="s">
        <v>449</v>
      </c>
      <c r="C7" s="796"/>
      <c r="D7" s="796"/>
      <c r="E7" s="661"/>
      <c r="F7" s="682"/>
      <c r="K7" s="131"/>
      <c r="L7" s="131"/>
    </row>
    <row r="8" spans="1:12" ht="12.75" customHeight="1">
      <c r="A8" s="152">
        <v>4</v>
      </c>
      <c r="B8" s="534" t="s">
        <v>450</v>
      </c>
      <c r="C8" s="796"/>
      <c r="D8" s="796"/>
      <c r="E8" s="661"/>
      <c r="F8" s="682"/>
      <c r="K8" s="131"/>
      <c r="L8" s="131"/>
    </row>
    <row r="9" spans="1:11" ht="12.75" customHeight="1">
      <c r="A9" s="152">
        <v>5</v>
      </c>
      <c r="B9" s="535" t="s">
        <v>372</v>
      </c>
      <c r="C9" s="796"/>
      <c r="D9" s="796">
        <v>0</v>
      </c>
      <c r="E9" s="661"/>
      <c r="F9" s="682"/>
      <c r="K9" s="131"/>
    </row>
    <row r="10" spans="1:11" ht="21" customHeight="1">
      <c r="A10" s="243">
        <v>6</v>
      </c>
      <c r="B10" s="536" t="s">
        <v>671</v>
      </c>
      <c r="C10" s="798">
        <f>SUM(C11:C13)</f>
        <v>0</v>
      </c>
      <c r="D10" s="799">
        <v>0</v>
      </c>
      <c r="E10" s="798">
        <f>SUM(E11:E13)</f>
        <v>0</v>
      </c>
      <c r="F10" s="800">
        <v>0</v>
      </c>
      <c r="K10" s="131"/>
    </row>
    <row r="11" spans="1:6" ht="12.75" customHeight="1">
      <c r="A11" s="152">
        <v>7</v>
      </c>
      <c r="B11" s="537" t="s">
        <v>452</v>
      </c>
      <c r="C11" s="796"/>
      <c r="D11" s="796">
        <v>0</v>
      </c>
      <c r="E11" s="661"/>
      <c r="F11" s="682"/>
    </row>
    <row r="12" spans="1:6" ht="12.75" customHeight="1">
      <c r="A12" s="152">
        <v>8</v>
      </c>
      <c r="B12" s="538" t="s">
        <v>451</v>
      </c>
      <c r="C12" s="796"/>
      <c r="D12" s="796">
        <v>0</v>
      </c>
      <c r="E12" s="661"/>
      <c r="F12" s="653"/>
    </row>
    <row r="13" spans="1:6" ht="12.75" customHeight="1" thickBot="1">
      <c r="A13" s="153">
        <v>9</v>
      </c>
      <c r="B13" s="539"/>
      <c r="C13" s="801"/>
      <c r="D13" s="801">
        <v>0</v>
      </c>
      <c r="E13" s="664"/>
      <c r="F13" s="655"/>
    </row>
    <row r="14" spans="1:6" ht="17.25" customHeight="1" thickBot="1">
      <c r="A14" s="209">
        <v>10</v>
      </c>
      <c r="B14" s="540" t="s">
        <v>363</v>
      </c>
      <c r="C14" s="802">
        <f>C5+C10</f>
        <v>0</v>
      </c>
      <c r="D14" s="802">
        <f>D5+D10</f>
        <v>0</v>
      </c>
      <c r="E14" s="802">
        <f>E5+E10</f>
        <v>0</v>
      </c>
      <c r="F14" s="803">
        <v>0</v>
      </c>
    </row>
    <row r="15" spans="1:6" ht="12.75" customHeight="1">
      <c r="A15" s="236"/>
      <c r="B15" s="117"/>
      <c r="C15" s="149"/>
      <c r="D15" s="149"/>
      <c r="E15" s="150"/>
      <c r="F15" s="32"/>
    </row>
    <row r="16" spans="1:10" ht="12.75" customHeight="1">
      <c r="A16" s="58" t="s">
        <v>489</v>
      </c>
      <c r="B16" s="237"/>
      <c r="C16" s="238"/>
      <c r="D16" s="238"/>
      <c r="E16" s="239"/>
      <c r="F16" s="58"/>
      <c r="H16" s="109"/>
      <c r="I16" s="109"/>
      <c r="J16" s="109"/>
    </row>
    <row r="17" spans="1:6" ht="24.75" customHeight="1">
      <c r="A17" s="1061" t="s">
        <v>692</v>
      </c>
      <c r="B17" s="1061"/>
      <c r="C17" s="1061"/>
      <c r="D17" s="1061"/>
      <c r="E17" s="1061"/>
      <c r="F17" s="1061"/>
    </row>
    <row r="18" spans="1:6" ht="12.75" customHeight="1">
      <c r="A18" s="438" t="s">
        <v>691</v>
      </c>
      <c r="B18" s="54"/>
      <c r="C18" s="240"/>
      <c r="D18" s="240"/>
      <c r="E18" s="240"/>
      <c r="F18" s="61"/>
    </row>
    <row r="19" spans="1:6" ht="26.25" customHeight="1">
      <c r="A19" s="1061" t="s">
        <v>786</v>
      </c>
      <c r="B19" s="1061"/>
      <c r="C19" s="1061"/>
      <c r="D19" s="1061"/>
      <c r="E19" s="1061"/>
      <c r="F19" s="1061"/>
    </row>
    <row r="20" spans="1:10" ht="15" customHeight="1">
      <c r="A20" s="211" t="s">
        <v>766</v>
      </c>
      <c r="B20" s="210"/>
      <c r="C20" s="210"/>
      <c r="D20" s="210"/>
      <c r="E20" s="210"/>
      <c r="F20" s="210"/>
      <c r="H20" s="109"/>
      <c r="I20" s="109"/>
      <c r="J20" s="109"/>
    </row>
    <row r="21" spans="1:10" ht="27.75" customHeight="1">
      <c r="A21" s="1061" t="s">
        <v>951</v>
      </c>
      <c r="B21" s="1061"/>
      <c r="C21" s="1061"/>
      <c r="D21" s="1061"/>
      <c r="E21" s="1061"/>
      <c r="F21" s="1061"/>
      <c r="H21" s="109"/>
      <c r="I21" s="109"/>
      <c r="J21" s="109"/>
    </row>
    <row r="22" spans="1:10" ht="12.75" customHeight="1">
      <c r="A22" s="211"/>
      <c r="B22" s="210"/>
      <c r="C22" s="210"/>
      <c r="D22" s="210"/>
      <c r="E22" s="210"/>
      <c r="F22" s="210"/>
      <c r="H22" s="109"/>
      <c r="I22" s="109"/>
      <c r="J22" s="109"/>
    </row>
    <row r="23" spans="1:10" ht="12.75" customHeight="1">
      <c r="A23" s="211" t="s">
        <v>526</v>
      </c>
      <c r="B23" s="210"/>
      <c r="C23" s="210"/>
      <c r="D23" s="210"/>
      <c r="E23" s="210"/>
      <c r="F23" s="210"/>
      <c r="H23" s="109"/>
      <c r="I23" s="109"/>
      <c r="J23" s="109"/>
    </row>
    <row r="24" spans="1:6" ht="15">
      <c r="A24" s="240" t="s">
        <v>787</v>
      </c>
      <c r="B24" s="241"/>
      <c r="C24" s="240"/>
      <c r="D24" s="240"/>
      <c r="E24" s="240"/>
      <c r="F24" s="61"/>
    </row>
    <row r="25" spans="1:5" ht="15">
      <c r="A25" s="240"/>
      <c r="B25" s="12"/>
      <c r="C25" s="12"/>
      <c r="D25" s="151"/>
      <c r="E25" s="12"/>
    </row>
  </sheetData>
  <sheetProtection/>
  <protectedRanges>
    <protectedRange sqref="D15:D16 C7:D8" name="Oblast1"/>
  </protectedRanges>
  <mergeCells count="5">
    <mergeCell ref="A21:F21"/>
    <mergeCell ref="A19:F19"/>
    <mergeCell ref="A17:F17"/>
    <mergeCell ref="A3:A4"/>
    <mergeCell ref="B3:B4"/>
  </mergeCell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r:id="rId1"/>
  <ignoredErrors>
    <ignoredError sqref="C5:D5 E5:E10" unlockedFormula="1"/>
  </ignoredErrors>
</worksheet>
</file>

<file path=xl/worksheets/sheet12.xml><?xml version="1.0" encoding="utf-8"?>
<worksheet xmlns="http://schemas.openxmlformats.org/spreadsheetml/2006/main" xmlns:r="http://schemas.openxmlformats.org/officeDocument/2006/relationships">
  <sheetPr>
    <pageSetUpPr fitToPage="1"/>
  </sheetPr>
  <dimension ref="A1:AN68"/>
  <sheetViews>
    <sheetView workbookViewId="0" topLeftCell="A1">
      <selection activeCell="Q28" sqref="Q28"/>
    </sheetView>
  </sheetViews>
  <sheetFormatPr defaultColWidth="9.140625" defaultRowHeight="15"/>
  <cols>
    <col min="1" max="1" width="3.8515625" style="16" customWidth="1"/>
    <col min="2" max="2" width="6.421875" style="61" customWidth="1"/>
    <col min="3" max="3" width="9.28125" style="61" customWidth="1"/>
    <col min="4" max="4" width="16.28125" style="61" customWidth="1"/>
    <col min="5" max="5" width="9.7109375" style="61" customWidth="1"/>
    <col min="6" max="6" width="8.57421875" style="61" customWidth="1"/>
    <col min="7" max="7" width="8.7109375" style="61" customWidth="1"/>
    <col min="8" max="8" width="9.7109375" style="61" customWidth="1"/>
    <col min="9" max="10" width="10.421875" style="16" customWidth="1"/>
    <col min="11" max="11" width="9.57421875" style="16" customWidth="1"/>
    <col min="12" max="12" width="8.8515625" style="16" customWidth="1"/>
    <col min="13" max="13" width="10.00390625" style="16" customWidth="1"/>
    <col min="14" max="14" width="8.8515625" style="16" customWidth="1"/>
    <col min="15" max="15" width="8.57421875" style="16" customWidth="1"/>
    <col min="16" max="16" width="9.140625" style="16" customWidth="1"/>
    <col min="17" max="17" width="8.421875" style="16" customWidth="1"/>
    <col min="18" max="18" width="9.421875" style="16" customWidth="1"/>
    <col min="19" max="19" width="8.421875" style="16" customWidth="1"/>
    <col min="20" max="16384" width="9.140625" style="16" customWidth="1"/>
  </cols>
  <sheetData>
    <row r="1" spans="1:22" ht="15.75">
      <c r="A1" s="48" t="s">
        <v>740</v>
      </c>
      <c r="B1" s="54"/>
      <c r="C1" s="54"/>
      <c r="D1" s="54"/>
      <c r="E1" s="54"/>
      <c r="F1" s="54"/>
      <c r="G1" s="54"/>
      <c r="H1" s="54"/>
      <c r="I1" s="47"/>
      <c r="J1" s="47"/>
      <c r="K1" s="47"/>
      <c r="L1" s="47"/>
      <c r="M1" s="47"/>
      <c r="N1" s="47"/>
      <c r="O1" s="32"/>
      <c r="P1" s="32"/>
      <c r="Q1" s="32"/>
      <c r="R1" s="32"/>
      <c r="S1" s="32"/>
      <c r="T1" s="32"/>
      <c r="U1" s="12"/>
      <c r="V1" s="12"/>
    </row>
    <row r="2" s="131" customFormat="1" ht="15" customHeight="1"/>
    <row r="3" s="131" customFormat="1" ht="15" customHeight="1">
      <c r="A3" s="132" t="s">
        <v>969</v>
      </c>
    </row>
    <row r="4" spans="16:24" s="131" customFormat="1" ht="15" customHeight="1" thickBot="1">
      <c r="P4" s="47"/>
      <c r="X4" s="392" t="s">
        <v>365</v>
      </c>
    </row>
    <row r="5" spans="1:38" ht="28.5" customHeight="1" thickBot="1">
      <c r="A5" s="1100" t="s">
        <v>341</v>
      </c>
      <c r="B5" s="1091" t="s">
        <v>374</v>
      </c>
      <c r="C5" s="1092"/>
      <c r="D5" s="1093"/>
      <c r="E5" s="1088" t="s">
        <v>488</v>
      </c>
      <c r="F5" s="1089"/>
      <c r="G5" s="1089"/>
      <c r="H5" s="1089"/>
      <c r="I5" s="1089"/>
      <c r="J5" s="1089"/>
      <c r="K5" s="1089"/>
      <c r="L5" s="1089"/>
      <c r="M5" s="1089"/>
      <c r="N5" s="1089"/>
      <c r="O5" s="1089"/>
      <c r="P5" s="1089"/>
      <c r="Q5" s="1089"/>
      <c r="R5" s="1089"/>
      <c r="S5" s="1089"/>
      <c r="T5" s="1089"/>
      <c r="U5" s="1089"/>
      <c r="V5" s="1089"/>
      <c r="W5" s="1089"/>
      <c r="X5" s="1090"/>
      <c r="Y5" s="131"/>
      <c r="Z5" s="131"/>
      <c r="AA5" s="131"/>
      <c r="AB5" s="131"/>
      <c r="AC5" s="131"/>
      <c r="AD5" s="131"/>
      <c r="AE5" s="131"/>
      <c r="AF5" s="131"/>
      <c r="AG5" s="131"/>
      <c r="AH5" s="131"/>
      <c r="AI5" s="131"/>
      <c r="AJ5" s="32"/>
      <c r="AK5" s="12"/>
      <c r="AL5" s="12"/>
    </row>
    <row r="6" spans="1:40" ht="19.5" customHeight="1">
      <c r="A6" s="1101"/>
      <c r="B6" s="1094"/>
      <c r="C6" s="1095"/>
      <c r="D6" s="1096"/>
      <c r="E6" s="1085" t="s">
        <v>477</v>
      </c>
      <c r="F6" s="1086"/>
      <c r="G6" s="1086"/>
      <c r="H6" s="1087"/>
      <c r="I6" s="1085" t="s">
        <v>481</v>
      </c>
      <c r="J6" s="1086"/>
      <c r="K6" s="1086"/>
      <c r="L6" s="1087"/>
      <c r="M6" s="1085" t="s">
        <v>473</v>
      </c>
      <c r="N6" s="1086"/>
      <c r="O6" s="1086"/>
      <c r="P6" s="1087"/>
      <c r="Q6" s="1081" t="s">
        <v>471</v>
      </c>
      <c r="R6" s="1082"/>
      <c r="S6" s="1081" t="s">
        <v>366</v>
      </c>
      <c r="T6" s="1082"/>
      <c r="U6" s="1081" t="s">
        <v>474</v>
      </c>
      <c r="V6" s="1082"/>
      <c r="W6" s="1068" t="s">
        <v>470</v>
      </c>
      <c r="X6" s="1069"/>
      <c r="Y6" s="131"/>
      <c r="Z6" s="131"/>
      <c r="AA6" s="131"/>
      <c r="AB6" s="131"/>
      <c r="AC6" s="131"/>
      <c r="AD6" s="131"/>
      <c r="AE6" s="131"/>
      <c r="AF6" s="131"/>
      <c r="AG6" s="131"/>
      <c r="AH6" s="131"/>
      <c r="AI6" s="131"/>
      <c r="AJ6" s="131"/>
      <c r="AK6" s="131"/>
      <c r="AL6" s="32"/>
      <c r="AM6" s="12"/>
      <c r="AN6" s="12"/>
    </row>
    <row r="7" spans="1:39" ht="19.5" customHeight="1">
      <c r="A7" s="1101"/>
      <c r="B7" s="1094"/>
      <c r="C7" s="1095"/>
      <c r="D7" s="1096"/>
      <c r="E7" s="1114" t="s">
        <v>472</v>
      </c>
      <c r="F7" s="1115"/>
      <c r="G7" s="1076" t="s">
        <v>480</v>
      </c>
      <c r="H7" s="1077"/>
      <c r="I7" s="1114" t="s">
        <v>614</v>
      </c>
      <c r="J7" s="1115"/>
      <c r="K7" s="1076" t="s">
        <v>482</v>
      </c>
      <c r="L7" s="1077"/>
      <c r="M7" s="1114" t="s">
        <v>971</v>
      </c>
      <c r="N7" s="1115"/>
      <c r="O7" s="1076" t="s">
        <v>484</v>
      </c>
      <c r="P7" s="1077"/>
      <c r="Q7" s="1083"/>
      <c r="R7" s="1084"/>
      <c r="S7" s="1083"/>
      <c r="T7" s="1084"/>
      <c r="U7" s="1083"/>
      <c r="V7" s="1084"/>
      <c r="W7" s="1070"/>
      <c r="X7" s="1071"/>
      <c r="Y7" s="131"/>
      <c r="Z7" s="131"/>
      <c r="AA7" s="131"/>
      <c r="AB7" s="131"/>
      <c r="AC7" s="131"/>
      <c r="AD7" s="131"/>
      <c r="AE7" s="131"/>
      <c r="AF7" s="131"/>
      <c r="AG7" s="131"/>
      <c r="AH7" s="131"/>
      <c r="AI7" s="131"/>
      <c r="AJ7" s="131"/>
      <c r="AK7" s="32"/>
      <c r="AL7" s="12"/>
      <c r="AM7" s="12"/>
    </row>
    <row r="8" spans="1:39" ht="19.5" customHeight="1" thickBot="1">
      <c r="A8" s="1101"/>
      <c r="B8" s="1094"/>
      <c r="C8" s="1095"/>
      <c r="D8" s="1096"/>
      <c r="E8" s="45" t="s">
        <v>373</v>
      </c>
      <c r="F8" s="129" t="s">
        <v>594</v>
      </c>
      <c r="G8" s="124" t="s">
        <v>373</v>
      </c>
      <c r="H8" s="126" t="s">
        <v>594</v>
      </c>
      <c r="I8" s="45" t="s">
        <v>373</v>
      </c>
      <c r="J8" s="124" t="s">
        <v>594</v>
      </c>
      <c r="K8" s="124" t="s">
        <v>373</v>
      </c>
      <c r="L8" s="126" t="s">
        <v>594</v>
      </c>
      <c r="M8" s="45" t="s">
        <v>373</v>
      </c>
      <c r="N8" s="124" t="s">
        <v>594</v>
      </c>
      <c r="O8" s="124" t="s">
        <v>373</v>
      </c>
      <c r="P8" s="126" t="s">
        <v>594</v>
      </c>
      <c r="Q8" s="45" t="s">
        <v>373</v>
      </c>
      <c r="R8" s="126" t="s">
        <v>594</v>
      </c>
      <c r="S8" s="45" t="s">
        <v>373</v>
      </c>
      <c r="T8" s="126" t="s">
        <v>594</v>
      </c>
      <c r="U8" s="45" t="s">
        <v>373</v>
      </c>
      <c r="V8" s="126" t="s">
        <v>594</v>
      </c>
      <c r="W8" s="389" t="s">
        <v>760</v>
      </c>
      <c r="X8" s="390" t="s">
        <v>594</v>
      </c>
      <c r="Y8" s="131"/>
      <c r="Z8" s="131"/>
      <c r="AA8" s="131"/>
      <c r="AB8" s="131"/>
      <c r="AC8" s="131"/>
      <c r="AD8" s="131"/>
      <c r="AE8" s="131"/>
      <c r="AF8" s="131"/>
      <c r="AG8" s="131"/>
      <c r="AH8" s="131"/>
      <c r="AI8" s="131"/>
      <c r="AJ8" s="131"/>
      <c r="AK8" s="32"/>
      <c r="AL8" s="12"/>
      <c r="AM8" s="12"/>
    </row>
    <row r="9" spans="1:39" s="29" customFormat="1" ht="18.75" customHeight="1" thickBot="1">
      <c r="A9" s="1102"/>
      <c r="B9" s="1097"/>
      <c r="C9" s="1098"/>
      <c r="D9" s="1099"/>
      <c r="E9" s="45">
        <v>1</v>
      </c>
      <c r="F9" s="129">
        <v>2</v>
      </c>
      <c r="G9" s="124">
        <v>3</v>
      </c>
      <c r="H9" s="126">
        <v>4</v>
      </c>
      <c r="I9" s="45">
        <v>5</v>
      </c>
      <c r="J9" s="124">
        <v>6</v>
      </c>
      <c r="K9" s="124">
        <v>7</v>
      </c>
      <c r="L9" s="126">
        <v>8</v>
      </c>
      <c r="M9" s="45">
        <v>9</v>
      </c>
      <c r="N9" s="124">
        <v>10</v>
      </c>
      <c r="O9" s="124">
        <v>11</v>
      </c>
      <c r="P9" s="126">
        <v>12</v>
      </c>
      <c r="Q9" s="45">
        <v>13</v>
      </c>
      <c r="R9" s="126">
        <v>14</v>
      </c>
      <c r="S9" s="45">
        <v>15</v>
      </c>
      <c r="T9" s="126">
        <v>16</v>
      </c>
      <c r="U9" s="45">
        <v>17</v>
      </c>
      <c r="V9" s="126">
        <v>18</v>
      </c>
      <c r="W9" s="389">
        <v>19</v>
      </c>
      <c r="X9" s="390">
        <v>20</v>
      </c>
      <c r="Y9" s="134"/>
      <c r="Z9" s="134"/>
      <c r="AA9" s="134"/>
      <c r="AB9" s="134"/>
      <c r="AC9" s="134"/>
      <c r="AD9" s="134"/>
      <c r="AE9" s="134"/>
      <c r="AF9" s="134"/>
      <c r="AG9" s="134"/>
      <c r="AH9" s="134"/>
      <c r="AI9" s="134"/>
      <c r="AJ9" s="134"/>
      <c r="AK9" s="287"/>
      <c r="AL9" s="28"/>
      <c r="AM9" s="28"/>
    </row>
    <row r="10" spans="1:33" ht="15" customHeight="1">
      <c r="A10" s="112">
        <v>1</v>
      </c>
      <c r="B10" s="1112" t="s">
        <v>483</v>
      </c>
      <c r="C10" s="1109" t="s">
        <v>469</v>
      </c>
      <c r="D10" s="1110"/>
      <c r="E10" s="751"/>
      <c r="F10" s="752"/>
      <c r="G10" s="753"/>
      <c r="H10" s="754"/>
      <c r="I10" s="751"/>
      <c r="J10" s="753"/>
      <c r="K10" s="753"/>
      <c r="L10" s="754"/>
      <c r="M10" s="751"/>
      <c r="N10" s="753"/>
      <c r="O10" s="733"/>
      <c r="P10" s="734"/>
      <c r="Q10" s="732"/>
      <c r="R10" s="734"/>
      <c r="S10" s="732"/>
      <c r="T10" s="734"/>
      <c r="U10" s="755"/>
      <c r="V10" s="756"/>
      <c r="W10" s="757"/>
      <c r="X10" s="758"/>
      <c r="Y10" s="131"/>
      <c r="Z10" s="131"/>
      <c r="AA10" s="131"/>
      <c r="AB10" s="131"/>
      <c r="AC10" s="131"/>
      <c r="AD10" s="131"/>
      <c r="AE10" s="32"/>
      <c r="AF10" s="12"/>
      <c r="AG10" s="12"/>
    </row>
    <row r="11" spans="1:33" ht="15" customHeight="1">
      <c r="A11" s="112">
        <v>2</v>
      </c>
      <c r="B11" s="1113"/>
      <c r="C11" s="1074" t="s">
        <v>376</v>
      </c>
      <c r="D11" s="1075"/>
      <c r="E11" s="740"/>
      <c r="F11" s="759"/>
      <c r="G11" s="737"/>
      <c r="H11" s="760"/>
      <c r="I11" s="740"/>
      <c r="J11" s="737"/>
      <c r="K11" s="737"/>
      <c r="L11" s="760"/>
      <c r="M11" s="740"/>
      <c r="N11" s="737"/>
      <c r="O11" s="649"/>
      <c r="P11" s="738"/>
      <c r="Q11" s="736"/>
      <c r="R11" s="738"/>
      <c r="S11" s="736"/>
      <c r="T11" s="738"/>
      <c r="U11" s="761"/>
      <c r="V11" s="762"/>
      <c r="W11" s="763"/>
      <c r="X11" s="764"/>
      <c r="Y11" s="131"/>
      <c r="Z11" s="131"/>
      <c r="AA11" s="131"/>
      <c r="AB11" s="131"/>
      <c r="AC11" s="131"/>
      <c r="AD11" s="131"/>
      <c r="AE11" s="32"/>
      <c r="AF11" s="12"/>
      <c r="AG11" s="12"/>
    </row>
    <row r="12" spans="1:33" ht="15" customHeight="1">
      <c r="A12" s="115">
        <v>3</v>
      </c>
      <c r="B12" s="1113"/>
      <c r="C12" s="1066" t="s">
        <v>345</v>
      </c>
      <c r="D12" s="1067"/>
      <c r="E12" s="740"/>
      <c r="F12" s="759"/>
      <c r="G12" s="737"/>
      <c r="H12" s="760"/>
      <c r="I12" s="740"/>
      <c r="J12" s="737"/>
      <c r="K12" s="737"/>
      <c r="L12" s="760"/>
      <c r="M12" s="740"/>
      <c r="N12" s="737"/>
      <c r="O12" s="649"/>
      <c r="P12" s="738"/>
      <c r="Q12" s="736"/>
      <c r="R12" s="738"/>
      <c r="S12" s="736"/>
      <c r="T12" s="738"/>
      <c r="U12" s="761"/>
      <c r="V12" s="762"/>
      <c r="W12" s="763"/>
      <c r="X12" s="764"/>
      <c r="Y12" s="131"/>
      <c r="Z12" s="131"/>
      <c r="AA12" s="131"/>
      <c r="AB12" s="131"/>
      <c r="AC12" s="131"/>
      <c r="AD12" s="131"/>
      <c r="AE12" s="32"/>
      <c r="AF12" s="12"/>
      <c r="AG12" s="12"/>
    </row>
    <row r="13" spans="1:33" ht="15" customHeight="1">
      <c r="A13" s="115">
        <v>4</v>
      </c>
      <c r="B13" s="1078" t="s">
        <v>375</v>
      </c>
      <c r="C13" s="1079"/>
      <c r="D13" s="1080"/>
      <c r="E13" s="740"/>
      <c r="F13" s="759"/>
      <c r="G13" s="737"/>
      <c r="H13" s="760"/>
      <c r="I13" s="740"/>
      <c r="J13" s="737"/>
      <c r="K13" s="737"/>
      <c r="L13" s="760"/>
      <c r="M13" s="740"/>
      <c r="N13" s="737"/>
      <c r="O13" s="649"/>
      <c r="P13" s="738"/>
      <c r="Q13" s="736"/>
      <c r="R13" s="738"/>
      <c r="S13" s="736"/>
      <c r="T13" s="738"/>
      <c r="U13" s="761"/>
      <c r="V13" s="762"/>
      <c r="W13" s="763"/>
      <c r="X13" s="764"/>
      <c r="Y13" s="131"/>
      <c r="Z13" s="131"/>
      <c r="AA13" s="131"/>
      <c r="AB13" s="131"/>
      <c r="AC13" s="131"/>
      <c r="AD13" s="131"/>
      <c r="AE13" s="32"/>
      <c r="AF13" s="12"/>
      <c r="AG13" s="12"/>
    </row>
    <row r="14" spans="1:31" ht="15" customHeight="1" thickBot="1">
      <c r="A14" s="118">
        <v>5</v>
      </c>
      <c r="B14" s="1116" t="s">
        <v>478</v>
      </c>
      <c r="C14" s="1117"/>
      <c r="D14" s="1118"/>
      <c r="E14" s="765"/>
      <c r="F14" s="766"/>
      <c r="G14" s="767"/>
      <c r="H14" s="768"/>
      <c r="I14" s="769"/>
      <c r="J14" s="770"/>
      <c r="K14" s="770"/>
      <c r="L14" s="771"/>
      <c r="M14" s="769"/>
      <c r="N14" s="770"/>
      <c r="O14" s="770"/>
      <c r="P14" s="771"/>
      <c r="Q14" s="772"/>
      <c r="R14" s="773"/>
      <c r="S14" s="774"/>
      <c r="T14" s="775"/>
      <c r="U14" s="776"/>
      <c r="V14" s="773"/>
      <c r="W14" s="777"/>
      <c r="X14" s="778"/>
      <c r="Y14" s="131"/>
      <c r="Z14" s="131"/>
      <c r="AA14" s="131"/>
      <c r="AB14" s="131"/>
      <c r="AC14" s="32"/>
      <c r="AD14" s="12"/>
      <c r="AE14" s="12"/>
    </row>
    <row r="15" spans="1:31" s="46" customFormat="1" ht="15" customHeight="1" thickBot="1">
      <c r="A15" s="119">
        <v>6</v>
      </c>
      <c r="B15" s="1131" t="s">
        <v>470</v>
      </c>
      <c r="C15" s="1132"/>
      <c r="D15" s="1133"/>
      <c r="E15" s="779">
        <f>SUM(E10:E14)</f>
        <v>0</v>
      </c>
      <c r="F15" s="780">
        <f aca="true" t="shared" si="0" ref="F15:X15">SUM(F10:F14)</f>
        <v>0</v>
      </c>
      <c r="G15" s="781">
        <f t="shared" si="0"/>
        <v>0</v>
      </c>
      <c r="H15" s="782">
        <f t="shared" si="0"/>
        <v>0</v>
      </c>
      <c r="I15" s="783">
        <f t="shared" si="0"/>
        <v>0</v>
      </c>
      <c r="J15" s="784">
        <f t="shared" si="0"/>
        <v>0</v>
      </c>
      <c r="K15" s="784">
        <f t="shared" si="0"/>
        <v>0</v>
      </c>
      <c r="L15" s="785">
        <f t="shared" si="0"/>
        <v>0</v>
      </c>
      <c r="M15" s="783">
        <f t="shared" si="0"/>
        <v>0</v>
      </c>
      <c r="N15" s="784">
        <f t="shared" si="0"/>
        <v>0</v>
      </c>
      <c r="O15" s="784">
        <f t="shared" si="0"/>
        <v>0</v>
      </c>
      <c r="P15" s="785">
        <f t="shared" si="0"/>
        <v>0</v>
      </c>
      <c r="Q15" s="786">
        <f t="shared" si="0"/>
        <v>0</v>
      </c>
      <c r="R15" s="787">
        <f t="shared" si="0"/>
        <v>0</v>
      </c>
      <c r="S15" s="788">
        <f t="shared" si="0"/>
        <v>0</v>
      </c>
      <c r="T15" s="789">
        <f t="shared" si="0"/>
        <v>0</v>
      </c>
      <c r="U15" s="790">
        <f t="shared" si="0"/>
        <v>0</v>
      </c>
      <c r="V15" s="787">
        <f t="shared" si="0"/>
        <v>0</v>
      </c>
      <c r="W15" s="791">
        <f t="shared" si="0"/>
        <v>0</v>
      </c>
      <c r="X15" s="792">
        <f t="shared" si="0"/>
        <v>0</v>
      </c>
      <c r="Y15" s="133"/>
      <c r="Z15" s="133"/>
      <c r="AA15" s="133"/>
      <c r="AB15" s="133"/>
      <c r="AC15" s="117"/>
      <c r="AD15" s="25"/>
      <c r="AE15" s="25"/>
    </row>
    <row r="16" s="131" customFormat="1" ht="15" customHeight="1"/>
    <row r="17" spans="1:22" ht="14.25" customHeight="1">
      <c r="A17" s="132" t="s">
        <v>970</v>
      </c>
      <c r="B17" s="114"/>
      <c r="C17" s="114"/>
      <c r="D17" s="114"/>
      <c r="E17" s="114"/>
      <c r="F17" s="114"/>
      <c r="G17" s="114"/>
      <c r="H17" s="114"/>
      <c r="I17" s="114"/>
      <c r="J17" s="114"/>
      <c r="K17" s="114"/>
      <c r="L17" s="114"/>
      <c r="M17" s="114"/>
      <c r="N17" s="114"/>
      <c r="O17" s="114"/>
      <c r="P17" s="114"/>
      <c r="Q17" s="114"/>
      <c r="R17" s="114"/>
      <c r="S17" s="114"/>
      <c r="T17" s="12"/>
      <c r="U17" s="12"/>
      <c r="V17" s="12"/>
    </row>
    <row r="18" spans="1:22" ht="14.25" customHeight="1" thickBot="1">
      <c r="A18" s="132"/>
      <c r="B18" s="114"/>
      <c r="C18" s="114"/>
      <c r="D18" s="114"/>
      <c r="E18" s="114"/>
      <c r="F18" s="114"/>
      <c r="G18" s="114"/>
      <c r="H18" s="114"/>
      <c r="I18" s="114"/>
      <c r="J18" s="114"/>
      <c r="K18" s="114"/>
      <c r="L18" s="114"/>
      <c r="M18" s="391" t="s">
        <v>365</v>
      </c>
      <c r="N18" s="131"/>
      <c r="O18" s="131"/>
      <c r="P18" s="131"/>
      <c r="Q18" s="131"/>
      <c r="R18" s="131"/>
      <c r="S18" s="131"/>
      <c r="T18" s="131"/>
      <c r="U18" s="12"/>
      <c r="V18" s="12"/>
    </row>
    <row r="19" spans="1:22" ht="28.5" customHeight="1">
      <c r="A19" s="1106" t="s">
        <v>341</v>
      </c>
      <c r="B19" s="1103" t="s">
        <v>374</v>
      </c>
      <c r="C19" s="1103"/>
      <c r="D19" s="1103"/>
      <c r="E19" s="1130" t="s">
        <v>485</v>
      </c>
      <c r="F19" s="1125"/>
      <c r="G19" s="1126"/>
      <c r="H19" s="1085" t="s">
        <v>487</v>
      </c>
      <c r="I19" s="1086"/>
      <c r="J19" s="1087"/>
      <c r="K19" s="1125" t="s">
        <v>470</v>
      </c>
      <c r="L19" s="1125"/>
      <c r="M19" s="1126"/>
      <c r="N19" s="131"/>
      <c r="O19" s="131"/>
      <c r="P19" s="131"/>
      <c r="Q19" s="131"/>
      <c r="R19" s="131"/>
      <c r="S19" s="131"/>
      <c r="T19" s="131"/>
      <c r="U19" s="12"/>
      <c r="V19" s="12"/>
    </row>
    <row r="20" spans="1:31" ht="44.25" customHeight="1">
      <c r="A20" s="1107"/>
      <c r="B20" s="1104"/>
      <c r="C20" s="1104"/>
      <c r="D20" s="1104"/>
      <c r="E20" s="121" t="s">
        <v>615</v>
      </c>
      <c r="F20" s="113" t="s">
        <v>486</v>
      </c>
      <c r="G20" s="123" t="s">
        <v>476</v>
      </c>
      <c r="H20" s="121" t="s">
        <v>475</v>
      </c>
      <c r="I20" s="113" t="s">
        <v>486</v>
      </c>
      <c r="J20" s="123" t="s">
        <v>476</v>
      </c>
      <c r="K20" s="122" t="s">
        <v>475</v>
      </c>
      <c r="L20" s="59" t="s">
        <v>486</v>
      </c>
      <c r="M20" s="123" t="s">
        <v>476</v>
      </c>
      <c r="N20" s="131"/>
      <c r="O20" s="131"/>
      <c r="P20" s="131"/>
      <c r="Q20" s="131"/>
      <c r="R20" s="131"/>
      <c r="S20" s="131"/>
      <c r="T20" s="131"/>
      <c r="U20" s="131"/>
      <c r="V20" s="131"/>
      <c r="W20" s="131"/>
      <c r="X20" s="131"/>
      <c r="Y20" s="131"/>
      <c r="Z20" s="131"/>
      <c r="AA20" s="131"/>
      <c r="AB20" s="131"/>
      <c r="AC20" s="131"/>
      <c r="AD20" s="131"/>
      <c r="AE20" s="131"/>
    </row>
    <row r="21" spans="1:31" s="29" customFormat="1" ht="25.5" customHeight="1" thickBot="1">
      <c r="A21" s="1108"/>
      <c r="B21" s="1105"/>
      <c r="C21" s="1105"/>
      <c r="D21" s="1105"/>
      <c r="E21" s="45">
        <v>1</v>
      </c>
      <c r="F21" s="124">
        <v>2</v>
      </c>
      <c r="G21" s="126" t="s">
        <v>682</v>
      </c>
      <c r="H21" s="45">
        <v>4</v>
      </c>
      <c r="I21" s="124">
        <v>5</v>
      </c>
      <c r="J21" s="126" t="s">
        <v>683</v>
      </c>
      <c r="K21" s="129">
        <v>7</v>
      </c>
      <c r="L21" s="125">
        <v>8</v>
      </c>
      <c r="M21" s="126" t="s">
        <v>684</v>
      </c>
      <c r="N21" s="134"/>
      <c r="O21" s="131"/>
      <c r="P21" s="131"/>
      <c r="Q21" s="131"/>
      <c r="R21" s="131"/>
      <c r="S21" s="134"/>
      <c r="T21" s="134"/>
      <c r="U21" s="134"/>
      <c r="V21" s="134"/>
      <c r="W21" s="134"/>
      <c r="X21" s="134"/>
      <c r="Y21" s="134"/>
      <c r="Z21" s="134"/>
      <c r="AA21" s="134"/>
      <c r="AB21" s="134"/>
      <c r="AC21" s="134"/>
      <c r="AD21" s="134"/>
      <c r="AE21" s="134"/>
    </row>
    <row r="22" spans="1:31" ht="13.5" customHeight="1">
      <c r="A22" s="116">
        <v>1</v>
      </c>
      <c r="B22" s="1128" t="s">
        <v>479</v>
      </c>
      <c r="C22" s="1072" t="s">
        <v>617</v>
      </c>
      <c r="D22" s="120" t="s">
        <v>464</v>
      </c>
      <c r="E22" s="732"/>
      <c r="F22" s="733"/>
      <c r="G22" s="734"/>
      <c r="H22" s="732"/>
      <c r="I22" s="733"/>
      <c r="J22" s="734"/>
      <c r="K22" s="735">
        <f>E22+H22</f>
        <v>0</v>
      </c>
      <c r="L22" s="733">
        <f>F22+I22</f>
        <v>0</v>
      </c>
      <c r="M22" s="734"/>
      <c r="N22" s="131"/>
      <c r="O22" s="131"/>
      <c r="P22" s="131"/>
      <c r="Q22" s="131"/>
      <c r="R22" s="131"/>
      <c r="S22" s="131"/>
      <c r="T22" s="131"/>
      <c r="U22" s="131"/>
      <c r="V22" s="131"/>
      <c r="W22" s="131"/>
      <c r="X22" s="131"/>
      <c r="Y22" s="131"/>
      <c r="Z22" s="131"/>
      <c r="AA22" s="131"/>
      <c r="AB22" s="131"/>
      <c r="AC22" s="131"/>
      <c r="AD22" s="131"/>
      <c r="AE22" s="131"/>
    </row>
    <row r="23" spans="1:31" ht="14.25" customHeight="1">
      <c r="A23" s="55">
        <v>2</v>
      </c>
      <c r="B23" s="1129"/>
      <c r="C23" s="1072"/>
      <c r="D23" s="111" t="s">
        <v>465</v>
      </c>
      <c r="E23" s="736"/>
      <c r="F23" s="737"/>
      <c r="G23" s="738"/>
      <c r="H23" s="736"/>
      <c r="I23" s="649"/>
      <c r="J23" s="738"/>
      <c r="K23" s="739">
        <f aca="true" t="shared" si="1" ref="K23:K31">E23+H23</f>
        <v>0</v>
      </c>
      <c r="L23" s="649">
        <f aca="true" t="shared" si="2" ref="L23:L31">F23+I23</f>
        <v>0</v>
      </c>
      <c r="M23" s="738"/>
      <c r="N23" s="131"/>
      <c r="O23" s="131"/>
      <c r="P23" s="131"/>
      <c r="Q23" s="131"/>
      <c r="R23" s="131"/>
      <c r="S23" s="131"/>
      <c r="T23" s="131"/>
      <c r="U23" s="131"/>
      <c r="V23" s="131"/>
      <c r="W23" s="131"/>
      <c r="X23" s="131"/>
      <c r="Y23" s="131"/>
      <c r="Z23" s="131"/>
      <c r="AA23" s="131"/>
      <c r="AB23" s="131"/>
      <c r="AC23" s="131"/>
      <c r="AD23" s="131"/>
      <c r="AE23" s="131"/>
    </row>
    <row r="24" spans="1:31" ht="15" customHeight="1">
      <c r="A24" s="55">
        <v>3</v>
      </c>
      <c r="B24" s="1129"/>
      <c r="C24" s="1072"/>
      <c r="D24" s="111" t="s">
        <v>466</v>
      </c>
      <c r="E24" s="740"/>
      <c r="F24" s="649"/>
      <c r="G24" s="738"/>
      <c r="H24" s="736"/>
      <c r="I24" s="649"/>
      <c r="J24" s="738"/>
      <c r="K24" s="739">
        <f t="shared" si="1"/>
        <v>0</v>
      </c>
      <c r="L24" s="649">
        <f t="shared" si="2"/>
        <v>0</v>
      </c>
      <c r="M24" s="738"/>
      <c r="N24" s="131"/>
      <c r="O24" s="131"/>
      <c r="P24" s="131"/>
      <c r="Q24" s="131"/>
      <c r="R24" s="131"/>
      <c r="S24" s="131"/>
      <c r="T24" s="131"/>
      <c r="U24" s="131"/>
      <c r="V24" s="131"/>
      <c r="W24" s="131"/>
      <c r="X24" s="131"/>
      <c r="Y24" s="131"/>
      <c r="Z24" s="131"/>
      <c r="AA24" s="131"/>
      <c r="AB24" s="131"/>
      <c r="AC24" s="131"/>
      <c r="AD24" s="131"/>
      <c r="AE24" s="131"/>
    </row>
    <row r="25" spans="1:31" ht="15" customHeight="1">
      <c r="A25" s="55">
        <v>4</v>
      </c>
      <c r="B25" s="1129"/>
      <c r="C25" s="1072"/>
      <c r="D25" s="111" t="s">
        <v>467</v>
      </c>
      <c r="E25" s="740"/>
      <c r="F25" s="649"/>
      <c r="G25" s="738"/>
      <c r="H25" s="736"/>
      <c r="I25" s="649"/>
      <c r="J25" s="738"/>
      <c r="K25" s="739">
        <f t="shared" si="1"/>
        <v>0</v>
      </c>
      <c r="L25" s="649">
        <f t="shared" si="2"/>
        <v>0</v>
      </c>
      <c r="M25" s="738"/>
      <c r="N25" s="131"/>
      <c r="O25" s="131"/>
      <c r="P25" s="131"/>
      <c r="Q25" s="131"/>
      <c r="R25" s="131"/>
      <c r="S25" s="131"/>
      <c r="T25" s="131"/>
      <c r="U25" s="131"/>
      <c r="V25" s="131"/>
      <c r="W25" s="131"/>
      <c r="X25" s="131"/>
      <c r="Y25" s="131"/>
      <c r="Z25" s="131"/>
      <c r="AA25" s="131"/>
      <c r="AB25" s="131"/>
      <c r="AC25" s="131"/>
      <c r="AD25" s="131"/>
      <c r="AE25" s="131"/>
    </row>
    <row r="26" spans="1:31" ht="15" customHeight="1">
      <c r="A26" s="55">
        <v>5</v>
      </c>
      <c r="B26" s="1129"/>
      <c r="C26" s="1072"/>
      <c r="D26" s="111" t="s">
        <v>468</v>
      </c>
      <c r="E26" s="740"/>
      <c r="F26" s="649"/>
      <c r="G26" s="738"/>
      <c r="H26" s="736"/>
      <c r="I26" s="649"/>
      <c r="J26" s="738"/>
      <c r="K26" s="739">
        <f t="shared" si="1"/>
        <v>0</v>
      </c>
      <c r="L26" s="649">
        <f t="shared" si="2"/>
        <v>0</v>
      </c>
      <c r="M26" s="738"/>
      <c r="N26" s="131"/>
      <c r="O26" s="131"/>
      <c r="P26" s="131"/>
      <c r="Q26" s="131"/>
      <c r="R26" s="131"/>
      <c r="S26" s="131"/>
      <c r="T26" s="131"/>
      <c r="U26" s="131"/>
      <c r="V26" s="131"/>
      <c r="W26" s="131"/>
      <c r="X26" s="131"/>
      <c r="Y26" s="131"/>
      <c r="Z26" s="131"/>
      <c r="AA26" s="131"/>
      <c r="AB26" s="131"/>
      <c r="AC26" s="131"/>
      <c r="AD26" s="131"/>
      <c r="AE26" s="131"/>
    </row>
    <row r="27" spans="1:31" ht="15" customHeight="1">
      <c r="A27" s="55">
        <v>6</v>
      </c>
      <c r="B27" s="1129"/>
      <c r="C27" s="1073"/>
      <c r="D27" s="144" t="s">
        <v>470</v>
      </c>
      <c r="E27" s="740"/>
      <c r="F27" s="649"/>
      <c r="G27" s="738"/>
      <c r="H27" s="736"/>
      <c r="I27" s="649"/>
      <c r="J27" s="738"/>
      <c r="K27" s="739">
        <f t="shared" si="1"/>
        <v>0</v>
      </c>
      <c r="L27" s="649">
        <f t="shared" si="2"/>
        <v>0</v>
      </c>
      <c r="M27" s="738"/>
      <c r="N27" s="131"/>
      <c r="O27" s="131"/>
      <c r="P27" s="131"/>
      <c r="Q27" s="131"/>
      <c r="R27" s="131"/>
      <c r="S27" s="131"/>
      <c r="T27" s="131"/>
      <c r="U27" s="131"/>
      <c r="V27" s="131"/>
      <c r="W27" s="131"/>
      <c r="X27" s="131"/>
      <c r="Y27" s="131"/>
      <c r="Z27" s="131"/>
      <c r="AA27" s="131"/>
      <c r="AB27" s="131"/>
      <c r="AC27" s="131"/>
      <c r="AD27" s="131"/>
      <c r="AE27" s="131"/>
    </row>
    <row r="28" spans="1:31" ht="15" customHeight="1">
      <c r="A28" s="55">
        <v>7</v>
      </c>
      <c r="B28" s="1129"/>
      <c r="C28" s="1121" t="s">
        <v>618</v>
      </c>
      <c r="D28" s="1122"/>
      <c r="E28" s="740"/>
      <c r="F28" s="649"/>
      <c r="G28" s="738"/>
      <c r="H28" s="736"/>
      <c r="I28" s="649"/>
      <c r="J28" s="738"/>
      <c r="K28" s="739">
        <f t="shared" si="1"/>
        <v>0</v>
      </c>
      <c r="L28" s="649">
        <f t="shared" si="2"/>
        <v>0</v>
      </c>
      <c r="M28" s="738"/>
      <c r="N28" s="131"/>
      <c r="O28" s="131"/>
      <c r="P28" s="131"/>
      <c r="Q28" s="131"/>
      <c r="R28" s="131"/>
      <c r="S28" s="131"/>
      <c r="T28" s="131"/>
      <c r="U28" s="131"/>
      <c r="V28" s="131"/>
      <c r="W28" s="131"/>
      <c r="X28" s="131"/>
      <c r="Y28" s="131"/>
      <c r="Z28" s="131"/>
      <c r="AA28" s="131"/>
      <c r="AB28" s="131"/>
      <c r="AC28" s="131"/>
      <c r="AD28" s="131"/>
      <c r="AE28" s="131"/>
    </row>
    <row r="29" spans="1:31" ht="15" customHeight="1">
      <c r="A29" s="55">
        <v>8</v>
      </c>
      <c r="B29" s="1112"/>
      <c r="C29" s="1119" t="s">
        <v>619</v>
      </c>
      <c r="D29" s="1120"/>
      <c r="E29" s="740"/>
      <c r="F29" s="649"/>
      <c r="G29" s="738"/>
      <c r="H29" s="736"/>
      <c r="I29" s="649"/>
      <c r="J29" s="738"/>
      <c r="K29" s="739">
        <f t="shared" si="1"/>
        <v>0</v>
      </c>
      <c r="L29" s="649">
        <f t="shared" si="2"/>
        <v>0</v>
      </c>
      <c r="M29" s="738"/>
      <c r="N29" s="131"/>
      <c r="O29" s="131"/>
      <c r="P29" s="131"/>
      <c r="Q29" s="131"/>
      <c r="R29" s="131"/>
      <c r="S29" s="131"/>
      <c r="T29" s="131"/>
      <c r="U29" s="131"/>
      <c r="V29" s="131"/>
      <c r="W29" s="131"/>
      <c r="X29" s="131"/>
      <c r="Y29" s="131"/>
      <c r="Z29" s="131"/>
      <c r="AA29" s="131"/>
      <c r="AB29" s="131"/>
      <c r="AC29" s="131"/>
      <c r="AD29" s="131"/>
      <c r="AE29" s="131"/>
    </row>
    <row r="30" spans="1:31" ht="15" customHeight="1">
      <c r="A30" s="55">
        <v>9</v>
      </c>
      <c r="B30" s="1124" t="s">
        <v>375</v>
      </c>
      <c r="C30" s="1124"/>
      <c r="D30" s="1124"/>
      <c r="E30" s="740"/>
      <c r="F30" s="649"/>
      <c r="G30" s="738"/>
      <c r="H30" s="736"/>
      <c r="I30" s="649"/>
      <c r="J30" s="738"/>
      <c r="K30" s="739">
        <f t="shared" si="1"/>
        <v>0</v>
      </c>
      <c r="L30" s="649">
        <f t="shared" si="2"/>
        <v>0</v>
      </c>
      <c r="M30" s="738"/>
      <c r="N30" s="131"/>
      <c r="O30" s="131"/>
      <c r="P30" s="131"/>
      <c r="Q30" s="131"/>
      <c r="R30" s="131"/>
      <c r="S30" s="131"/>
      <c r="T30" s="131"/>
      <c r="U30" s="131"/>
      <c r="V30" s="131"/>
      <c r="W30" s="131"/>
      <c r="X30" s="131"/>
      <c r="Y30" s="131"/>
      <c r="Z30" s="131"/>
      <c r="AA30" s="131"/>
      <c r="AB30" s="131"/>
      <c r="AC30" s="131"/>
      <c r="AD30" s="131"/>
      <c r="AE30" s="131"/>
    </row>
    <row r="31" spans="1:31" ht="15" customHeight="1" thickBot="1">
      <c r="A31" s="128">
        <v>10</v>
      </c>
      <c r="B31" s="1127" t="s">
        <v>478</v>
      </c>
      <c r="C31" s="1127"/>
      <c r="D31" s="1127"/>
      <c r="E31" s="741"/>
      <c r="F31" s="742"/>
      <c r="G31" s="743"/>
      <c r="H31" s="744"/>
      <c r="I31" s="742"/>
      <c r="J31" s="743"/>
      <c r="K31" s="745">
        <f t="shared" si="1"/>
        <v>0</v>
      </c>
      <c r="L31" s="742">
        <f t="shared" si="2"/>
        <v>0</v>
      </c>
      <c r="M31" s="743"/>
      <c r="N31" s="131"/>
      <c r="O31" s="131"/>
      <c r="P31" s="131"/>
      <c r="Q31" s="131"/>
      <c r="R31" s="131"/>
      <c r="S31" s="131"/>
      <c r="T31" s="131"/>
      <c r="U31" s="131"/>
      <c r="V31" s="131"/>
      <c r="W31" s="131"/>
      <c r="X31" s="131"/>
      <c r="Y31" s="131"/>
      <c r="Z31" s="131"/>
      <c r="AA31" s="131"/>
      <c r="AB31" s="131"/>
      <c r="AC31" s="131"/>
      <c r="AD31" s="131"/>
      <c r="AE31" s="131"/>
    </row>
    <row r="32" spans="1:31" s="46" customFormat="1" ht="15" customHeight="1" thickBot="1">
      <c r="A32" s="127">
        <v>11</v>
      </c>
      <c r="B32" s="1123" t="s">
        <v>470</v>
      </c>
      <c r="C32" s="1123"/>
      <c r="D32" s="1123"/>
      <c r="E32" s="746">
        <f>E27+E28+E29+E30+E31</f>
        <v>0</v>
      </c>
      <c r="F32" s="747">
        <f aca="true" t="shared" si="3" ref="F32:M32">F27+F28+F29+F30+F31</f>
        <v>0</v>
      </c>
      <c r="G32" s="748">
        <f t="shared" si="3"/>
        <v>0</v>
      </c>
      <c r="H32" s="749">
        <f t="shared" si="3"/>
        <v>0</v>
      </c>
      <c r="I32" s="747">
        <f t="shared" si="3"/>
        <v>0</v>
      </c>
      <c r="J32" s="748">
        <f t="shared" si="3"/>
        <v>0</v>
      </c>
      <c r="K32" s="750">
        <f t="shared" si="3"/>
        <v>0</v>
      </c>
      <c r="L32" s="747">
        <f t="shared" si="3"/>
        <v>0</v>
      </c>
      <c r="M32" s="748">
        <f t="shared" si="3"/>
        <v>0</v>
      </c>
      <c r="N32" s="131"/>
      <c r="O32" s="131"/>
      <c r="P32" s="131"/>
      <c r="Q32" s="131"/>
      <c r="R32" s="131"/>
      <c r="S32" s="131"/>
      <c r="T32" s="131"/>
      <c r="U32" s="133"/>
      <c r="V32" s="133"/>
      <c r="W32" s="133"/>
      <c r="X32" s="133"/>
      <c r="Y32" s="133"/>
      <c r="Z32" s="133"/>
      <c r="AA32" s="133"/>
      <c r="AB32" s="133"/>
      <c r="AC32" s="133"/>
      <c r="AD32" s="133"/>
      <c r="AE32" s="133"/>
    </row>
    <row r="33" s="131" customFormat="1" ht="15" customHeight="1"/>
    <row r="34" s="135" customFormat="1" ht="12.75" customHeight="1">
      <c r="A34" s="135" t="s">
        <v>489</v>
      </c>
    </row>
    <row r="35" spans="1:13" s="135" customFormat="1" ht="42" customHeight="1">
      <c r="A35" s="969" t="s">
        <v>723</v>
      </c>
      <c r="B35" s="989"/>
      <c r="C35" s="989"/>
      <c r="D35" s="989"/>
      <c r="E35" s="989"/>
      <c r="F35" s="989"/>
      <c r="G35" s="989"/>
      <c r="H35" s="989"/>
      <c r="I35" s="989"/>
      <c r="J35" s="989"/>
      <c r="K35" s="989"/>
      <c r="L35" s="989"/>
      <c r="M35" s="989"/>
    </row>
    <row r="36" spans="1:13" s="135" customFormat="1" ht="15.75" customHeight="1">
      <c r="A36" s="969" t="s">
        <v>681</v>
      </c>
      <c r="B36" s="989"/>
      <c r="C36" s="989"/>
      <c r="D36" s="989"/>
      <c r="E36" s="989"/>
      <c r="F36" s="989"/>
      <c r="G36" s="989"/>
      <c r="H36" s="989"/>
      <c r="I36" s="989"/>
      <c r="J36" s="989"/>
      <c r="K36" s="989"/>
      <c r="L36" s="989"/>
      <c r="M36" s="989"/>
    </row>
    <row r="37" spans="1:13" s="135" customFormat="1" ht="43.5" customHeight="1">
      <c r="A37" s="969" t="s">
        <v>616</v>
      </c>
      <c r="B37" s="989"/>
      <c r="C37" s="989"/>
      <c r="D37" s="989"/>
      <c r="E37" s="989"/>
      <c r="F37" s="989"/>
      <c r="G37" s="989"/>
      <c r="H37" s="989"/>
      <c r="I37" s="989"/>
      <c r="J37" s="989"/>
      <c r="K37" s="989"/>
      <c r="L37" s="989"/>
      <c r="M37" s="989"/>
    </row>
    <row r="38" spans="1:13" s="135" customFormat="1" ht="105.75" customHeight="1">
      <c r="A38" s="969" t="s">
        <v>784</v>
      </c>
      <c r="B38" s="989"/>
      <c r="C38" s="989"/>
      <c r="D38" s="989"/>
      <c r="E38" s="989"/>
      <c r="F38" s="989"/>
      <c r="G38" s="989"/>
      <c r="H38" s="989"/>
      <c r="I38" s="989"/>
      <c r="J38" s="989"/>
      <c r="K38" s="989"/>
      <c r="L38" s="989"/>
      <c r="M38" s="989"/>
    </row>
    <row r="39" spans="1:13" s="135" customFormat="1" ht="15.75" customHeight="1">
      <c r="A39" s="969" t="s">
        <v>620</v>
      </c>
      <c r="B39" s="989"/>
      <c r="C39" s="989"/>
      <c r="D39" s="989"/>
      <c r="E39" s="989"/>
      <c r="F39" s="989"/>
      <c r="G39" s="989"/>
      <c r="H39" s="989"/>
      <c r="I39" s="989"/>
      <c r="J39" s="989"/>
      <c r="K39" s="989"/>
      <c r="L39" s="989"/>
      <c r="M39" s="989"/>
    </row>
    <row r="40" spans="1:13" s="135" customFormat="1" ht="29.25" customHeight="1">
      <c r="A40" s="969" t="s">
        <v>783</v>
      </c>
      <c r="B40" s="989"/>
      <c r="C40" s="989"/>
      <c r="D40" s="989"/>
      <c r="E40" s="989"/>
      <c r="F40" s="989"/>
      <c r="G40" s="989"/>
      <c r="H40" s="989"/>
      <c r="I40" s="989"/>
      <c r="J40" s="989"/>
      <c r="K40" s="989"/>
      <c r="L40" s="989"/>
      <c r="M40" s="989"/>
    </row>
    <row r="41" spans="1:13" s="135" customFormat="1" ht="16.5" customHeight="1">
      <c r="A41" s="969" t="s">
        <v>768</v>
      </c>
      <c r="B41" s="989"/>
      <c r="C41" s="989"/>
      <c r="D41" s="989"/>
      <c r="E41" s="989"/>
      <c r="F41" s="989"/>
      <c r="G41" s="989"/>
      <c r="H41" s="989"/>
      <c r="I41" s="989"/>
      <c r="J41" s="989"/>
      <c r="K41" s="989"/>
      <c r="L41" s="989"/>
      <c r="M41" s="989"/>
    </row>
    <row r="42" spans="1:13" s="135" customFormat="1" ht="27" customHeight="1">
      <c r="A42" s="969" t="s">
        <v>972</v>
      </c>
      <c r="B42" s="989"/>
      <c r="C42" s="989"/>
      <c r="D42" s="989"/>
      <c r="E42" s="989"/>
      <c r="F42" s="989"/>
      <c r="G42" s="989"/>
      <c r="H42" s="989"/>
      <c r="I42" s="989"/>
      <c r="J42" s="989"/>
      <c r="K42" s="989"/>
      <c r="L42" s="989"/>
      <c r="M42" s="989"/>
    </row>
    <row r="43" s="131" customFormat="1" ht="15" customHeight="1"/>
    <row r="44" s="131" customFormat="1" ht="15"/>
    <row r="45" s="131" customFormat="1" ht="12.75" customHeight="1"/>
    <row r="46" s="131" customFormat="1" ht="15.75" customHeight="1"/>
    <row r="47" s="131" customFormat="1" ht="24.75" customHeight="1"/>
    <row r="48" s="131" customFormat="1" ht="24" customHeight="1"/>
    <row r="49" s="131" customFormat="1" ht="37.5" customHeight="1"/>
    <row r="50" s="131" customFormat="1" ht="15.75" customHeight="1"/>
    <row r="51" s="131" customFormat="1" ht="15.75" customHeight="1"/>
    <row r="52" s="131" customFormat="1" ht="15" customHeight="1"/>
    <row r="53" s="131" customFormat="1" ht="14.25" customHeight="1"/>
    <row r="54" s="131" customFormat="1" ht="16.5" customHeight="1"/>
    <row r="55" s="131" customFormat="1" ht="18.75" customHeight="1"/>
    <row r="56" spans="1:22" ht="12.75">
      <c r="A56" s="51"/>
      <c r="B56" s="56"/>
      <c r="C56" s="56"/>
      <c r="D56" s="56"/>
      <c r="E56" s="56"/>
      <c r="F56" s="56"/>
      <c r="G56" s="56"/>
      <c r="H56" s="56"/>
      <c r="I56" s="30"/>
      <c r="J56" s="30"/>
      <c r="K56" s="30"/>
      <c r="L56" s="30"/>
      <c r="M56" s="30"/>
      <c r="N56" s="30"/>
      <c r="O56" s="12"/>
      <c r="P56" s="12"/>
      <c r="Q56" s="12"/>
      <c r="R56" s="12"/>
      <c r="S56" s="12"/>
      <c r="T56" s="12"/>
      <c r="U56" s="12"/>
      <c r="V56" s="12"/>
    </row>
    <row r="57" spans="1:22" ht="15.75" customHeight="1">
      <c r="A57" s="1111"/>
      <c r="B57" s="1111"/>
      <c r="C57" s="1111"/>
      <c r="D57" s="1111"/>
      <c r="E57" s="1111"/>
      <c r="F57" s="1111"/>
      <c r="G57" s="1111"/>
      <c r="H57" s="1111"/>
      <c r="I57" s="1111"/>
      <c r="J57" s="1111"/>
      <c r="K57" s="1111"/>
      <c r="L57" s="1111"/>
      <c r="M57" s="1111"/>
      <c r="N57" s="1111"/>
      <c r="O57" s="1111"/>
      <c r="P57" s="1111"/>
      <c r="Q57" s="1111"/>
      <c r="R57" s="1111"/>
      <c r="S57" s="1111"/>
      <c r="T57" s="12"/>
      <c r="U57" s="12"/>
      <c r="V57" s="12"/>
    </row>
    <row r="58" spans="1:14" ht="15.75">
      <c r="A58" s="57"/>
      <c r="B58" s="58"/>
      <c r="C58" s="58"/>
      <c r="D58" s="58"/>
      <c r="E58" s="58"/>
      <c r="F58" s="58"/>
      <c r="G58" s="58"/>
      <c r="H58" s="58"/>
      <c r="I58" s="32"/>
      <c r="J58" s="32"/>
      <c r="K58" s="32"/>
      <c r="L58" s="32"/>
      <c r="M58" s="32"/>
      <c r="N58" s="32"/>
    </row>
    <row r="59" spans="1:14" ht="12.75">
      <c r="A59" s="32"/>
      <c r="B59" s="58"/>
      <c r="C59" s="58"/>
      <c r="D59" s="58"/>
      <c r="E59" s="58"/>
      <c r="F59" s="58"/>
      <c r="G59" s="58"/>
      <c r="H59" s="58"/>
      <c r="I59" s="32"/>
      <c r="J59" s="32"/>
      <c r="K59" s="32"/>
      <c r="L59" s="32"/>
      <c r="M59" s="32"/>
      <c r="N59" s="32"/>
    </row>
    <row r="60" spans="1:14" ht="12.75">
      <c r="A60" s="59"/>
      <c r="B60" s="60"/>
      <c r="C60" s="60"/>
      <c r="D60" s="60"/>
      <c r="E60" s="60"/>
      <c r="F60" s="60"/>
      <c r="G60" s="60"/>
      <c r="H60" s="60"/>
      <c r="I60" s="59"/>
      <c r="J60" s="59"/>
      <c r="K60" s="59"/>
      <c r="L60" s="59"/>
      <c r="M60" s="59"/>
      <c r="N60" s="59"/>
    </row>
    <row r="61" spans="1:14" ht="12.75">
      <c r="A61" s="59"/>
      <c r="B61" s="60"/>
      <c r="C61" s="60"/>
      <c r="D61" s="60"/>
      <c r="E61" s="60"/>
      <c r="F61" s="60"/>
      <c r="G61" s="60"/>
      <c r="H61" s="60"/>
      <c r="I61" s="59"/>
      <c r="J61" s="59"/>
      <c r="K61" s="59"/>
      <c r="L61" s="59"/>
      <c r="M61" s="59"/>
      <c r="N61" s="59"/>
    </row>
    <row r="62" spans="1:14" ht="12.75">
      <c r="A62" s="59"/>
      <c r="B62" s="60"/>
      <c r="C62" s="60"/>
      <c r="D62" s="60"/>
      <c r="E62" s="60"/>
      <c r="F62" s="60"/>
      <c r="G62" s="60"/>
      <c r="H62" s="60"/>
      <c r="I62" s="59"/>
      <c r="J62" s="59"/>
      <c r="K62" s="59"/>
      <c r="L62" s="59"/>
      <c r="M62" s="59"/>
      <c r="N62" s="59"/>
    </row>
    <row r="63" spans="1:14" ht="12.75">
      <c r="A63" s="59"/>
      <c r="B63" s="60"/>
      <c r="C63" s="60"/>
      <c r="D63" s="60"/>
      <c r="E63" s="60"/>
      <c r="F63" s="60"/>
      <c r="G63" s="60"/>
      <c r="H63" s="60"/>
      <c r="I63" s="59"/>
      <c r="J63" s="59"/>
      <c r="K63" s="59"/>
      <c r="L63" s="59"/>
      <c r="M63" s="59"/>
      <c r="N63" s="59"/>
    </row>
    <row r="64" spans="1:14" ht="12.75">
      <c r="A64" s="59"/>
      <c r="B64" s="60"/>
      <c r="C64" s="60"/>
      <c r="D64" s="60"/>
      <c r="E64" s="60"/>
      <c r="F64" s="60"/>
      <c r="G64" s="60"/>
      <c r="H64" s="60"/>
      <c r="I64" s="59"/>
      <c r="J64" s="59"/>
      <c r="K64" s="59"/>
      <c r="L64" s="59"/>
      <c r="M64" s="59"/>
      <c r="N64" s="59"/>
    </row>
    <row r="65" spans="1:14" ht="12.75">
      <c r="A65" s="59"/>
      <c r="B65" s="60"/>
      <c r="C65" s="60"/>
      <c r="D65" s="60"/>
      <c r="E65" s="60"/>
      <c r="F65" s="60"/>
      <c r="G65" s="60"/>
      <c r="H65" s="60"/>
      <c r="I65" s="59"/>
      <c r="J65" s="59"/>
      <c r="K65" s="59"/>
      <c r="L65" s="59"/>
      <c r="M65" s="59"/>
      <c r="N65" s="59"/>
    </row>
    <row r="66" spans="1:14" ht="12.75">
      <c r="A66" s="59"/>
      <c r="B66" s="60"/>
      <c r="C66" s="60"/>
      <c r="D66" s="60"/>
      <c r="E66" s="60"/>
      <c r="F66" s="60"/>
      <c r="G66" s="60"/>
      <c r="H66" s="60"/>
      <c r="I66" s="59"/>
      <c r="J66" s="59"/>
      <c r="K66" s="59"/>
      <c r="L66" s="59"/>
      <c r="M66" s="59"/>
      <c r="N66" s="59"/>
    </row>
    <row r="67" spans="1:14" ht="12.75">
      <c r="A67" s="59"/>
      <c r="B67" s="60"/>
      <c r="C67" s="60"/>
      <c r="D67" s="60"/>
      <c r="E67" s="60"/>
      <c r="F67" s="60"/>
      <c r="G67" s="60"/>
      <c r="H67" s="60"/>
      <c r="I67" s="59"/>
      <c r="J67" s="59"/>
      <c r="K67" s="59"/>
      <c r="L67" s="59"/>
      <c r="M67" s="59"/>
      <c r="N67" s="59"/>
    </row>
    <row r="68" spans="1:14" ht="12.75">
      <c r="A68" s="59"/>
      <c r="B68" s="60"/>
      <c r="C68" s="60"/>
      <c r="D68" s="60"/>
      <c r="E68" s="60"/>
      <c r="F68" s="60"/>
      <c r="G68" s="60"/>
      <c r="H68" s="60"/>
      <c r="I68" s="59"/>
      <c r="J68" s="59"/>
      <c r="K68" s="59"/>
      <c r="L68" s="59"/>
      <c r="M68" s="59"/>
      <c r="N68" s="59"/>
    </row>
  </sheetData>
  <sheetProtection/>
  <mergeCells count="44">
    <mergeCell ref="I7:J7"/>
    <mergeCell ref="B32:D32"/>
    <mergeCell ref="B30:D30"/>
    <mergeCell ref="K19:M19"/>
    <mergeCell ref="B31:D31"/>
    <mergeCell ref="B22:B29"/>
    <mergeCell ref="E19:G19"/>
    <mergeCell ref="B15:D15"/>
    <mergeCell ref="A39:M39"/>
    <mergeCell ref="A40:M40"/>
    <mergeCell ref="A35:M35"/>
    <mergeCell ref="C29:D29"/>
    <mergeCell ref="C28:D28"/>
    <mergeCell ref="A37:M37"/>
    <mergeCell ref="A57:S57"/>
    <mergeCell ref="K7:L7"/>
    <mergeCell ref="A38:M38"/>
    <mergeCell ref="B10:B12"/>
    <mergeCell ref="M7:N7"/>
    <mergeCell ref="B14:D14"/>
    <mergeCell ref="O7:P7"/>
    <mergeCell ref="E7:F7"/>
    <mergeCell ref="Q6:R7"/>
    <mergeCell ref="A42:M42"/>
    <mergeCell ref="E5:X5"/>
    <mergeCell ref="B5:D9"/>
    <mergeCell ref="I6:L6"/>
    <mergeCell ref="A5:A9"/>
    <mergeCell ref="B19:D21"/>
    <mergeCell ref="A19:A21"/>
    <mergeCell ref="S6:T7"/>
    <mergeCell ref="C10:D10"/>
    <mergeCell ref="E6:H6"/>
    <mergeCell ref="H19:J19"/>
    <mergeCell ref="A41:M41"/>
    <mergeCell ref="C12:D12"/>
    <mergeCell ref="W6:X7"/>
    <mergeCell ref="C22:C27"/>
    <mergeCell ref="C11:D11"/>
    <mergeCell ref="G7:H7"/>
    <mergeCell ref="B13:D13"/>
    <mergeCell ref="U6:V7"/>
    <mergeCell ref="M6:P6"/>
    <mergeCell ref="A36:M36"/>
  </mergeCells>
  <printOptions horizontalCentered="1"/>
  <pageMargins left="0.2362204724409449" right="0.2755905511811024" top="0.984251968503937" bottom="0.984251968503937" header="0.5118110236220472" footer="0.5118110236220472"/>
  <pageSetup cellComments="asDisplayed" fitToHeight="1" fitToWidth="1" horizontalDpi="600" verticalDpi="600" orientation="landscape" paperSize="9" scale="59" r:id="rId1"/>
  <ignoredErrors>
    <ignoredError sqref="L22 L23:L26 L28 L30:L31 K22:K26 L29 K29:K31 L27 K27:K28 E15:N15 E32 F32:M32 O15:X15" unlockedFormula="1"/>
  </ignoredErrors>
</worksheet>
</file>

<file path=xl/worksheets/sheet13.xml><?xml version="1.0" encoding="utf-8"?>
<worksheet xmlns="http://schemas.openxmlformats.org/spreadsheetml/2006/main" xmlns:r="http://schemas.openxmlformats.org/officeDocument/2006/relationships">
  <sheetPr>
    <pageSetUpPr fitToPage="1"/>
  </sheetPr>
  <dimension ref="A1:M47"/>
  <sheetViews>
    <sheetView zoomScalePageLayoutView="0" workbookViewId="0" topLeftCell="A1">
      <selection activeCell="K32" sqref="K32"/>
    </sheetView>
  </sheetViews>
  <sheetFormatPr defaultColWidth="9.140625" defaultRowHeight="15"/>
  <cols>
    <col min="1" max="1" width="3.421875" style="16" customWidth="1"/>
    <col min="2" max="2" width="9.00390625" style="16" customWidth="1"/>
    <col min="3" max="3" width="48.00390625" style="16" customWidth="1"/>
    <col min="4" max="4" width="12.00390625" style="16" customWidth="1"/>
    <col min="5" max="6" width="9.140625" style="16" customWidth="1"/>
    <col min="7" max="8" width="10.140625" style="16" customWidth="1"/>
    <col min="9" max="9" width="10.57421875" style="16" customWidth="1"/>
    <col min="10" max="10" width="1.421875" style="16" customWidth="1"/>
    <col min="11" max="16384" width="9.140625" style="16" customWidth="1"/>
  </cols>
  <sheetData>
    <row r="1" spans="1:10" ht="15.75">
      <c r="A1" s="48" t="s">
        <v>748</v>
      </c>
      <c r="B1" s="47"/>
      <c r="C1" s="47"/>
      <c r="D1" s="12"/>
      <c r="E1" s="12"/>
      <c r="F1" s="12"/>
      <c r="G1" s="140"/>
      <c r="H1" s="140"/>
      <c r="I1" s="12"/>
      <c r="J1" s="12"/>
    </row>
    <row r="2" spans="1:10" s="29" customFormat="1" ht="13.5" thickBot="1">
      <c r="A2" s="28"/>
      <c r="B2" s="28"/>
      <c r="C2" s="28"/>
      <c r="D2" s="28"/>
      <c r="E2" s="28"/>
      <c r="F2" s="28"/>
      <c r="H2" s="28"/>
      <c r="I2" s="13" t="s">
        <v>365</v>
      </c>
      <c r="J2" s="28"/>
    </row>
    <row r="3" spans="1:10" s="29" customFormat="1" ht="17.25" customHeight="1">
      <c r="A3" s="1134" t="s">
        <v>341</v>
      </c>
      <c r="B3" s="1137" t="s">
        <v>536</v>
      </c>
      <c r="C3" s="1138"/>
      <c r="D3" s="1159" t="s">
        <v>543</v>
      </c>
      <c r="E3" s="1160"/>
      <c r="F3" s="1160"/>
      <c r="G3" s="1161"/>
      <c r="H3" s="1153" t="s">
        <v>522</v>
      </c>
      <c r="I3" s="1154"/>
      <c r="J3" s="28"/>
    </row>
    <row r="4" spans="1:12" s="29" customFormat="1" ht="15" customHeight="1">
      <c r="A4" s="1135"/>
      <c r="B4" s="1139"/>
      <c r="C4" s="1140"/>
      <c r="D4" s="1072" t="s">
        <v>519</v>
      </c>
      <c r="E4" s="1072" t="s">
        <v>520</v>
      </c>
      <c r="F4" s="1145" t="s">
        <v>521</v>
      </c>
      <c r="G4" s="1147" t="s">
        <v>470</v>
      </c>
      <c r="H4" s="1155" t="s">
        <v>523</v>
      </c>
      <c r="I4" s="1151" t="s">
        <v>524</v>
      </c>
      <c r="J4" s="28"/>
      <c r="L4" s="138"/>
    </row>
    <row r="5" spans="1:10" ht="14.25" customHeight="1">
      <c r="A5" s="1135"/>
      <c r="B5" s="1139"/>
      <c r="C5" s="1140"/>
      <c r="D5" s="1073"/>
      <c r="E5" s="1073"/>
      <c r="F5" s="1146"/>
      <c r="G5" s="1148"/>
      <c r="H5" s="1156"/>
      <c r="I5" s="1152"/>
      <c r="J5" s="12"/>
    </row>
    <row r="6" spans="1:10" s="230" customFormat="1" ht="10.5" customHeight="1" thickBot="1">
      <c r="A6" s="1136"/>
      <c r="B6" s="1141"/>
      <c r="C6" s="1142"/>
      <c r="D6" s="226" t="s">
        <v>416</v>
      </c>
      <c r="E6" s="226" t="s">
        <v>417</v>
      </c>
      <c r="F6" s="227" t="s">
        <v>418</v>
      </c>
      <c r="G6" s="228" t="s">
        <v>666</v>
      </c>
      <c r="H6" s="231" t="s">
        <v>420</v>
      </c>
      <c r="I6" s="453" t="s">
        <v>421</v>
      </c>
      <c r="J6" s="229"/>
    </row>
    <row r="7" spans="1:10" ht="12.75">
      <c r="A7" s="216">
        <v>1</v>
      </c>
      <c r="B7" s="521" t="s">
        <v>515</v>
      </c>
      <c r="C7" s="522"/>
      <c r="D7" s="455">
        <f aca="true" t="shared" si="0" ref="D7:I7">SUM(D8+D9+D11+D12+D13+D15+D19+D23+D24)</f>
        <v>0</v>
      </c>
      <c r="E7" s="456">
        <f t="shared" si="0"/>
        <v>0</v>
      </c>
      <c r="F7" s="456">
        <f t="shared" si="0"/>
        <v>0</v>
      </c>
      <c r="G7" s="457">
        <f t="shared" si="0"/>
        <v>0</v>
      </c>
      <c r="H7" s="456">
        <f t="shared" si="0"/>
        <v>0</v>
      </c>
      <c r="I7" s="458">
        <f t="shared" si="0"/>
        <v>0</v>
      </c>
      <c r="J7" s="459"/>
    </row>
    <row r="8" spans="1:13" ht="12.75" customHeight="1">
      <c r="A8" s="217">
        <v>2</v>
      </c>
      <c r="B8" s="1143" t="s">
        <v>426</v>
      </c>
      <c r="C8" s="1144"/>
      <c r="D8" s="710"/>
      <c r="E8" s="711"/>
      <c r="F8" s="711"/>
      <c r="G8" s="712">
        <f aca="true" t="shared" si="1" ref="G8:G23">SUM(D8:F8)</f>
        <v>0</v>
      </c>
      <c r="H8" s="711"/>
      <c r="I8" s="713"/>
      <c r="J8" s="460"/>
      <c r="K8" s="31"/>
      <c r="L8" s="31"/>
      <c r="M8" s="31"/>
    </row>
    <row r="9" spans="1:10" ht="24" customHeight="1">
      <c r="A9" s="217">
        <v>3</v>
      </c>
      <c r="B9" s="1143" t="s">
        <v>427</v>
      </c>
      <c r="C9" s="1144"/>
      <c r="D9" s="710"/>
      <c r="E9" s="711"/>
      <c r="F9" s="711"/>
      <c r="G9" s="712">
        <f t="shared" si="1"/>
        <v>0</v>
      </c>
      <c r="H9" s="711"/>
      <c r="I9" s="713"/>
      <c r="J9" s="459"/>
    </row>
    <row r="10" spans="1:10" ht="24" customHeight="1">
      <c r="A10" s="217">
        <v>4</v>
      </c>
      <c r="B10" s="1143" t="s">
        <v>516</v>
      </c>
      <c r="C10" s="1144"/>
      <c r="D10" s="710"/>
      <c r="E10" s="711"/>
      <c r="F10" s="711"/>
      <c r="G10" s="712">
        <f t="shared" si="1"/>
        <v>0</v>
      </c>
      <c r="H10" s="711"/>
      <c r="I10" s="713"/>
      <c r="J10" s="459"/>
    </row>
    <row r="11" spans="1:10" ht="12.75">
      <c r="A11" s="217">
        <v>5</v>
      </c>
      <c r="B11" s="1143" t="s">
        <v>518</v>
      </c>
      <c r="C11" s="1144"/>
      <c r="D11" s="710"/>
      <c r="E11" s="711"/>
      <c r="F11" s="711"/>
      <c r="G11" s="712">
        <f t="shared" si="1"/>
        <v>0</v>
      </c>
      <c r="H11" s="711"/>
      <c r="I11" s="713"/>
      <c r="J11" s="459"/>
    </row>
    <row r="12" spans="1:10" ht="12.75">
      <c r="A12" s="217">
        <v>6</v>
      </c>
      <c r="B12" s="1143" t="s">
        <v>428</v>
      </c>
      <c r="C12" s="1144"/>
      <c r="D12" s="710"/>
      <c r="E12" s="711"/>
      <c r="F12" s="711"/>
      <c r="G12" s="712">
        <f t="shared" si="1"/>
        <v>0</v>
      </c>
      <c r="H12" s="711"/>
      <c r="I12" s="713"/>
      <c r="J12" s="459"/>
    </row>
    <row r="13" spans="1:10" ht="12.75">
      <c r="A13" s="218">
        <v>7</v>
      </c>
      <c r="B13" s="1157" t="s">
        <v>517</v>
      </c>
      <c r="C13" s="1158"/>
      <c r="D13" s="714"/>
      <c r="E13" s="715"/>
      <c r="F13" s="715"/>
      <c r="G13" s="716">
        <f t="shared" si="1"/>
        <v>0</v>
      </c>
      <c r="H13" s="715"/>
      <c r="I13" s="717"/>
      <c r="J13" s="459"/>
    </row>
    <row r="14" spans="1:10" ht="12.75">
      <c r="A14" s="145">
        <v>8</v>
      </c>
      <c r="B14" s="523" t="s">
        <v>367</v>
      </c>
      <c r="C14" s="524" t="s">
        <v>429</v>
      </c>
      <c r="D14" s="718"/>
      <c r="E14" s="659"/>
      <c r="F14" s="659"/>
      <c r="G14" s="719">
        <f t="shared" si="1"/>
        <v>0</v>
      </c>
      <c r="H14" s="659"/>
      <c r="I14" s="677"/>
      <c r="J14" s="459"/>
    </row>
    <row r="15" spans="1:10" ht="12.75">
      <c r="A15" s="219">
        <v>9</v>
      </c>
      <c r="B15" s="1149" t="s">
        <v>430</v>
      </c>
      <c r="C15" s="1150"/>
      <c r="D15" s="720"/>
      <c r="E15" s="721"/>
      <c r="F15" s="721"/>
      <c r="G15" s="722">
        <f t="shared" si="1"/>
        <v>0</v>
      </c>
      <c r="H15" s="721"/>
      <c r="I15" s="723"/>
      <c r="J15" s="461"/>
    </row>
    <row r="16" spans="1:10" ht="12.75">
      <c r="A16" s="214">
        <v>10</v>
      </c>
      <c r="B16" s="525" t="s">
        <v>367</v>
      </c>
      <c r="C16" s="526" t="s">
        <v>431</v>
      </c>
      <c r="D16" s="724"/>
      <c r="E16" s="725"/>
      <c r="F16" s="725"/>
      <c r="G16" s="726">
        <f t="shared" si="1"/>
        <v>0</v>
      </c>
      <c r="H16" s="725"/>
      <c r="I16" s="727"/>
      <c r="J16" s="461"/>
    </row>
    <row r="17" spans="1:10" ht="12.75">
      <c r="A17" s="214">
        <v>11</v>
      </c>
      <c r="B17" s="527"/>
      <c r="C17" s="526" t="s">
        <v>432</v>
      </c>
      <c r="D17" s="724"/>
      <c r="E17" s="725"/>
      <c r="F17" s="725"/>
      <c r="G17" s="726">
        <f t="shared" si="1"/>
        <v>0</v>
      </c>
      <c r="H17" s="725"/>
      <c r="I17" s="727"/>
      <c r="J17" s="461"/>
    </row>
    <row r="18" spans="1:10" ht="12.75">
      <c r="A18" s="145">
        <v>12</v>
      </c>
      <c r="B18" s="528"/>
      <c r="C18" s="529" t="s">
        <v>514</v>
      </c>
      <c r="D18" s="718"/>
      <c r="E18" s="659"/>
      <c r="F18" s="659"/>
      <c r="G18" s="719">
        <f t="shared" si="1"/>
        <v>0</v>
      </c>
      <c r="H18" s="659"/>
      <c r="I18" s="677"/>
      <c r="J18" s="461"/>
    </row>
    <row r="19" spans="1:10" ht="12.75" customHeight="1">
      <c r="A19" s="219">
        <v>13</v>
      </c>
      <c r="B19" s="1149" t="s">
        <v>433</v>
      </c>
      <c r="C19" s="1150"/>
      <c r="D19" s="720"/>
      <c r="E19" s="721"/>
      <c r="F19" s="721"/>
      <c r="G19" s="716">
        <f t="shared" si="1"/>
        <v>0</v>
      </c>
      <c r="H19" s="721"/>
      <c r="I19" s="723"/>
      <c r="J19" s="461"/>
    </row>
    <row r="20" spans="1:10" ht="12.75">
      <c r="A20" s="214">
        <v>14</v>
      </c>
      <c r="B20" s="525" t="s">
        <v>367</v>
      </c>
      <c r="C20" s="526" t="s">
        <v>434</v>
      </c>
      <c r="D20" s="724"/>
      <c r="E20" s="725"/>
      <c r="F20" s="725"/>
      <c r="G20" s="726">
        <f t="shared" si="1"/>
        <v>0</v>
      </c>
      <c r="H20" s="725"/>
      <c r="I20" s="727"/>
      <c r="J20" s="461"/>
    </row>
    <row r="21" spans="1:10" ht="12.75">
      <c r="A21" s="214">
        <v>15</v>
      </c>
      <c r="B21" s="527"/>
      <c r="C21" s="526" t="s">
        <v>432</v>
      </c>
      <c r="D21" s="724"/>
      <c r="E21" s="725"/>
      <c r="F21" s="725"/>
      <c r="G21" s="726">
        <f t="shared" si="1"/>
        <v>0</v>
      </c>
      <c r="H21" s="725"/>
      <c r="I21" s="727"/>
      <c r="J21" s="461"/>
    </row>
    <row r="22" spans="1:10" ht="12.75">
      <c r="A22" s="145">
        <v>16</v>
      </c>
      <c r="B22" s="528"/>
      <c r="C22" s="529" t="s">
        <v>514</v>
      </c>
      <c r="D22" s="718"/>
      <c r="E22" s="659"/>
      <c r="F22" s="659"/>
      <c r="G22" s="719">
        <f t="shared" si="1"/>
        <v>0</v>
      </c>
      <c r="H22" s="659"/>
      <c r="I22" s="677"/>
      <c r="J22" s="461"/>
    </row>
    <row r="23" spans="1:10" ht="12.75">
      <c r="A23" s="217">
        <v>17</v>
      </c>
      <c r="B23" s="1143" t="s">
        <v>435</v>
      </c>
      <c r="C23" s="1144"/>
      <c r="D23" s="710"/>
      <c r="E23" s="711"/>
      <c r="F23" s="711"/>
      <c r="G23" s="712">
        <f t="shared" si="1"/>
        <v>0</v>
      </c>
      <c r="H23" s="711"/>
      <c r="I23" s="713"/>
      <c r="J23" s="459"/>
    </row>
    <row r="24" spans="1:10" ht="12.75">
      <c r="A24" s="218">
        <v>18</v>
      </c>
      <c r="B24" s="1157" t="s">
        <v>525</v>
      </c>
      <c r="C24" s="1158"/>
      <c r="D24" s="714"/>
      <c r="E24" s="715"/>
      <c r="F24" s="715"/>
      <c r="G24" s="722">
        <f>SUM(G25:G25)</f>
        <v>0</v>
      </c>
      <c r="H24" s="715"/>
      <c r="I24" s="717"/>
      <c r="J24" s="459"/>
    </row>
    <row r="25" spans="1:10" ht="13.5" thickBot="1">
      <c r="A25" s="215">
        <v>19</v>
      </c>
      <c r="B25" s="530" t="s">
        <v>367</v>
      </c>
      <c r="C25" s="531" t="s">
        <v>514</v>
      </c>
      <c r="D25" s="728"/>
      <c r="E25" s="729"/>
      <c r="F25" s="729"/>
      <c r="G25" s="730">
        <f>SUM(D25:F25)</f>
        <v>0</v>
      </c>
      <c r="H25" s="729"/>
      <c r="I25" s="731"/>
      <c r="J25" s="459"/>
    </row>
    <row r="26" spans="1:10" ht="12.75">
      <c r="A26" s="12"/>
      <c r="B26" s="12"/>
      <c r="C26" s="12"/>
      <c r="D26" s="12"/>
      <c r="E26" s="12"/>
      <c r="F26" s="12"/>
      <c r="G26" s="12"/>
      <c r="H26" s="12"/>
      <c r="I26" s="12"/>
      <c r="J26" s="12"/>
    </row>
    <row r="27" spans="1:10" ht="12.75">
      <c r="A27" s="12" t="s">
        <v>489</v>
      </c>
      <c r="B27" s="12"/>
      <c r="C27" s="12"/>
      <c r="D27" s="12"/>
      <c r="E27" s="12"/>
      <c r="F27" s="12"/>
      <c r="G27" s="12"/>
      <c r="H27" s="12"/>
      <c r="I27" s="12"/>
      <c r="J27" s="12"/>
    </row>
    <row r="28" spans="1:10" ht="12.75">
      <c r="A28" s="17" t="s">
        <v>769</v>
      </c>
      <c r="B28" s="26"/>
      <c r="C28" s="26"/>
      <c r="D28" s="12"/>
      <c r="E28" s="12"/>
      <c r="F28" s="12"/>
      <c r="G28" s="12"/>
      <c r="H28" s="12"/>
      <c r="I28" s="12"/>
      <c r="J28" s="12"/>
    </row>
    <row r="29" spans="1:10" ht="12.75">
      <c r="A29" s="17" t="s">
        <v>770</v>
      </c>
      <c r="B29" s="26"/>
      <c r="C29" s="26"/>
      <c r="D29" s="12"/>
      <c r="E29" s="12"/>
      <c r="F29" s="12"/>
      <c r="G29" s="12"/>
      <c r="H29" s="12"/>
      <c r="I29" s="12"/>
      <c r="J29" s="12"/>
    </row>
    <row r="30" spans="1:10" ht="15" customHeight="1">
      <c r="A30" s="1061"/>
      <c r="B30" s="1061"/>
      <c r="C30" s="1061"/>
      <c r="D30" s="1061"/>
      <c r="E30" s="1061"/>
      <c r="F30" s="1061"/>
      <c r="G30" s="1061"/>
      <c r="H30" s="1061"/>
      <c r="I30" s="1061"/>
      <c r="J30" s="224"/>
    </row>
    <row r="31" spans="1:10" ht="15">
      <c r="A31" s="12"/>
      <c r="B31"/>
      <c r="C31"/>
      <c r="D31"/>
      <c r="E31" s="12"/>
      <c r="F31" s="12"/>
      <c r="G31" s="12"/>
      <c r="H31" s="12"/>
      <c r="I31" s="12"/>
      <c r="J31" s="12"/>
    </row>
    <row r="32" spans="1:10" ht="15.75" customHeight="1">
      <c r="A32" s="12"/>
      <c r="B32"/>
      <c r="C32"/>
      <c r="D32"/>
      <c r="E32" s="12"/>
      <c r="F32" s="12"/>
      <c r="G32" s="12"/>
      <c r="H32" s="12"/>
      <c r="I32" s="12"/>
      <c r="J32" s="12"/>
    </row>
    <row r="33" spans="2:4" ht="15">
      <c r="B33"/>
      <c r="C33"/>
      <c r="D33"/>
    </row>
    <row r="34" spans="2:4" ht="15">
      <c r="B34"/>
      <c r="C34"/>
      <c r="D34"/>
    </row>
    <row r="35" spans="2:4" ht="15">
      <c r="B35"/>
      <c r="C35"/>
      <c r="D35"/>
    </row>
    <row r="36" spans="2:4" ht="15">
      <c r="B36"/>
      <c r="C36"/>
      <c r="D36"/>
    </row>
    <row r="37" spans="2:4" ht="15">
      <c r="B37"/>
      <c r="C37"/>
      <c r="D37"/>
    </row>
    <row r="38" spans="2:4" ht="15">
      <c r="B38"/>
      <c r="C38"/>
      <c r="D38"/>
    </row>
    <row r="39" spans="2:4" ht="15">
      <c r="B39"/>
      <c r="C39"/>
      <c r="D39"/>
    </row>
    <row r="40" spans="2:4" ht="15">
      <c r="B40"/>
      <c r="C40"/>
      <c r="D40"/>
    </row>
    <row r="41" spans="2:4" ht="15">
      <c r="B41"/>
      <c r="C41"/>
      <c r="D41"/>
    </row>
    <row r="42" spans="2:4" ht="15">
      <c r="B42"/>
      <c r="C42"/>
      <c r="D42"/>
    </row>
    <row r="43" spans="2:4" ht="15">
      <c r="B43"/>
      <c r="C43"/>
      <c r="D43"/>
    </row>
    <row r="44" spans="2:4" ht="15">
      <c r="B44"/>
      <c r="C44"/>
      <c r="D44"/>
    </row>
    <row r="45" spans="2:4" ht="15">
      <c r="B45"/>
      <c r="C45"/>
      <c r="D45"/>
    </row>
    <row r="46" spans="2:4" ht="15">
      <c r="B46"/>
      <c r="C46"/>
      <c r="D46"/>
    </row>
    <row r="47" spans="2:4" ht="15">
      <c r="B47"/>
      <c r="C47"/>
      <c r="D47"/>
    </row>
  </sheetData>
  <sheetProtection insertColumns="0" insertRows="0" deleteColumns="0" deleteRows="0"/>
  <mergeCells count="21">
    <mergeCell ref="A30:I30"/>
    <mergeCell ref="D3:G3"/>
    <mergeCell ref="B23:C23"/>
    <mergeCell ref="B8:C8"/>
    <mergeCell ref="B9:C9"/>
    <mergeCell ref="B15:C15"/>
    <mergeCell ref="B24:C24"/>
    <mergeCell ref="G4:G5"/>
    <mergeCell ref="B19:C19"/>
    <mergeCell ref="I4:I5"/>
    <mergeCell ref="H3:I3"/>
    <mergeCell ref="H4:H5"/>
    <mergeCell ref="B13:C13"/>
    <mergeCell ref="B11:C11"/>
    <mergeCell ref="A3:A6"/>
    <mergeCell ref="B3:C6"/>
    <mergeCell ref="D4:D5"/>
    <mergeCell ref="B10:C10"/>
    <mergeCell ref="B12:C12"/>
    <mergeCell ref="F4:F5"/>
    <mergeCell ref="E4:E5"/>
  </mergeCells>
  <printOptions horizontalCentered="1"/>
  <pageMargins left="0.3937007874015748" right="0.3937007874015748" top="0.5905511811023623" bottom="0.3937007874015748" header="0.2362204724409449" footer="0.5118110236220472"/>
  <pageSetup fitToHeight="1" fitToWidth="1" horizontalDpi="600" verticalDpi="600" orientation="landscape" paperSize="9" scale="75" r:id="rId2"/>
  <ignoredErrors>
    <ignoredError sqref="C18 C22 C25" numberStoredAsText="1"/>
    <ignoredError sqref="G24" formula="1"/>
  </ignoredErrors>
  <drawing r:id="rId1"/>
</worksheet>
</file>

<file path=xl/worksheets/sheet14.xml><?xml version="1.0" encoding="utf-8"?>
<worksheet xmlns="http://schemas.openxmlformats.org/spreadsheetml/2006/main" xmlns:r="http://schemas.openxmlformats.org/officeDocument/2006/relationships">
  <sheetPr>
    <pageSetUpPr fitToPage="1"/>
  </sheetPr>
  <dimension ref="A1:N41"/>
  <sheetViews>
    <sheetView workbookViewId="0" topLeftCell="A1">
      <selection activeCell="A41" sqref="A41:M41"/>
    </sheetView>
  </sheetViews>
  <sheetFormatPr defaultColWidth="9.140625" defaultRowHeight="15"/>
  <cols>
    <col min="1" max="1" width="3.421875" style="18" customWidth="1"/>
    <col min="2" max="2" width="15.421875" style="18" customWidth="1"/>
    <col min="3" max="4" width="10.7109375" style="18" customWidth="1"/>
    <col min="5" max="5" width="11.421875" style="18" customWidth="1"/>
    <col min="6" max="6" width="12.140625" style="18" customWidth="1"/>
    <col min="7" max="14" width="10.7109375" style="18" customWidth="1"/>
    <col min="15" max="15" width="11.8515625" style="18" customWidth="1"/>
    <col min="16" max="16384" width="9.140625" style="18" customWidth="1"/>
  </cols>
  <sheetData>
    <row r="1" spans="1:12" ht="18" customHeight="1">
      <c r="A1" s="22" t="s">
        <v>623</v>
      </c>
      <c r="B1" s="17"/>
      <c r="C1" s="17"/>
      <c r="D1" s="17"/>
      <c r="E1" s="17"/>
      <c r="F1" s="17"/>
      <c r="G1" s="17"/>
      <c r="H1" s="17"/>
      <c r="I1" s="17"/>
      <c r="J1" s="17"/>
      <c r="K1" s="17"/>
      <c r="L1" s="17"/>
    </row>
    <row r="2" spans="1:12" ht="18" customHeight="1">
      <c r="A2" s="22"/>
      <c r="B2" s="17"/>
      <c r="C2" s="17"/>
      <c r="D2" s="17"/>
      <c r="E2" s="17"/>
      <c r="F2" s="17"/>
      <c r="G2" s="17"/>
      <c r="H2" s="17"/>
      <c r="I2" s="17"/>
      <c r="J2" s="17"/>
      <c r="K2" s="17"/>
      <c r="L2" s="17"/>
    </row>
    <row r="3" spans="1:12" ht="18" customHeight="1">
      <c r="A3" s="132" t="s">
        <v>624</v>
      </c>
      <c r="B3" s="17"/>
      <c r="C3" s="17"/>
      <c r="D3" s="17"/>
      <c r="E3" s="17"/>
      <c r="F3" s="17"/>
      <c r="G3" s="17"/>
      <c r="H3" s="17"/>
      <c r="I3" s="17"/>
      <c r="J3" s="17"/>
      <c r="K3" s="17"/>
      <c r="L3" s="17"/>
    </row>
    <row r="4" spans="1:14" ht="12.75" customHeight="1" thickBot="1">
      <c r="A4" s="17"/>
      <c r="B4" s="17"/>
      <c r="C4" s="17"/>
      <c r="D4" s="17"/>
      <c r="E4" s="17"/>
      <c r="F4" s="17"/>
      <c r="G4" s="17"/>
      <c r="H4" s="17"/>
      <c r="I4" s="17"/>
      <c r="J4" s="17"/>
      <c r="K4" s="23"/>
      <c r="L4" s="17"/>
      <c r="N4" s="23" t="s">
        <v>436</v>
      </c>
    </row>
    <row r="5" spans="1:14" ht="16.5" customHeight="1">
      <c r="A5" s="1186" t="s">
        <v>341</v>
      </c>
      <c r="B5" s="1175" t="s">
        <v>955</v>
      </c>
      <c r="C5" s="1166" t="s">
        <v>336</v>
      </c>
      <c r="D5" s="1167"/>
      <c r="E5" s="1178" t="s">
        <v>437</v>
      </c>
      <c r="F5" s="1179"/>
      <c r="G5" s="1179"/>
      <c r="H5" s="1179"/>
      <c r="I5" s="1179"/>
      <c r="J5" s="1179"/>
      <c r="K5" s="1179"/>
      <c r="L5" s="1180"/>
      <c r="M5" s="1166" t="s">
        <v>498</v>
      </c>
      <c r="N5" s="1167"/>
    </row>
    <row r="6" spans="1:14" ht="17.25" customHeight="1">
      <c r="A6" s="1187"/>
      <c r="B6" s="1176"/>
      <c r="C6" s="1184" t="s">
        <v>438</v>
      </c>
      <c r="D6" s="1173" t="s">
        <v>439</v>
      </c>
      <c r="E6" s="1181" t="s">
        <v>438</v>
      </c>
      <c r="F6" s="1182"/>
      <c r="G6" s="1182"/>
      <c r="H6" s="1182"/>
      <c r="I6" s="1183"/>
      <c r="J6" s="1189" t="s">
        <v>439</v>
      </c>
      <c r="K6" s="1189"/>
      <c r="L6" s="1190"/>
      <c r="M6" s="1184" t="s">
        <v>438</v>
      </c>
      <c r="N6" s="1173" t="s">
        <v>439</v>
      </c>
    </row>
    <row r="7" spans="1:14" ht="30.75" customHeight="1">
      <c r="A7" s="1187"/>
      <c r="B7" s="1177"/>
      <c r="C7" s="1185"/>
      <c r="D7" s="1174"/>
      <c r="E7" s="279" t="s">
        <v>440</v>
      </c>
      <c r="F7" s="280" t="s">
        <v>667</v>
      </c>
      <c r="G7" s="281" t="s">
        <v>668</v>
      </c>
      <c r="H7" s="280" t="s">
        <v>443</v>
      </c>
      <c r="I7" s="280" t="s">
        <v>377</v>
      </c>
      <c r="J7" s="280" t="s">
        <v>441</v>
      </c>
      <c r="K7" s="280" t="s">
        <v>344</v>
      </c>
      <c r="L7" s="282" t="s">
        <v>377</v>
      </c>
      <c r="M7" s="1185"/>
      <c r="N7" s="1174"/>
    </row>
    <row r="8" spans="1:14" s="19" customFormat="1" ht="13.5" customHeight="1" thickBot="1">
      <c r="A8" s="1188"/>
      <c r="B8" s="274" t="s">
        <v>416</v>
      </c>
      <c r="C8" s="275" t="s">
        <v>417</v>
      </c>
      <c r="D8" s="274" t="s">
        <v>418</v>
      </c>
      <c r="E8" s="275" t="s">
        <v>419</v>
      </c>
      <c r="F8" s="276" t="s">
        <v>420</v>
      </c>
      <c r="G8" s="277" t="s">
        <v>421</v>
      </c>
      <c r="H8" s="277" t="s">
        <v>422</v>
      </c>
      <c r="I8" s="276" t="s">
        <v>423</v>
      </c>
      <c r="J8" s="276" t="s">
        <v>424</v>
      </c>
      <c r="K8" s="276" t="s">
        <v>425</v>
      </c>
      <c r="L8" s="278" t="s">
        <v>463</v>
      </c>
      <c r="M8" s="275" t="s">
        <v>499</v>
      </c>
      <c r="N8" s="274" t="s">
        <v>500</v>
      </c>
    </row>
    <row r="9" spans="1:14" ht="13.5" customHeight="1">
      <c r="A9" s="272">
        <v>1</v>
      </c>
      <c r="B9" s="267"/>
      <c r="C9" s="167"/>
      <c r="D9" s="168"/>
      <c r="E9" s="169"/>
      <c r="F9" s="170"/>
      <c r="G9" s="171"/>
      <c r="H9" s="171"/>
      <c r="I9" s="170">
        <f>+E9+F9+G9+H9</f>
        <v>0</v>
      </c>
      <c r="J9" s="170"/>
      <c r="K9" s="170"/>
      <c r="L9" s="172">
        <f>J9+K9</f>
        <v>0</v>
      </c>
      <c r="M9" s="167">
        <f>I9-C9</f>
        <v>0</v>
      </c>
      <c r="N9" s="168">
        <f>L9-D9</f>
        <v>0</v>
      </c>
    </row>
    <row r="10" spans="1:14" ht="13.5" customHeight="1">
      <c r="A10" s="271">
        <f>A9+1</f>
        <v>2</v>
      </c>
      <c r="B10" s="268"/>
      <c r="C10" s="173"/>
      <c r="D10" s="174"/>
      <c r="E10" s="175"/>
      <c r="F10" s="176"/>
      <c r="G10" s="177"/>
      <c r="H10" s="177"/>
      <c r="I10" s="176">
        <f>+E10+F10+G10+H10</f>
        <v>0</v>
      </c>
      <c r="J10" s="176"/>
      <c r="K10" s="176"/>
      <c r="L10" s="172">
        <f>J10+K10</f>
        <v>0</v>
      </c>
      <c r="M10" s="167">
        <f>I10-C10</f>
        <v>0</v>
      </c>
      <c r="N10" s="168">
        <f>L10-D10</f>
        <v>0</v>
      </c>
    </row>
    <row r="11" spans="1:14" ht="13.5" customHeight="1">
      <c r="A11" s="271">
        <f>A10+1</f>
        <v>3</v>
      </c>
      <c r="B11" s="268"/>
      <c r="C11" s="173"/>
      <c r="D11" s="174"/>
      <c r="E11" s="175"/>
      <c r="F11" s="176"/>
      <c r="G11" s="177"/>
      <c r="H11" s="177"/>
      <c r="I11" s="176">
        <f>+E11+F11+G11+H11</f>
        <v>0</v>
      </c>
      <c r="J11" s="176"/>
      <c r="K11" s="176"/>
      <c r="L11" s="172">
        <f>J11+K11</f>
        <v>0</v>
      </c>
      <c r="M11" s="167">
        <f>I11-C11</f>
        <v>0</v>
      </c>
      <c r="N11" s="168">
        <f>L11-D11</f>
        <v>0</v>
      </c>
    </row>
    <row r="12" spans="1:14" ht="13.5" customHeight="1">
      <c r="A12" s="271">
        <f>A11+1</f>
        <v>4</v>
      </c>
      <c r="B12" s="268"/>
      <c r="C12" s="173"/>
      <c r="D12" s="174"/>
      <c r="E12" s="175"/>
      <c r="F12" s="176"/>
      <c r="G12" s="177"/>
      <c r="H12" s="177"/>
      <c r="I12" s="176">
        <f>+E12+F12+G12+H12</f>
        <v>0</v>
      </c>
      <c r="J12" s="176"/>
      <c r="K12" s="176"/>
      <c r="L12" s="172">
        <f>J12+K12</f>
        <v>0</v>
      </c>
      <c r="M12" s="167">
        <f>I12-C12</f>
        <v>0</v>
      </c>
      <c r="N12" s="168">
        <f>L12-D12</f>
        <v>0</v>
      </c>
    </row>
    <row r="13" spans="1:14" ht="13.5" customHeight="1" thickBot="1">
      <c r="A13" s="283">
        <f>A12+1</f>
        <v>5</v>
      </c>
      <c r="B13" s="269"/>
      <c r="C13" s="178"/>
      <c r="D13" s="179"/>
      <c r="E13" s="180"/>
      <c r="F13" s="181"/>
      <c r="G13" s="182"/>
      <c r="H13" s="182"/>
      <c r="I13" s="181">
        <f>+E13+F13+G13+H13</f>
        <v>0</v>
      </c>
      <c r="J13" s="181"/>
      <c r="K13" s="181"/>
      <c r="L13" s="172">
        <f>J13+K13</f>
        <v>0</v>
      </c>
      <c r="M13" s="167">
        <f>I13-C13</f>
        <v>0</v>
      </c>
      <c r="N13" s="168">
        <f>L13-D13</f>
        <v>0</v>
      </c>
    </row>
    <row r="14" spans="1:14" ht="12.75" customHeight="1" thickBot="1">
      <c r="A14" s="273">
        <f>A13+1</f>
        <v>6</v>
      </c>
      <c r="B14" s="270" t="s">
        <v>363</v>
      </c>
      <c r="C14" s="183">
        <f aca="true" t="shared" si="0" ref="C14:M14">SUM(C9:C13)</f>
        <v>0</v>
      </c>
      <c r="D14" s="184">
        <f t="shared" si="0"/>
        <v>0</v>
      </c>
      <c r="E14" s="185">
        <f t="shared" si="0"/>
        <v>0</v>
      </c>
      <c r="F14" s="186">
        <f t="shared" si="0"/>
        <v>0</v>
      </c>
      <c r="G14" s="186">
        <f t="shared" si="0"/>
        <v>0</v>
      </c>
      <c r="H14" s="186">
        <f t="shared" si="0"/>
        <v>0</v>
      </c>
      <c r="I14" s="186">
        <f t="shared" si="0"/>
        <v>0</v>
      </c>
      <c r="J14" s="186">
        <f t="shared" si="0"/>
        <v>0</v>
      </c>
      <c r="K14" s="186">
        <f t="shared" si="0"/>
        <v>0</v>
      </c>
      <c r="L14" s="186">
        <f t="shared" si="0"/>
        <v>0</v>
      </c>
      <c r="M14" s="183">
        <f t="shared" si="0"/>
        <v>0</v>
      </c>
      <c r="N14" s="187">
        <f>SUM(N9:N13)</f>
        <v>0</v>
      </c>
    </row>
    <row r="15" spans="1:12" ht="13.5" customHeight="1">
      <c r="A15" s="17"/>
      <c r="B15" s="17"/>
      <c r="C15" s="17"/>
      <c r="D15" s="17"/>
      <c r="E15" s="17"/>
      <c r="F15" s="17"/>
      <c r="G15" s="17"/>
      <c r="H15" s="17"/>
      <c r="I15" s="17"/>
      <c r="J15" s="17"/>
      <c r="K15" s="17"/>
      <c r="L15" s="17"/>
    </row>
    <row r="16" spans="1:12" ht="13.5" customHeight="1">
      <c r="A16" s="12" t="s">
        <v>489</v>
      </c>
      <c r="B16" s="17"/>
      <c r="C16" s="17"/>
      <c r="D16" s="17"/>
      <c r="E16" s="17"/>
      <c r="F16" s="17"/>
      <c r="G16" s="17"/>
      <c r="H16" s="17"/>
      <c r="I16" s="17"/>
      <c r="J16" s="17"/>
      <c r="K16" s="17"/>
      <c r="L16" s="17"/>
    </row>
    <row r="17" spans="1:12" ht="13.5" customHeight="1">
      <c r="A17" s="12" t="s">
        <v>502</v>
      </c>
      <c r="B17" s="17"/>
      <c r="C17" s="17"/>
      <c r="D17" s="17"/>
      <c r="E17" s="17"/>
      <c r="F17" s="17"/>
      <c r="G17" s="17"/>
      <c r="H17" s="17"/>
      <c r="I17" s="17"/>
      <c r="J17" s="17"/>
      <c r="K17" s="17"/>
      <c r="L17" s="17"/>
    </row>
    <row r="18" spans="1:12" ht="13.5" customHeight="1">
      <c r="A18" s="17" t="s">
        <v>669</v>
      </c>
      <c r="B18" s="17"/>
      <c r="C18" s="17"/>
      <c r="D18" s="17"/>
      <c r="E18" s="17"/>
      <c r="F18" s="17"/>
      <c r="G18" s="17"/>
      <c r="H18" s="17"/>
      <c r="I18" s="17"/>
      <c r="J18" s="17"/>
      <c r="K18" s="17"/>
      <c r="L18" s="17"/>
    </row>
    <row r="19" spans="1:12" ht="13.5" customHeight="1">
      <c r="A19" s="17" t="s">
        <v>670</v>
      </c>
      <c r="B19" s="208"/>
      <c r="C19" s="208"/>
      <c r="D19" s="208"/>
      <c r="E19" s="208"/>
      <c r="F19" s="208"/>
      <c r="G19" s="208"/>
      <c r="H19" s="208"/>
      <c r="I19" s="208"/>
      <c r="J19" s="208"/>
      <c r="K19" s="208"/>
      <c r="L19" s="208"/>
    </row>
    <row r="20" spans="1:14" ht="13.5" customHeight="1">
      <c r="A20" s="24"/>
      <c r="B20" s="20"/>
      <c r="C20" s="20"/>
      <c r="D20" s="20"/>
      <c r="E20" s="20"/>
      <c r="F20" s="20"/>
      <c r="G20" s="20"/>
      <c r="H20" s="20"/>
      <c r="I20" s="20"/>
      <c r="J20" s="20"/>
      <c r="K20" s="20"/>
      <c r="L20" s="20"/>
      <c r="N20" s="21"/>
    </row>
    <row r="21" spans="1:12" s="6" customFormat="1" ht="18" customHeight="1">
      <c r="A21" s="132" t="s">
        <v>625</v>
      </c>
      <c r="B21" s="12"/>
      <c r="C21" s="12"/>
      <c r="D21" s="12"/>
      <c r="E21" s="12"/>
      <c r="F21" s="12"/>
      <c r="G21" s="12"/>
      <c r="H21" s="12"/>
      <c r="I21" s="12"/>
      <c r="J21" s="12"/>
      <c r="K21" s="12"/>
      <c r="L21" s="5"/>
    </row>
    <row r="22" spans="1:14" s="6" customFormat="1" ht="13.5" customHeight="1" thickBot="1">
      <c r="A22" s="12"/>
      <c r="B22" s="12"/>
      <c r="C22" s="12"/>
      <c r="D22" s="12"/>
      <c r="E22" s="12"/>
      <c r="F22" s="12"/>
      <c r="G22" s="12"/>
      <c r="H22" s="12"/>
      <c r="I22" s="12"/>
      <c r="J22" s="12"/>
      <c r="L22" s="5"/>
      <c r="N22" s="23" t="s">
        <v>436</v>
      </c>
    </row>
    <row r="23" spans="1:14" s="6" customFormat="1" ht="19.5" customHeight="1">
      <c r="A23" s="1186" t="s">
        <v>341</v>
      </c>
      <c r="B23" s="1163" t="s">
        <v>501</v>
      </c>
      <c r="C23" s="1166" t="s">
        <v>336</v>
      </c>
      <c r="D23" s="1167"/>
      <c r="E23" s="1168" t="s">
        <v>437</v>
      </c>
      <c r="F23" s="1160"/>
      <c r="G23" s="1160"/>
      <c r="H23" s="1160"/>
      <c r="I23" s="1160"/>
      <c r="J23" s="1160"/>
      <c r="K23" s="1160"/>
      <c r="L23" s="1169"/>
      <c r="M23" s="1166" t="s">
        <v>498</v>
      </c>
      <c r="N23" s="1167"/>
    </row>
    <row r="24" spans="1:14" s="6" customFormat="1" ht="19.5" customHeight="1">
      <c r="A24" s="1187"/>
      <c r="B24" s="1164"/>
      <c r="C24" s="1184" t="s">
        <v>438</v>
      </c>
      <c r="D24" s="1173" t="s">
        <v>439</v>
      </c>
      <c r="E24" s="1170" t="s">
        <v>438</v>
      </c>
      <c r="F24" s="1171"/>
      <c r="G24" s="1171"/>
      <c r="H24" s="1171"/>
      <c r="I24" s="1171"/>
      <c r="J24" s="1172" t="s">
        <v>439</v>
      </c>
      <c r="K24" s="1172"/>
      <c r="L24" s="1172"/>
      <c r="M24" s="1184" t="s">
        <v>438</v>
      </c>
      <c r="N24" s="1173" t="s">
        <v>439</v>
      </c>
    </row>
    <row r="25" spans="1:14" s="6" customFormat="1" ht="31.5" customHeight="1">
      <c r="A25" s="1187"/>
      <c r="B25" s="1165"/>
      <c r="C25" s="1185"/>
      <c r="D25" s="1174"/>
      <c r="E25" s="257" t="s">
        <v>440</v>
      </c>
      <c r="F25" s="280" t="s">
        <v>667</v>
      </c>
      <c r="G25" s="281" t="s">
        <v>668</v>
      </c>
      <c r="H25" s="280" t="s">
        <v>443</v>
      </c>
      <c r="I25" s="244" t="s">
        <v>377</v>
      </c>
      <c r="J25" s="244" t="s">
        <v>442</v>
      </c>
      <c r="K25" s="244" t="s">
        <v>344</v>
      </c>
      <c r="L25" s="286" t="s">
        <v>377</v>
      </c>
      <c r="M25" s="1185"/>
      <c r="N25" s="1174"/>
    </row>
    <row r="26" spans="1:14" s="7" customFormat="1" ht="13.5" customHeight="1" thickBot="1">
      <c r="A26" s="1188"/>
      <c r="B26" s="284" t="s">
        <v>416</v>
      </c>
      <c r="C26" s="275" t="s">
        <v>417</v>
      </c>
      <c r="D26" s="274" t="s">
        <v>418</v>
      </c>
      <c r="E26" s="255" t="s">
        <v>419</v>
      </c>
      <c r="F26" s="256" t="s">
        <v>420</v>
      </c>
      <c r="G26" s="285" t="s">
        <v>421</v>
      </c>
      <c r="H26" s="285" t="s">
        <v>422</v>
      </c>
      <c r="I26" s="256" t="s">
        <v>423</v>
      </c>
      <c r="J26" s="256" t="s">
        <v>424</v>
      </c>
      <c r="K26" s="256" t="s">
        <v>425</v>
      </c>
      <c r="L26" s="155" t="s">
        <v>463</v>
      </c>
      <c r="M26" s="275" t="s">
        <v>499</v>
      </c>
      <c r="N26" s="274" t="s">
        <v>500</v>
      </c>
    </row>
    <row r="27" spans="1:14" s="6" customFormat="1" ht="13.5" customHeight="1">
      <c r="A27" s="272">
        <v>1</v>
      </c>
      <c r="B27" s="267"/>
      <c r="C27" s="167"/>
      <c r="D27" s="168"/>
      <c r="E27" s="169"/>
      <c r="F27" s="170"/>
      <c r="G27" s="171"/>
      <c r="H27" s="171"/>
      <c r="I27" s="170">
        <f>+E27+F27+G27+H27</f>
        <v>0</v>
      </c>
      <c r="J27" s="170"/>
      <c r="K27" s="170"/>
      <c r="L27" s="172">
        <f>J27+K27</f>
        <v>0</v>
      </c>
      <c r="M27" s="167">
        <f>I27-C27</f>
        <v>0</v>
      </c>
      <c r="N27" s="168">
        <f>L27-D27</f>
        <v>0</v>
      </c>
    </row>
    <row r="28" spans="1:14" s="6" customFormat="1" ht="13.5" customHeight="1">
      <c r="A28" s="271">
        <f>A27+1</f>
        <v>2</v>
      </c>
      <c r="B28" s="268"/>
      <c r="C28" s="173"/>
      <c r="D28" s="174"/>
      <c r="E28" s="175"/>
      <c r="F28" s="176"/>
      <c r="G28" s="177"/>
      <c r="H28" s="177"/>
      <c r="I28" s="176">
        <f>+E28+F28+G28+H28</f>
        <v>0</v>
      </c>
      <c r="J28" s="176"/>
      <c r="K28" s="176"/>
      <c r="L28" s="172">
        <f>J28+K28</f>
        <v>0</v>
      </c>
      <c r="M28" s="167">
        <f>I28-C28</f>
        <v>0</v>
      </c>
      <c r="N28" s="168">
        <f>L28-D28</f>
        <v>0</v>
      </c>
    </row>
    <row r="29" spans="1:14" s="6" customFormat="1" ht="13.5" customHeight="1">
      <c r="A29" s="271">
        <f>A28+1</f>
        <v>3</v>
      </c>
      <c r="B29" s="268"/>
      <c r="C29" s="173"/>
      <c r="D29" s="174"/>
      <c r="E29" s="175"/>
      <c r="F29" s="176"/>
      <c r="G29" s="177"/>
      <c r="H29" s="177"/>
      <c r="I29" s="176">
        <f>+E29+F29+G29+H29</f>
        <v>0</v>
      </c>
      <c r="J29" s="176"/>
      <c r="K29" s="176"/>
      <c r="L29" s="172">
        <f>J29+K29</f>
        <v>0</v>
      </c>
      <c r="M29" s="167">
        <f>I29-C29</f>
        <v>0</v>
      </c>
      <c r="N29" s="168">
        <f>L29-D29</f>
        <v>0</v>
      </c>
    </row>
    <row r="30" spans="1:14" s="6" customFormat="1" ht="13.5" customHeight="1">
      <c r="A30" s="271">
        <f>A29+1</f>
        <v>4</v>
      </c>
      <c r="B30" s="268"/>
      <c r="C30" s="173"/>
      <c r="D30" s="174"/>
      <c r="E30" s="175"/>
      <c r="F30" s="176"/>
      <c r="G30" s="177"/>
      <c r="H30" s="177"/>
      <c r="I30" s="176">
        <f>+E30+F30+G30+H30</f>
        <v>0</v>
      </c>
      <c r="J30" s="176"/>
      <c r="K30" s="176"/>
      <c r="L30" s="172">
        <f>J30+K30</f>
        <v>0</v>
      </c>
      <c r="M30" s="167">
        <f>I30-C30</f>
        <v>0</v>
      </c>
      <c r="N30" s="168">
        <f>L30-D30</f>
        <v>0</v>
      </c>
    </row>
    <row r="31" spans="1:14" s="6" customFormat="1" ht="13.5" customHeight="1" thickBot="1">
      <c r="A31" s="283">
        <f>A30+1</f>
        <v>5</v>
      </c>
      <c r="B31" s="269"/>
      <c r="C31" s="178"/>
      <c r="D31" s="179"/>
      <c r="E31" s="180"/>
      <c r="F31" s="181"/>
      <c r="G31" s="182"/>
      <c r="H31" s="182"/>
      <c r="I31" s="181">
        <f>+E31+F31+G31+H31</f>
        <v>0</v>
      </c>
      <c r="J31" s="181"/>
      <c r="K31" s="181"/>
      <c r="L31" s="172">
        <f>J31+K31</f>
        <v>0</v>
      </c>
      <c r="M31" s="167">
        <f>I31-C31</f>
        <v>0</v>
      </c>
      <c r="N31" s="168">
        <f>L31-D31</f>
        <v>0</v>
      </c>
    </row>
    <row r="32" spans="1:14" s="6" customFormat="1" ht="12.75" customHeight="1" thickBot="1">
      <c r="A32" s="273">
        <f>A31+1</f>
        <v>6</v>
      </c>
      <c r="B32" s="270" t="s">
        <v>363</v>
      </c>
      <c r="C32" s="183">
        <f>SUM(C27:C31)</f>
        <v>0</v>
      </c>
      <c r="D32" s="184">
        <f>SUM(D27:D31)</f>
        <v>0</v>
      </c>
      <c r="E32" s="185">
        <f aca="true" t="shared" si="1" ref="E32:L32">SUM(E27:E31)</f>
        <v>0</v>
      </c>
      <c r="F32" s="186">
        <f t="shared" si="1"/>
        <v>0</v>
      </c>
      <c r="G32" s="186">
        <f t="shared" si="1"/>
        <v>0</v>
      </c>
      <c r="H32" s="186">
        <f t="shared" si="1"/>
        <v>0</v>
      </c>
      <c r="I32" s="186">
        <f t="shared" si="1"/>
        <v>0</v>
      </c>
      <c r="J32" s="186">
        <f t="shared" si="1"/>
        <v>0</v>
      </c>
      <c r="K32" s="186">
        <f t="shared" si="1"/>
        <v>0</v>
      </c>
      <c r="L32" s="186">
        <f t="shared" si="1"/>
        <v>0</v>
      </c>
      <c r="M32" s="183">
        <f>SUM(M27:M31)</f>
        <v>0</v>
      </c>
      <c r="N32" s="187">
        <f>SUM(N27:N31)</f>
        <v>0</v>
      </c>
    </row>
    <row r="33" spans="1:12" s="6" customFormat="1" ht="12.75">
      <c r="A33" s="12"/>
      <c r="B33" s="12"/>
      <c r="C33" s="12"/>
      <c r="D33" s="12"/>
      <c r="E33" s="12"/>
      <c r="F33" s="12"/>
      <c r="G33" s="12"/>
      <c r="H33" s="12"/>
      <c r="I33" s="12"/>
      <c r="J33" s="12"/>
      <c r="K33" s="12"/>
      <c r="L33" s="5"/>
    </row>
    <row r="34" spans="1:12" s="6" customFormat="1" ht="12.75">
      <c r="A34" s="12" t="s">
        <v>489</v>
      </c>
      <c r="B34" s="12"/>
      <c r="C34" s="12"/>
      <c r="D34" s="12"/>
      <c r="E34" s="12"/>
      <c r="F34" s="12"/>
      <c r="G34" s="12"/>
      <c r="H34" s="12"/>
      <c r="I34" s="12"/>
      <c r="J34" s="12"/>
      <c r="K34" s="12"/>
      <c r="L34" s="5"/>
    </row>
    <row r="35" spans="1:12" s="6" customFormat="1" ht="12.75">
      <c r="A35" s="12" t="s">
        <v>502</v>
      </c>
      <c r="B35" s="12"/>
      <c r="C35" s="12"/>
      <c r="D35" s="12"/>
      <c r="E35" s="12"/>
      <c r="F35" s="12"/>
      <c r="G35" s="12"/>
      <c r="H35" s="12"/>
      <c r="I35" s="12"/>
      <c r="J35" s="12"/>
      <c r="K35" s="12"/>
      <c r="L35" s="5"/>
    </row>
    <row r="36" spans="1:12" s="6" customFormat="1" ht="12.75">
      <c r="A36" s="17" t="s">
        <v>771</v>
      </c>
      <c r="B36" s="12"/>
      <c r="C36" s="12"/>
      <c r="D36" s="12"/>
      <c r="E36" s="12"/>
      <c r="F36" s="12"/>
      <c r="G36" s="12"/>
      <c r="H36" s="12"/>
      <c r="I36" s="12"/>
      <c r="J36" s="12"/>
      <c r="K36" s="12"/>
      <c r="L36" s="5"/>
    </row>
    <row r="37" spans="1:12" s="6" customFormat="1" ht="12.75">
      <c r="A37" s="17" t="s">
        <v>780</v>
      </c>
      <c r="B37" s="12"/>
      <c r="C37" s="12"/>
      <c r="D37" s="12"/>
      <c r="E37" s="12"/>
      <c r="F37" s="12"/>
      <c r="G37" s="12"/>
      <c r="H37" s="12"/>
      <c r="I37" s="12"/>
      <c r="J37" s="12"/>
      <c r="K37" s="12"/>
      <c r="L37" s="5"/>
    </row>
    <row r="38" spans="1:12" s="6" customFormat="1" ht="12.75">
      <c r="A38" s="12"/>
      <c r="B38" s="12"/>
      <c r="C38" s="12"/>
      <c r="D38" s="12"/>
      <c r="E38" s="12"/>
      <c r="F38" s="12"/>
      <c r="G38" s="12"/>
      <c r="H38" s="12"/>
      <c r="I38" s="12"/>
      <c r="J38" s="12"/>
      <c r="K38" s="12"/>
      <c r="L38" s="5"/>
    </row>
    <row r="39" spans="1:14" s="6" customFormat="1" ht="12.75">
      <c r="A39" s="47" t="s">
        <v>527</v>
      </c>
      <c r="B39" s="15"/>
      <c r="C39" s="15"/>
      <c r="D39" s="15"/>
      <c r="E39" s="15"/>
      <c r="F39" s="15"/>
      <c r="G39" s="15"/>
      <c r="H39" s="15"/>
      <c r="I39" s="15"/>
      <c r="J39" s="15"/>
      <c r="K39" s="15"/>
      <c r="L39" s="9"/>
      <c r="N39" s="10"/>
    </row>
    <row r="40" spans="1:14" s="6" customFormat="1" ht="27" customHeight="1">
      <c r="A40" s="1162" t="s">
        <v>965</v>
      </c>
      <c r="B40" s="1162"/>
      <c r="C40" s="1162"/>
      <c r="D40" s="1162"/>
      <c r="E40" s="1162"/>
      <c r="F40" s="1162"/>
      <c r="G40" s="1162"/>
      <c r="H40" s="1162"/>
      <c r="I40" s="1162"/>
      <c r="J40" s="1162"/>
      <c r="K40" s="1162"/>
      <c r="L40" s="1162"/>
      <c r="M40" s="1162"/>
      <c r="N40" s="10"/>
    </row>
    <row r="41" spans="1:14" s="6" customFormat="1" ht="27.75" customHeight="1">
      <c r="A41" s="1162" t="s">
        <v>966</v>
      </c>
      <c r="B41" s="1162"/>
      <c r="C41" s="1162"/>
      <c r="D41" s="1162"/>
      <c r="E41" s="1162"/>
      <c r="F41" s="1162"/>
      <c r="G41" s="1162"/>
      <c r="H41" s="1162"/>
      <c r="I41" s="1162"/>
      <c r="J41" s="1162"/>
      <c r="K41" s="1162"/>
      <c r="L41" s="1162"/>
      <c r="M41" s="1162"/>
      <c r="N41" s="10"/>
    </row>
  </sheetData>
  <sheetProtection insertRows="0" deleteRows="0"/>
  <mergeCells count="24">
    <mergeCell ref="A5:A8"/>
    <mergeCell ref="A23:A26"/>
    <mergeCell ref="J6:L6"/>
    <mergeCell ref="C6:C7"/>
    <mergeCell ref="C5:D5"/>
    <mergeCell ref="M24:M25"/>
    <mergeCell ref="D6:D7"/>
    <mergeCell ref="N6:N7"/>
    <mergeCell ref="B5:B7"/>
    <mergeCell ref="E5:L5"/>
    <mergeCell ref="E6:I6"/>
    <mergeCell ref="N24:N25"/>
    <mergeCell ref="M5:N5"/>
    <mergeCell ref="M6:M7"/>
    <mergeCell ref="C24:C25"/>
    <mergeCell ref="D24:D25"/>
    <mergeCell ref="A41:M41"/>
    <mergeCell ref="B23:B25"/>
    <mergeCell ref="C23:D23"/>
    <mergeCell ref="E23:L23"/>
    <mergeCell ref="M23:N23"/>
    <mergeCell ref="E24:I24"/>
    <mergeCell ref="J24:L24"/>
    <mergeCell ref="A40:M40"/>
  </mergeCells>
  <printOptions horizontalCentered="1"/>
  <pageMargins left="0.1968503937007874" right="0.1968503937007874" top="0.984251968503937" bottom="0.984251968503937" header="0.5118110236220472" footer="0.5118110236220472"/>
  <pageSetup cellComments="asDisplayed" fitToHeight="1" fitToWidth="1" horizontalDpi="300" verticalDpi="300" orientation="landscape" paperSize="9" scale="76" r:id="rId1"/>
  <ignoredErrors>
    <ignoredError sqref="I9:I13 L9:N13" unlockedFormula="1"/>
  </ignoredErrors>
</worksheet>
</file>

<file path=xl/worksheets/sheet15.xml><?xml version="1.0" encoding="utf-8"?>
<worksheet xmlns="http://schemas.openxmlformats.org/spreadsheetml/2006/main" xmlns:r="http://schemas.openxmlformats.org/officeDocument/2006/relationships">
  <sheetPr>
    <pageSetUpPr fitToPage="1"/>
  </sheetPr>
  <dimension ref="A1:M37"/>
  <sheetViews>
    <sheetView zoomScalePageLayoutView="0" workbookViewId="0" topLeftCell="A1">
      <selection activeCell="H9" sqref="H9"/>
    </sheetView>
  </sheetViews>
  <sheetFormatPr defaultColWidth="9.140625" defaultRowHeight="15"/>
  <cols>
    <col min="1" max="1" width="3.57421875" style="16" customWidth="1"/>
    <col min="2" max="2" width="6.28125" style="16" customWidth="1"/>
    <col min="3" max="3" width="10.57421875" style="63" customWidth="1"/>
    <col min="4" max="5" width="12.28125" style="63" customWidth="1"/>
    <col min="6" max="6" width="6.140625" style="63" customWidth="1"/>
    <col min="7" max="7" width="8.421875" style="63" customWidth="1"/>
    <col min="8" max="11" width="9.7109375" style="63" customWidth="1"/>
    <col min="12" max="12" width="9.7109375" style="16" customWidth="1"/>
    <col min="13" max="16384" width="9.140625" style="16" customWidth="1"/>
  </cols>
  <sheetData>
    <row r="1" spans="1:13" ht="15.75">
      <c r="A1" s="11" t="s">
        <v>761</v>
      </c>
      <c r="B1" s="12"/>
      <c r="C1" s="62"/>
      <c r="D1" s="62"/>
      <c r="E1" s="62"/>
      <c r="F1" s="62"/>
      <c r="G1" s="62"/>
      <c r="H1" s="62"/>
      <c r="I1" s="62"/>
      <c r="J1" s="62"/>
      <c r="K1" s="62"/>
      <c r="L1" s="12"/>
      <c r="M1" s="12"/>
    </row>
    <row r="2" spans="1:13" ht="13.5" thickBot="1">
      <c r="A2" s="12"/>
      <c r="B2" s="12"/>
      <c r="C2" s="62"/>
      <c r="D2" s="62"/>
      <c r="E2" s="62"/>
      <c r="F2" s="62"/>
      <c r="G2" s="62"/>
      <c r="H2" s="62"/>
      <c r="I2" s="62"/>
      <c r="J2" s="62"/>
      <c r="K2" s="62"/>
      <c r="M2" s="141" t="s">
        <v>361</v>
      </c>
    </row>
    <row r="3" spans="1:13" ht="15" customHeight="1">
      <c r="A3" s="1194" t="s">
        <v>341</v>
      </c>
      <c r="B3" s="1191" t="s">
        <v>346</v>
      </c>
      <c r="C3" s="1191"/>
      <c r="D3" s="1191"/>
      <c r="E3" s="1191"/>
      <c r="F3" s="1191"/>
      <c r="G3" s="1191"/>
      <c r="H3" s="1198" t="s">
        <v>756</v>
      </c>
      <c r="I3" s="1196" t="s">
        <v>348</v>
      </c>
      <c r="J3" s="1197"/>
      <c r="K3" s="232" t="s">
        <v>349</v>
      </c>
      <c r="L3" s="550" t="s">
        <v>347</v>
      </c>
      <c r="M3" s="1100" t="s">
        <v>763</v>
      </c>
    </row>
    <row r="4" spans="1:13" ht="48.75" customHeight="1">
      <c r="A4" s="1195"/>
      <c r="B4" s="1192"/>
      <c r="C4" s="1192"/>
      <c r="D4" s="1192"/>
      <c r="E4" s="1192"/>
      <c r="F4" s="1192"/>
      <c r="G4" s="1192"/>
      <c r="H4" s="1199"/>
      <c r="I4" s="157" t="s">
        <v>506</v>
      </c>
      <c r="J4" s="553" t="s">
        <v>762</v>
      </c>
      <c r="K4" s="233" t="s">
        <v>350</v>
      </c>
      <c r="L4" s="551" t="s">
        <v>507</v>
      </c>
      <c r="M4" s="1101"/>
    </row>
    <row r="5" spans="1:13" ht="15.75" customHeight="1">
      <c r="A5" s="474"/>
      <c r="B5" s="1193"/>
      <c r="C5" s="1193"/>
      <c r="D5" s="1193"/>
      <c r="E5" s="1193"/>
      <c r="F5" s="1193"/>
      <c r="G5" s="1193"/>
      <c r="H5" s="258" t="s">
        <v>416</v>
      </c>
      <c r="I5" s="158" t="s">
        <v>417</v>
      </c>
      <c r="J5" s="158" t="s">
        <v>418</v>
      </c>
      <c r="K5" s="158" t="s">
        <v>419</v>
      </c>
      <c r="L5" s="552" t="s">
        <v>508</v>
      </c>
      <c r="M5" s="1101"/>
    </row>
    <row r="6" spans="1:13" ht="12.75">
      <c r="A6" s="475">
        <v>1</v>
      </c>
      <c r="B6" s="259" t="s">
        <v>509</v>
      </c>
      <c r="C6" s="159"/>
      <c r="D6" s="159"/>
      <c r="E6" s="159"/>
      <c r="F6" s="159"/>
      <c r="G6" s="262"/>
      <c r="H6" s="692">
        <f>SUM(H7:H11)+H14+H15</f>
        <v>0</v>
      </c>
      <c r="I6" s="693">
        <f>SUM(I7:I11)+I14+I15</f>
        <v>0</v>
      </c>
      <c r="J6" s="693">
        <f>SUM(J7:J11)+J14+J15</f>
        <v>0</v>
      </c>
      <c r="K6" s="693">
        <f>SUM(K7:K11)+K14+K15</f>
        <v>0</v>
      </c>
      <c r="L6" s="694">
        <f>SUM(L7:L11)+L14+L15</f>
        <v>0</v>
      </c>
      <c r="M6" s="1200"/>
    </row>
    <row r="7" spans="1:13" ht="12.75">
      <c r="A7" s="476">
        <f aca="true" t="shared" si="0" ref="A7:A15">A6+1</f>
        <v>2</v>
      </c>
      <c r="B7" s="266" t="s">
        <v>343</v>
      </c>
      <c r="C7" s="160" t="s">
        <v>351</v>
      </c>
      <c r="D7" s="161"/>
      <c r="E7" s="161"/>
      <c r="F7" s="161"/>
      <c r="G7" s="263"/>
      <c r="H7" s="695">
        <f>'11.a'!C3</f>
        <v>0</v>
      </c>
      <c r="I7" s="696">
        <f>'11.a'!C8</f>
        <v>0</v>
      </c>
      <c r="J7" s="696">
        <f>'11.a'!C4</f>
        <v>0</v>
      </c>
      <c r="K7" s="696">
        <f>'11.a'!C14</f>
        <v>0</v>
      </c>
      <c r="L7" s="697">
        <f aca="true" t="shared" si="1" ref="L7:L15">H7+I7-K7</f>
        <v>0</v>
      </c>
      <c r="M7" s="706"/>
    </row>
    <row r="8" spans="1:13" ht="12.75">
      <c r="A8" s="477">
        <f t="shared" si="0"/>
        <v>3</v>
      </c>
      <c r="B8" s="260"/>
      <c r="C8" s="162" t="s">
        <v>352</v>
      </c>
      <c r="D8" s="163"/>
      <c r="E8" s="163"/>
      <c r="F8" s="163"/>
      <c r="G8" s="264"/>
      <c r="H8" s="698">
        <f>'11.b'!C3</f>
        <v>0</v>
      </c>
      <c r="I8" s="699">
        <f>'11.b'!C14</f>
        <v>0</v>
      </c>
      <c r="J8" s="700">
        <f>'11.b'!C5</f>
        <v>0</v>
      </c>
      <c r="K8" s="699">
        <f>'11.b'!C25</f>
        <v>0</v>
      </c>
      <c r="L8" s="701">
        <f t="shared" si="1"/>
        <v>0</v>
      </c>
      <c r="M8" s="707"/>
    </row>
    <row r="9" spans="1:13" ht="12.75">
      <c r="A9" s="477">
        <f t="shared" si="0"/>
        <v>4</v>
      </c>
      <c r="B9" s="260"/>
      <c r="C9" s="162" t="s">
        <v>353</v>
      </c>
      <c r="D9" s="163"/>
      <c r="E9" s="163"/>
      <c r="F9" s="163"/>
      <c r="G9" s="264"/>
      <c r="H9" s="698">
        <f>'11.c'!C3</f>
        <v>0</v>
      </c>
      <c r="I9" s="699">
        <f>'11.c'!C7</f>
        <v>0</v>
      </c>
      <c r="J9" s="702">
        <v>0</v>
      </c>
      <c r="K9" s="699">
        <f>'11.c'!C8</f>
        <v>0</v>
      </c>
      <c r="L9" s="701">
        <f t="shared" si="1"/>
        <v>0</v>
      </c>
      <c r="M9" s="707">
        <v>0</v>
      </c>
    </row>
    <row r="10" spans="1:13" ht="12.75">
      <c r="A10" s="477">
        <f t="shared" si="0"/>
        <v>5</v>
      </c>
      <c r="B10" s="260"/>
      <c r="C10" s="162" t="s">
        <v>354</v>
      </c>
      <c r="D10" s="163"/>
      <c r="E10" s="163"/>
      <c r="F10" s="163"/>
      <c r="G10" s="264"/>
      <c r="H10" s="698">
        <f>'11.d'!C3</f>
        <v>0</v>
      </c>
      <c r="I10" s="699">
        <f>'11.d'!C9</f>
        <v>0</v>
      </c>
      <c r="J10" s="696">
        <f>'11.d'!C4</f>
        <v>0</v>
      </c>
      <c r="K10" s="699">
        <f>'11.d'!C15</f>
        <v>0</v>
      </c>
      <c r="L10" s="701">
        <f t="shared" si="1"/>
        <v>0</v>
      </c>
      <c r="M10" s="708"/>
    </row>
    <row r="11" spans="1:13" ht="12.75">
      <c r="A11" s="477">
        <f t="shared" si="0"/>
        <v>6</v>
      </c>
      <c r="B11" s="260"/>
      <c r="C11" s="162" t="s">
        <v>355</v>
      </c>
      <c r="D11" s="163"/>
      <c r="E11" s="163"/>
      <c r="F11" s="163"/>
      <c r="G11" s="264"/>
      <c r="H11" s="698">
        <f>'11.e'!F8</f>
        <v>0</v>
      </c>
      <c r="I11" s="699">
        <f>'11.e'!F13</f>
        <v>0</v>
      </c>
      <c r="J11" s="702">
        <v>0</v>
      </c>
      <c r="K11" s="699">
        <f>'11.e'!F18</f>
        <v>0</v>
      </c>
      <c r="L11" s="701">
        <f t="shared" si="1"/>
        <v>0</v>
      </c>
      <c r="M11" s="708">
        <v>0</v>
      </c>
    </row>
    <row r="12" spans="1:13" ht="12.75">
      <c r="A12" s="477" t="s">
        <v>510</v>
      </c>
      <c r="B12" s="260"/>
      <c r="C12" s="162" t="s">
        <v>358</v>
      </c>
      <c r="D12" s="163" t="s">
        <v>359</v>
      </c>
      <c r="E12" s="163"/>
      <c r="F12" s="163"/>
      <c r="G12" s="264"/>
      <c r="H12" s="698">
        <f>'11.e'!F6</f>
        <v>0</v>
      </c>
      <c r="I12" s="699">
        <f>'11.e'!F11</f>
        <v>0</v>
      </c>
      <c r="J12" s="702">
        <v>0</v>
      </c>
      <c r="K12" s="699">
        <f>'11.e'!F16</f>
        <v>0</v>
      </c>
      <c r="L12" s="701">
        <f t="shared" si="1"/>
        <v>0</v>
      </c>
      <c r="M12" s="708">
        <v>0</v>
      </c>
    </row>
    <row r="13" spans="1:13" ht="12.75">
      <c r="A13" s="477" t="s">
        <v>511</v>
      </c>
      <c r="B13" s="260"/>
      <c r="C13" s="162"/>
      <c r="D13" s="163" t="s">
        <v>360</v>
      </c>
      <c r="E13" s="163"/>
      <c r="F13" s="163"/>
      <c r="G13" s="264"/>
      <c r="H13" s="698">
        <f>'11.e'!F7</f>
        <v>0</v>
      </c>
      <c r="I13" s="699">
        <f>'11.e'!F12</f>
        <v>0</v>
      </c>
      <c r="J13" s="702">
        <v>0</v>
      </c>
      <c r="K13" s="699">
        <f>'11.e'!F17</f>
        <v>0</v>
      </c>
      <c r="L13" s="701">
        <f t="shared" si="1"/>
        <v>0</v>
      </c>
      <c r="M13" s="708">
        <v>0</v>
      </c>
    </row>
    <row r="14" spans="1:13" ht="12.75">
      <c r="A14" s="477">
        <f>A11+1</f>
        <v>7</v>
      </c>
      <c r="B14" s="260"/>
      <c r="C14" s="162" t="s">
        <v>356</v>
      </c>
      <c r="D14" s="163"/>
      <c r="E14" s="163"/>
      <c r="F14" s="163"/>
      <c r="G14" s="264"/>
      <c r="H14" s="698">
        <f>'11.f'!C3</f>
        <v>0</v>
      </c>
      <c r="I14" s="699">
        <f>'11.f'!C4</f>
        <v>0</v>
      </c>
      <c r="J14" s="702">
        <v>0</v>
      </c>
      <c r="K14" s="699">
        <f>'11.f'!C10</f>
        <v>0</v>
      </c>
      <c r="L14" s="701">
        <f t="shared" si="1"/>
        <v>0</v>
      </c>
      <c r="M14" s="708">
        <v>0</v>
      </c>
    </row>
    <row r="15" spans="1:13" ht="13.5" thickBot="1">
      <c r="A15" s="478">
        <f t="shared" si="0"/>
        <v>8</v>
      </c>
      <c r="B15" s="261"/>
      <c r="C15" s="164" t="s">
        <v>357</v>
      </c>
      <c r="D15" s="165"/>
      <c r="E15" s="165"/>
      <c r="F15" s="165"/>
      <c r="G15" s="265"/>
      <c r="H15" s="703">
        <f>'11.g'!C3</f>
        <v>0</v>
      </c>
      <c r="I15" s="704">
        <f>'11.g'!C10</f>
        <v>0</v>
      </c>
      <c r="J15" s="704">
        <f>'11.g'!C5</f>
        <v>0</v>
      </c>
      <c r="K15" s="704">
        <f>'11.g'!C16</f>
        <v>0</v>
      </c>
      <c r="L15" s="705">
        <f t="shared" si="1"/>
        <v>0</v>
      </c>
      <c r="M15" s="709"/>
    </row>
    <row r="17" ht="12.75">
      <c r="A17" s="16" t="s">
        <v>489</v>
      </c>
    </row>
    <row r="18" ht="12.75">
      <c r="A18" s="18" t="s">
        <v>772</v>
      </c>
    </row>
    <row r="19" spans="1:10" ht="12.75">
      <c r="A19" s="223" t="s">
        <v>773</v>
      </c>
      <c r="B19" s="220"/>
      <c r="C19" s="221"/>
      <c r="D19" s="221"/>
      <c r="E19" s="221"/>
      <c r="F19" s="222"/>
      <c r="G19" s="221"/>
      <c r="H19" s="221"/>
      <c r="I19" s="166"/>
      <c r="J19" s="166"/>
    </row>
    <row r="20" spans="1:10" ht="12.75">
      <c r="A20" s="27"/>
      <c r="B20" s="166"/>
      <c r="C20" s="166"/>
      <c r="D20" s="166"/>
      <c r="E20" s="166"/>
      <c r="F20" s="166"/>
      <c r="G20" s="166"/>
      <c r="H20" s="166"/>
      <c r="I20" s="166"/>
      <c r="J20" s="166"/>
    </row>
    <row r="21" spans="1:10" ht="12.75">
      <c r="A21" s="46" t="s">
        <v>526</v>
      </c>
      <c r="B21" s="503"/>
      <c r="C21" s="503"/>
      <c r="D21" s="166"/>
      <c r="E21" s="166"/>
      <c r="F21" s="27"/>
      <c r="G21" s="166"/>
      <c r="H21" s="166"/>
      <c r="I21" s="166"/>
      <c r="J21" s="166"/>
    </row>
    <row r="22" spans="1:10" ht="12.75">
      <c r="A22" s="16" t="s">
        <v>967</v>
      </c>
      <c r="B22" s="27"/>
      <c r="C22" s="27"/>
      <c r="D22" s="166"/>
      <c r="E22" s="166"/>
      <c r="F22" s="27"/>
      <c r="G22" s="166"/>
      <c r="H22" s="166"/>
      <c r="I22" s="166"/>
      <c r="J22" s="166"/>
    </row>
    <row r="23" spans="1:10" ht="12.75">
      <c r="A23" s="16" t="s">
        <v>968</v>
      </c>
      <c r="B23" s="27"/>
      <c r="C23" s="166"/>
      <c r="D23" s="166"/>
      <c r="E23" s="166"/>
      <c r="F23" s="166"/>
      <c r="G23" s="166"/>
      <c r="H23" s="166"/>
      <c r="I23" s="166"/>
      <c r="J23" s="166"/>
    </row>
    <row r="26" spans="1:12" ht="12.75">
      <c r="A26" s="130"/>
      <c r="B26" s="130"/>
      <c r="C26" s="143"/>
      <c r="D26" s="143"/>
      <c r="E26" s="143"/>
      <c r="F26" s="143"/>
      <c r="G26" s="143"/>
      <c r="H26" s="143"/>
      <c r="I26" s="143"/>
      <c r="J26" s="143"/>
      <c r="K26" s="143"/>
      <c r="L26" s="130"/>
    </row>
    <row r="27" spans="1:12" ht="12.75">
      <c r="A27" s="130"/>
      <c r="B27" s="130"/>
      <c r="C27" s="143"/>
      <c r="D27" s="143"/>
      <c r="E27" s="143"/>
      <c r="F27" s="143"/>
      <c r="G27" s="143"/>
      <c r="H27" s="143"/>
      <c r="I27" s="143"/>
      <c r="J27" s="143"/>
      <c r="K27" s="143"/>
      <c r="L27" s="130"/>
    </row>
    <row r="28" spans="1:12" ht="12.75">
      <c r="A28" s="130"/>
      <c r="B28" s="130"/>
      <c r="C28" s="143"/>
      <c r="D28" s="143"/>
      <c r="E28" s="143"/>
      <c r="F28" s="143"/>
      <c r="G28" s="143"/>
      <c r="H28" s="143"/>
      <c r="I28" s="143"/>
      <c r="J28" s="143"/>
      <c r="K28" s="143"/>
      <c r="L28" s="130"/>
    </row>
    <row r="29" spans="1:12" ht="12.75">
      <c r="A29" s="130"/>
      <c r="B29" s="130"/>
      <c r="C29" s="143"/>
      <c r="D29" s="143"/>
      <c r="E29" s="143"/>
      <c r="F29" s="143"/>
      <c r="G29" s="143"/>
      <c r="H29" s="143"/>
      <c r="I29" s="143"/>
      <c r="J29" s="143"/>
      <c r="K29" s="143"/>
      <c r="L29" s="130"/>
    </row>
    <row r="30" spans="1:12" ht="12.75">
      <c r="A30" s="130"/>
      <c r="B30" s="130"/>
      <c r="C30" s="143"/>
      <c r="D30" s="143"/>
      <c r="E30" s="143"/>
      <c r="F30" s="143"/>
      <c r="G30" s="143"/>
      <c r="H30" s="143"/>
      <c r="I30" s="143"/>
      <c r="J30" s="143"/>
      <c r="K30" s="143"/>
      <c r="L30" s="130"/>
    </row>
    <row r="31" spans="1:12" ht="12.75">
      <c r="A31" s="130"/>
      <c r="B31" s="130"/>
      <c r="C31" s="143"/>
      <c r="D31" s="143"/>
      <c r="E31" s="143"/>
      <c r="F31" s="143"/>
      <c r="G31" s="143"/>
      <c r="H31" s="143"/>
      <c r="I31" s="143"/>
      <c r="J31" s="143"/>
      <c r="K31" s="143"/>
      <c r="L31" s="130"/>
    </row>
    <row r="32" spans="1:12" ht="12.75">
      <c r="A32" s="130"/>
      <c r="B32" s="130"/>
      <c r="C32" s="143"/>
      <c r="D32" s="143"/>
      <c r="E32" s="143"/>
      <c r="F32" s="143"/>
      <c r="G32" s="143"/>
      <c r="H32" s="143"/>
      <c r="I32" s="143"/>
      <c r="J32" s="143"/>
      <c r="K32" s="143"/>
      <c r="L32" s="130"/>
    </row>
    <row r="33" spans="1:12" ht="12.75">
      <c r="A33" s="130"/>
      <c r="B33" s="130"/>
      <c r="C33" s="143"/>
      <c r="D33" s="143"/>
      <c r="E33" s="143"/>
      <c r="F33" s="143"/>
      <c r="G33" s="143"/>
      <c r="H33" s="143"/>
      <c r="I33" s="143"/>
      <c r="J33" s="143"/>
      <c r="K33" s="143"/>
      <c r="L33" s="130"/>
    </row>
    <row r="34" spans="1:12" ht="12.75">
      <c r="A34" s="130"/>
      <c r="B34" s="130"/>
      <c r="C34" s="143"/>
      <c r="D34" s="143"/>
      <c r="E34" s="143"/>
      <c r="F34" s="143"/>
      <c r="G34" s="143"/>
      <c r="H34" s="143"/>
      <c r="I34" s="143"/>
      <c r="J34" s="143"/>
      <c r="K34" s="143"/>
      <c r="L34" s="130"/>
    </row>
    <row r="35" spans="1:12" ht="12.75">
      <c r="A35" s="130"/>
      <c r="B35" s="130"/>
      <c r="C35" s="143"/>
      <c r="D35" s="143"/>
      <c r="E35" s="143"/>
      <c r="F35" s="143"/>
      <c r="G35" s="143"/>
      <c r="H35" s="143"/>
      <c r="I35" s="143"/>
      <c r="J35" s="143"/>
      <c r="K35" s="143"/>
      <c r="L35" s="130"/>
    </row>
    <row r="36" spans="1:12" ht="12.75">
      <c r="A36" s="130"/>
      <c r="B36" s="130"/>
      <c r="C36" s="143"/>
      <c r="D36" s="143"/>
      <c r="E36" s="143"/>
      <c r="F36" s="143"/>
      <c r="G36" s="143"/>
      <c r="H36" s="143"/>
      <c r="I36" s="143"/>
      <c r="J36" s="143"/>
      <c r="K36" s="143"/>
      <c r="L36" s="130"/>
    </row>
    <row r="37" spans="1:12" ht="12.75">
      <c r="A37" s="130"/>
      <c r="B37" s="130"/>
      <c r="C37" s="143"/>
      <c r="D37" s="143"/>
      <c r="E37" s="143"/>
      <c r="F37" s="143"/>
      <c r="G37" s="143"/>
      <c r="H37" s="143"/>
      <c r="I37" s="143"/>
      <c r="J37" s="143"/>
      <c r="K37" s="143"/>
      <c r="L37" s="130"/>
    </row>
  </sheetData>
  <sheetProtection/>
  <mergeCells count="5">
    <mergeCell ref="B3:G5"/>
    <mergeCell ref="A3:A4"/>
    <mergeCell ref="I3:J3"/>
    <mergeCell ref="H3:H4"/>
    <mergeCell ref="M3:M6"/>
  </mergeCells>
  <printOptions horizontalCentered="1"/>
  <pageMargins left="0.2362204724409449" right="0.2362204724409449" top="0.8661417322834646" bottom="0.984251968503937" header="0.5118110236220472" footer="0.5118110236220472"/>
  <pageSetup cellComments="asDisplayed" fitToHeight="1" fitToWidth="1" horizontalDpi="300" verticalDpi="300" orientation="landscape" paperSize="9" r:id="rId1"/>
</worksheet>
</file>

<file path=xl/worksheets/sheet16.xml><?xml version="1.0" encoding="utf-8"?>
<worksheet xmlns="http://schemas.openxmlformats.org/spreadsheetml/2006/main" xmlns:r="http://schemas.openxmlformats.org/officeDocument/2006/relationships">
  <dimension ref="A1:E20"/>
  <sheetViews>
    <sheetView workbookViewId="0" topLeftCell="A1">
      <selection activeCell="A3" sqref="A3:B3"/>
    </sheetView>
  </sheetViews>
  <sheetFormatPr defaultColWidth="9.140625" defaultRowHeight="15"/>
  <cols>
    <col min="1" max="1" width="14.421875" style="16" customWidth="1"/>
    <col min="2" max="2" width="30.140625" style="16" customWidth="1"/>
    <col min="3" max="3" width="16.140625" style="63" customWidth="1"/>
    <col min="4" max="16384" width="9.140625" style="16" customWidth="1"/>
  </cols>
  <sheetData>
    <row r="1" spans="1:4" ht="15.75">
      <c r="A1" s="48" t="s">
        <v>749</v>
      </c>
      <c r="B1" s="12"/>
      <c r="D1" s="12"/>
    </row>
    <row r="2" spans="1:4" ht="13.5" thickBot="1">
      <c r="A2" s="12"/>
      <c r="B2" s="12"/>
      <c r="C2" s="64" t="s">
        <v>361</v>
      </c>
      <c r="D2" s="12"/>
    </row>
    <row r="3" spans="1:3" ht="13.5" thickBot="1">
      <c r="A3" s="1204" t="s">
        <v>954</v>
      </c>
      <c r="B3" s="1205"/>
      <c r="C3" s="675"/>
    </row>
    <row r="4" spans="1:3" ht="12.75">
      <c r="A4" s="1201" t="s">
        <v>380</v>
      </c>
      <c r="B4" s="499" t="s">
        <v>758</v>
      </c>
      <c r="C4" s="652"/>
    </row>
    <row r="5" spans="1:3" ht="12.75">
      <c r="A5" s="1202"/>
      <c r="B5" s="500" t="s">
        <v>381</v>
      </c>
      <c r="C5" s="653"/>
    </row>
    <row r="6" spans="1:3" ht="12.75">
      <c r="A6" s="1202"/>
      <c r="B6" s="500" t="s">
        <v>382</v>
      </c>
      <c r="C6" s="653"/>
    </row>
    <row r="7" spans="1:3" ht="13.5" thickBot="1">
      <c r="A7" s="1202"/>
      <c r="B7" s="500" t="s">
        <v>383</v>
      </c>
      <c r="C7" s="653"/>
    </row>
    <row r="8" spans="1:3" ht="13.5" thickBot="1">
      <c r="A8" s="1203"/>
      <c r="B8" s="501" t="s">
        <v>362</v>
      </c>
      <c r="C8" s="654">
        <f>SUM(C4:C7)</f>
        <v>0</v>
      </c>
    </row>
    <row r="9" spans="1:3" ht="12.75">
      <c r="A9" s="1201" t="s">
        <v>384</v>
      </c>
      <c r="B9" s="499" t="s">
        <v>385</v>
      </c>
      <c r="C9" s="652"/>
    </row>
    <row r="10" spans="1:3" ht="12.75">
      <c r="A10" s="1202"/>
      <c r="B10" s="500" t="s">
        <v>386</v>
      </c>
      <c r="C10" s="653"/>
    </row>
    <row r="11" spans="1:3" ht="12.75">
      <c r="A11" s="1202"/>
      <c r="B11" s="500" t="s">
        <v>387</v>
      </c>
      <c r="C11" s="653"/>
    </row>
    <row r="12" spans="1:3" ht="12.75">
      <c r="A12" s="1202"/>
      <c r="B12" s="500" t="s">
        <v>388</v>
      </c>
      <c r="C12" s="653"/>
    </row>
    <row r="13" spans="1:3" ht="13.5" thickBot="1">
      <c r="A13" s="1202"/>
      <c r="B13" s="502" t="s">
        <v>551</v>
      </c>
      <c r="C13" s="655"/>
    </row>
    <row r="14" spans="1:3" ht="13.5" thickBot="1">
      <c r="A14" s="1203"/>
      <c r="B14" s="501" t="s">
        <v>362</v>
      </c>
      <c r="C14" s="654">
        <f>SUM(C9:C13)</f>
        <v>0</v>
      </c>
    </row>
    <row r="15" spans="1:3" ht="13.5" thickBot="1">
      <c r="A15" s="1206" t="s">
        <v>379</v>
      </c>
      <c r="B15" s="1207"/>
      <c r="C15" s="654">
        <f>C3+C8-C14</f>
        <v>0</v>
      </c>
    </row>
    <row r="16" spans="1:5" ht="12.75">
      <c r="A16" s="12"/>
      <c r="B16" s="12"/>
      <c r="C16" s="62"/>
      <c r="D16" s="12"/>
      <c r="E16" s="12"/>
    </row>
    <row r="17" spans="1:5" ht="12.75">
      <c r="A17" s="12" t="s">
        <v>513</v>
      </c>
      <c r="B17" s="12"/>
      <c r="C17" s="62"/>
      <c r="D17" s="12"/>
      <c r="E17" s="12"/>
    </row>
    <row r="18" spans="1:5" ht="12.75">
      <c r="A18" s="17" t="s">
        <v>774</v>
      </c>
      <c r="B18" s="12"/>
      <c r="C18" s="62"/>
      <c r="D18" s="12"/>
      <c r="E18" s="12"/>
    </row>
    <row r="19" spans="1:5" ht="12.75">
      <c r="A19" s="12"/>
      <c r="B19" s="12"/>
      <c r="C19" s="62"/>
      <c r="D19" s="12"/>
      <c r="E19" s="12"/>
    </row>
    <row r="20" spans="1:5" ht="12.75">
      <c r="A20" s="12"/>
      <c r="B20" s="12"/>
      <c r="C20" s="62"/>
      <c r="D20" s="12"/>
      <c r="E20" s="12"/>
    </row>
  </sheetData>
  <sheetProtection/>
  <mergeCells count="4">
    <mergeCell ref="A4:A8"/>
    <mergeCell ref="A9:A14"/>
    <mergeCell ref="A3:B3"/>
    <mergeCell ref="A15:B15"/>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pageSetUpPr fitToPage="1"/>
  </sheetPr>
  <dimension ref="A1:F29"/>
  <sheetViews>
    <sheetView workbookViewId="0" topLeftCell="A1">
      <selection activeCell="H31" sqref="H31"/>
    </sheetView>
  </sheetViews>
  <sheetFormatPr defaultColWidth="9.140625" defaultRowHeight="15"/>
  <cols>
    <col min="1" max="1" width="10.57421875" style="33" customWidth="1"/>
    <col min="2" max="2" width="43.57421875" style="33" customWidth="1"/>
    <col min="3" max="3" width="17.00390625" style="69" customWidth="1"/>
    <col min="4" max="16384" width="9.140625" style="33" customWidth="1"/>
  </cols>
  <sheetData>
    <row r="1" spans="1:6" ht="13.5" customHeight="1">
      <c r="A1" s="65" t="s">
        <v>750</v>
      </c>
      <c r="B1" s="35"/>
      <c r="C1" s="33"/>
      <c r="D1" s="35"/>
      <c r="E1" s="35"/>
      <c r="F1" s="35"/>
    </row>
    <row r="2" spans="1:6" ht="13.5" customHeight="1" thickBot="1">
      <c r="A2" s="35"/>
      <c r="B2" s="35"/>
      <c r="C2" s="67" t="s">
        <v>361</v>
      </c>
      <c r="D2" s="35"/>
      <c r="E2" s="35"/>
      <c r="F2" s="35"/>
    </row>
    <row r="3" spans="1:3" ht="16.5" customHeight="1" thickBot="1">
      <c r="A3" s="1206" t="s">
        <v>378</v>
      </c>
      <c r="B3" s="1213"/>
      <c r="C3" s="68"/>
    </row>
    <row r="4" spans="1:3" ht="12.75" customHeight="1">
      <c r="A4" s="1208" t="s">
        <v>380</v>
      </c>
      <c r="B4" s="488" t="s">
        <v>389</v>
      </c>
      <c r="C4" s="656"/>
    </row>
    <row r="5" spans="1:3" ht="12.75" customHeight="1">
      <c r="A5" s="1209"/>
      <c r="B5" s="489" t="s">
        <v>759</v>
      </c>
      <c r="C5" s="682"/>
    </row>
    <row r="6" spans="1:3" ht="12.75" customHeight="1">
      <c r="A6" s="1209"/>
      <c r="B6" s="490" t="s">
        <v>710</v>
      </c>
      <c r="C6" s="682"/>
    </row>
    <row r="7" spans="1:3" ht="12.75" customHeight="1">
      <c r="A7" s="1209"/>
      <c r="B7" s="489" t="s">
        <v>390</v>
      </c>
      <c r="C7" s="682"/>
    </row>
    <row r="8" spans="1:3" ht="12.75" customHeight="1">
      <c r="A8" s="1209"/>
      <c r="B8" s="489" t="s">
        <v>391</v>
      </c>
      <c r="C8" s="683"/>
    </row>
    <row r="9" spans="1:3" ht="12.75" customHeight="1">
      <c r="A9" s="1209"/>
      <c r="B9" s="489" t="s">
        <v>711</v>
      </c>
      <c r="C9" s="682"/>
    </row>
    <row r="10" spans="1:3" ht="12.75" customHeight="1">
      <c r="A10" s="1209"/>
      <c r="B10" s="491" t="s">
        <v>392</v>
      </c>
      <c r="C10" s="684">
        <f>SUM(C11:C13)</f>
        <v>0</v>
      </c>
    </row>
    <row r="11" spans="1:3" ht="12.75" customHeight="1">
      <c r="A11" s="1209"/>
      <c r="B11" s="489" t="s">
        <v>393</v>
      </c>
      <c r="C11" s="682"/>
    </row>
    <row r="12" spans="1:3" ht="12.75" customHeight="1">
      <c r="A12" s="1209"/>
      <c r="B12" s="492" t="s">
        <v>394</v>
      </c>
      <c r="C12" s="682"/>
    </row>
    <row r="13" spans="1:3" ht="12.75" customHeight="1" thickBot="1">
      <c r="A13" s="1209"/>
      <c r="B13" s="489" t="s">
        <v>395</v>
      </c>
      <c r="C13" s="685"/>
    </row>
    <row r="14" spans="1:3" s="34" customFormat="1" ht="15.75" customHeight="1" thickBot="1">
      <c r="A14" s="1210"/>
      <c r="B14" s="493" t="s">
        <v>363</v>
      </c>
      <c r="C14" s="686">
        <f>C4+C5+C6+C7+C8+C9+C10</f>
        <v>0</v>
      </c>
    </row>
    <row r="15" spans="1:3" ht="12.75" customHeight="1">
      <c r="A15" s="1211" t="s">
        <v>384</v>
      </c>
      <c r="B15" s="494" t="s">
        <v>453</v>
      </c>
      <c r="C15" s="687">
        <f>SUM(C16:C19)</f>
        <v>0</v>
      </c>
    </row>
    <row r="16" spans="1:3" ht="12.75" customHeight="1">
      <c r="A16" s="1211"/>
      <c r="B16" s="495" t="s">
        <v>535</v>
      </c>
      <c r="C16" s="688"/>
    </row>
    <row r="17" spans="1:3" ht="12.75" customHeight="1">
      <c r="A17" s="1211"/>
      <c r="B17" s="496" t="s">
        <v>396</v>
      </c>
      <c r="C17" s="689"/>
    </row>
    <row r="18" spans="1:3" ht="12.75" customHeight="1">
      <c r="A18" s="1211"/>
      <c r="B18" s="496" t="s">
        <v>397</v>
      </c>
      <c r="C18" s="689"/>
    </row>
    <row r="19" spans="1:3" ht="12.75" customHeight="1">
      <c r="A19" s="1211"/>
      <c r="B19" s="496" t="s">
        <v>712</v>
      </c>
      <c r="C19" s="689"/>
    </row>
    <row r="20" spans="1:3" ht="12.75" customHeight="1">
      <c r="A20" s="1211"/>
      <c r="B20" s="497" t="s">
        <v>713</v>
      </c>
      <c r="C20" s="690"/>
    </row>
    <row r="21" spans="1:3" ht="12.75" customHeight="1">
      <c r="A21" s="1211"/>
      <c r="B21" s="498" t="s">
        <v>398</v>
      </c>
      <c r="C21" s="691">
        <f>SUM(C22:C24)</f>
        <v>0</v>
      </c>
    </row>
    <row r="22" spans="1:3" ht="12.75" customHeight="1">
      <c r="A22" s="1211"/>
      <c r="B22" s="489" t="s">
        <v>399</v>
      </c>
      <c r="C22" s="682"/>
    </row>
    <row r="23" spans="1:3" ht="12.75" customHeight="1">
      <c r="A23" s="1211"/>
      <c r="B23" s="489" t="s">
        <v>400</v>
      </c>
      <c r="C23" s="682"/>
    </row>
    <row r="24" spans="1:3" ht="12.75" customHeight="1" thickBot="1">
      <c r="A24" s="1211"/>
      <c r="B24" s="489" t="s">
        <v>401</v>
      </c>
      <c r="C24" s="682"/>
    </row>
    <row r="25" spans="1:3" ht="13.5" thickBot="1">
      <c r="A25" s="1212"/>
      <c r="B25" s="493" t="s">
        <v>362</v>
      </c>
      <c r="C25" s="686">
        <f>C15+C20+C21</f>
        <v>0</v>
      </c>
    </row>
    <row r="26" spans="1:3" ht="18.75" customHeight="1" thickBot="1">
      <c r="A26" s="1206" t="s">
        <v>379</v>
      </c>
      <c r="B26" s="1213"/>
      <c r="C26" s="686">
        <f>C3+C14-C25</f>
        <v>0</v>
      </c>
    </row>
    <row r="27" spans="2:5" ht="12.75" customHeight="1">
      <c r="B27" s="35"/>
      <c r="C27" s="66"/>
      <c r="D27" s="35"/>
      <c r="E27" s="35"/>
    </row>
    <row r="28" spans="1:5" ht="12.75">
      <c r="A28" s="12" t="s">
        <v>513</v>
      </c>
      <c r="B28" s="35"/>
      <c r="C28" s="66"/>
      <c r="D28" s="35"/>
      <c r="E28" s="35"/>
    </row>
    <row r="29" ht="12.75">
      <c r="A29" s="17" t="s">
        <v>757</v>
      </c>
    </row>
  </sheetData>
  <sheetProtection insertRows="0" deleteRows="0"/>
  <mergeCells count="4">
    <mergeCell ref="A4:A14"/>
    <mergeCell ref="A15:A25"/>
    <mergeCell ref="A3:B3"/>
    <mergeCell ref="A26:B26"/>
  </mergeCells>
  <printOptions horizontalCentered="1"/>
  <pageMargins left="0.24" right="0.24" top="0.71" bottom="0.72" header="0.5118110236220472" footer="0.5118110236220472"/>
  <pageSetup fitToHeight="1" fitToWidth="1" horizontalDpi="300" verticalDpi="300" orientation="landscape" paperSize="9" r:id="rId2"/>
  <drawing r:id="rId1"/>
</worksheet>
</file>

<file path=xl/worksheets/sheet18.xml><?xml version="1.0" encoding="utf-8"?>
<worksheet xmlns="http://schemas.openxmlformats.org/spreadsheetml/2006/main" xmlns:r="http://schemas.openxmlformats.org/officeDocument/2006/relationships">
  <dimension ref="A1:H33"/>
  <sheetViews>
    <sheetView workbookViewId="0" topLeftCell="A1">
      <selection activeCell="D11" sqref="D11"/>
    </sheetView>
  </sheetViews>
  <sheetFormatPr defaultColWidth="9.140625" defaultRowHeight="15"/>
  <cols>
    <col min="1" max="1" width="13.28125" style="16" customWidth="1"/>
    <col min="2" max="2" width="54.7109375" style="16" customWidth="1"/>
    <col min="3" max="3" width="14.28125" style="63" customWidth="1"/>
    <col min="4" max="4" width="56.421875" style="16" customWidth="1"/>
    <col min="5" max="5" width="9.140625" style="16" customWidth="1"/>
    <col min="6" max="6" width="17.57421875" style="16" customWidth="1"/>
    <col min="7" max="16384" width="9.140625" style="16" customWidth="1"/>
  </cols>
  <sheetData>
    <row r="1" spans="1:4" ht="15.75">
      <c r="A1" s="11" t="s">
        <v>751</v>
      </c>
      <c r="B1" s="12"/>
      <c r="C1" s="16"/>
      <c r="D1" s="12"/>
    </row>
    <row r="2" spans="1:4" ht="13.5" thickBot="1">
      <c r="A2" s="12"/>
      <c r="B2" s="12"/>
      <c r="C2" s="83" t="s">
        <v>361</v>
      </c>
      <c r="D2" s="12"/>
    </row>
    <row r="3" spans="1:3" ht="13.5" thickBot="1">
      <c r="A3" s="1206" t="s">
        <v>378</v>
      </c>
      <c r="B3" s="1207"/>
      <c r="C3" s="675"/>
    </row>
    <row r="4" spans="1:7" ht="12.75" customHeight="1">
      <c r="A4" s="1214" t="s">
        <v>380</v>
      </c>
      <c r="B4" s="482" t="s">
        <v>553</v>
      </c>
      <c r="C4" s="678"/>
      <c r="D4" s="188"/>
      <c r="E4" s="189"/>
      <c r="F4" s="190"/>
      <c r="G4" s="189"/>
    </row>
    <row r="5" spans="1:7" ht="12.75" customHeight="1">
      <c r="A5" s="1215"/>
      <c r="B5" s="483" t="s">
        <v>402</v>
      </c>
      <c r="C5" s="678"/>
      <c r="D5" s="188"/>
      <c r="E5" s="189"/>
      <c r="F5" s="190"/>
      <c r="G5" s="189"/>
    </row>
    <row r="6" spans="1:7" ht="12.75" customHeight="1" thickBot="1">
      <c r="A6" s="1216"/>
      <c r="B6" s="484" t="s">
        <v>554</v>
      </c>
      <c r="C6" s="679"/>
      <c r="D6" s="188"/>
      <c r="E6" s="189"/>
      <c r="F6" s="190"/>
      <c r="G6" s="189"/>
    </row>
    <row r="7" spans="1:7" ht="16.5" customHeight="1" thickBot="1">
      <c r="A7" s="1217"/>
      <c r="B7" s="485" t="s">
        <v>362</v>
      </c>
      <c r="C7" s="680">
        <f>SUM(C4:C6)</f>
        <v>0</v>
      </c>
      <c r="D7" s="188"/>
      <c r="E7" s="189"/>
      <c r="F7" s="190"/>
      <c r="G7" s="189"/>
    </row>
    <row r="8" spans="1:7" ht="16.5" customHeight="1" thickBot="1">
      <c r="A8" s="486" t="s">
        <v>384</v>
      </c>
      <c r="B8" s="487" t="s">
        <v>362</v>
      </c>
      <c r="C8" s="681"/>
      <c r="D8" s="188"/>
      <c r="E8" s="189"/>
      <c r="F8" s="190"/>
      <c r="G8" s="189"/>
    </row>
    <row r="9" spans="1:7" ht="16.5" customHeight="1" thickBot="1">
      <c r="A9" s="1218" t="s">
        <v>403</v>
      </c>
      <c r="B9" s="1219"/>
      <c r="C9" s="654">
        <f>C3+C7-C8</f>
        <v>0</v>
      </c>
      <c r="D9" s="188"/>
      <c r="E9" s="189"/>
      <c r="F9" s="190"/>
      <c r="G9" s="189"/>
    </row>
    <row r="10" spans="1:7" ht="15" customHeight="1">
      <c r="A10" s="74"/>
      <c r="B10" s="89"/>
      <c r="C10" s="191"/>
      <c r="D10" s="188"/>
      <c r="E10" s="189"/>
      <c r="F10" s="190"/>
      <c r="G10" s="189"/>
    </row>
    <row r="11" spans="1:8" ht="12.75">
      <c r="A11" s="12" t="s">
        <v>489</v>
      </c>
      <c r="B11" s="192"/>
      <c r="C11" s="193"/>
      <c r="D11" s="192"/>
      <c r="E11" s="194"/>
      <c r="F11" s="188"/>
      <c r="G11" s="188"/>
      <c r="H11" s="188"/>
    </row>
    <row r="12" spans="1:8" ht="12.75">
      <c r="A12" s="208" t="s">
        <v>953</v>
      </c>
      <c r="B12" s="207"/>
      <c r="C12" s="195"/>
      <c r="D12" s="192"/>
      <c r="E12" s="194"/>
      <c r="F12" s="188"/>
      <c r="G12" s="188"/>
      <c r="H12" s="188"/>
    </row>
    <row r="13" spans="1:8" ht="12.75">
      <c r="A13" s="17" t="s">
        <v>775</v>
      </c>
      <c r="B13" s="91"/>
      <c r="C13" s="196"/>
      <c r="D13" s="91"/>
      <c r="E13" s="130"/>
      <c r="F13" s="130"/>
      <c r="G13" s="130"/>
      <c r="H13" s="130"/>
    </row>
    <row r="14" spans="1:8" ht="12.75">
      <c r="A14" s="142"/>
      <c r="B14" s="142"/>
      <c r="C14" s="197"/>
      <c r="D14" s="198"/>
      <c r="E14" s="199"/>
      <c r="F14" s="199"/>
      <c r="G14" s="199"/>
      <c r="H14" s="200"/>
    </row>
    <row r="15" spans="1:8" ht="12.75">
      <c r="A15" s="142"/>
      <c r="B15" s="142"/>
      <c r="C15" s="201"/>
      <c r="D15" s="142"/>
      <c r="E15" s="200"/>
      <c r="F15" s="200"/>
      <c r="G15" s="199"/>
      <c r="H15" s="200"/>
    </row>
    <row r="16" spans="1:8" ht="12.75">
      <c r="A16" s="202"/>
      <c r="B16" s="202"/>
      <c r="C16" s="203"/>
      <c r="D16" s="200"/>
      <c r="E16" s="200"/>
      <c r="F16" s="200"/>
      <c r="G16" s="200"/>
      <c r="H16" s="200"/>
    </row>
    <row r="17" spans="1:8" ht="12.75">
      <c r="A17" s="204"/>
      <c r="B17" s="204"/>
      <c r="C17" s="205"/>
      <c r="D17" s="204"/>
      <c r="E17" s="204"/>
      <c r="F17" s="204"/>
      <c r="G17" s="204"/>
      <c r="H17" s="204"/>
    </row>
    <row r="18" spans="1:8" ht="12.75">
      <c r="A18" s="204"/>
      <c r="B18" s="204"/>
      <c r="C18" s="205"/>
      <c r="D18" s="204"/>
      <c r="E18" s="204"/>
      <c r="F18" s="204"/>
      <c r="G18" s="204"/>
      <c r="H18" s="204"/>
    </row>
    <row r="19" spans="1:8" ht="12.75">
      <c r="A19" s="130"/>
      <c r="B19" s="130"/>
      <c r="C19" s="143"/>
      <c r="D19" s="130"/>
      <c r="E19" s="130"/>
      <c r="F19" s="130"/>
      <c r="G19" s="130"/>
      <c r="H19" s="130"/>
    </row>
    <row r="20" spans="1:8" ht="12.75">
      <c r="A20" s="130"/>
      <c r="B20" s="130"/>
      <c r="C20" s="143"/>
      <c r="D20" s="130"/>
      <c r="E20" s="130"/>
      <c r="F20" s="130"/>
      <c r="G20" s="130"/>
      <c r="H20" s="130"/>
    </row>
    <row r="21" spans="1:8" ht="12.75">
      <c r="A21" s="130"/>
      <c r="B21" s="130"/>
      <c r="C21" s="143"/>
      <c r="D21" s="130"/>
      <c r="E21" s="130"/>
      <c r="F21" s="130"/>
      <c r="G21" s="130"/>
      <c r="H21" s="130"/>
    </row>
    <row r="22" spans="1:8" ht="12.75">
      <c r="A22" s="130"/>
      <c r="B22" s="130"/>
      <c r="C22" s="143"/>
      <c r="D22" s="130"/>
      <c r="E22" s="130"/>
      <c r="F22" s="130"/>
      <c r="G22" s="130"/>
      <c r="H22" s="130"/>
    </row>
    <row r="23" spans="1:8" ht="12.75">
      <c r="A23" s="130"/>
      <c r="B23" s="130"/>
      <c r="C23" s="143"/>
      <c r="D23" s="130"/>
      <c r="E23" s="130"/>
      <c r="F23" s="130"/>
      <c r="G23" s="130"/>
      <c r="H23" s="130"/>
    </row>
    <row r="24" spans="1:8" ht="12.75">
      <c r="A24" s="130"/>
      <c r="B24" s="130"/>
      <c r="C24" s="143"/>
      <c r="D24" s="130"/>
      <c r="E24" s="130"/>
      <c r="F24" s="130"/>
      <c r="G24" s="130"/>
      <c r="H24" s="130"/>
    </row>
    <row r="25" spans="1:8" ht="12.75">
      <c r="A25" s="130"/>
      <c r="B25" s="130"/>
      <c r="C25" s="143"/>
      <c r="D25" s="130"/>
      <c r="E25" s="130"/>
      <c r="F25" s="130"/>
      <c r="G25" s="130"/>
      <c r="H25" s="130"/>
    </row>
    <row r="26" spans="1:8" ht="12.75">
      <c r="A26" s="130"/>
      <c r="B26" s="130"/>
      <c r="C26" s="143"/>
      <c r="D26" s="130"/>
      <c r="E26" s="130"/>
      <c r="F26" s="130"/>
      <c r="G26" s="130"/>
      <c r="H26" s="130"/>
    </row>
    <row r="27" spans="1:8" ht="12.75">
      <c r="A27" s="130"/>
      <c r="B27" s="130"/>
      <c r="C27" s="143"/>
      <c r="D27" s="130"/>
      <c r="E27" s="130"/>
      <c r="F27" s="130"/>
      <c r="G27" s="130"/>
      <c r="H27" s="130"/>
    </row>
    <row r="28" spans="1:8" ht="12.75">
      <c r="A28" s="130"/>
      <c r="B28" s="130"/>
      <c r="C28" s="143"/>
      <c r="D28" s="130"/>
      <c r="E28" s="130"/>
      <c r="F28" s="130"/>
      <c r="G28" s="130"/>
      <c r="H28" s="130"/>
    </row>
    <row r="29" spans="1:8" ht="12.75">
      <c r="A29" s="130"/>
      <c r="B29" s="130"/>
      <c r="C29" s="143"/>
      <c r="D29" s="130"/>
      <c r="E29" s="130"/>
      <c r="F29" s="130"/>
      <c r="G29" s="130"/>
      <c r="H29" s="130"/>
    </row>
    <row r="30" spans="1:8" ht="12.75">
      <c r="A30" s="130"/>
      <c r="B30" s="130"/>
      <c r="C30" s="143"/>
      <c r="D30" s="130"/>
      <c r="E30" s="130"/>
      <c r="F30" s="130"/>
      <c r="G30" s="130"/>
      <c r="H30" s="130"/>
    </row>
    <row r="31" spans="1:8" ht="12.75">
      <c r="A31" s="130"/>
      <c r="B31" s="130"/>
      <c r="C31" s="143"/>
      <c r="D31" s="130"/>
      <c r="E31" s="130"/>
      <c r="F31" s="130"/>
      <c r="G31" s="130"/>
      <c r="H31" s="130"/>
    </row>
    <row r="32" spans="1:8" ht="12.75">
      <c r="A32" s="130"/>
      <c r="B32" s="130"/>
      <c r="C32" s="143"/>
      <c r="D32" s="130"/>
      <c r="E32" s="130"/>
      <c r="F32" s="130"/>
      <c r="G32" s="130"/>
      <c r="H32" s="130"/>
    </row>
    <row r="33" spans="1:8" ht="12.75">
      <c r="A33" s="130"/>
      <c r="B33" s="130"/>
      <c r="C33" s="143"/>
      <c r="D33" s="130"/>
      <c r="E33" s="130"/>
      <c r="F33" s="130"/>
      <c r="G33" s="130"/>
      <c r="H33" s="130"/>
    </row>
  </sheetData>
  <sheetProtection insertRows="0"/>
  <mergeCells count="3">
    <mergeCell ref="A4:A7"/>
    <mergeCell ref="A3:B3"/>
    <mergeCell ref="A9:B9"/>
  </mergeCells>
  <printOptions horizontalCentered="1"/>
  <pageMargins left="0.7874015748031497" right="0.7874015748031497" top="0.984251968503937" bottom="0.984251968503937" header="0.5118110236220472" footer="0.5118110236220472"/>
  <pageSetup cellComments="asDisplayed" horizontalDpi="300" verticalDpi="300" orientation="landscape" paperSize="9" r:id="rId1"/>
</worksheet>
</file>

<file path=xl/worksheets/sheet19.xml><?xml version="1.0" encoding="utf-8"?>
<worksheet xmlns="http://schemas.openxmlformats.org/spreadsheetml/2006/main" xmlns:r="http://schemas.openxmlformats.org/officeDocument/2006/relationships">
  <dimension ref="A1:E22"/>
  <sheetViews>
    <sheetView workbookViewId="0" topLeftCell="A1">
      <selection activeCell="C32" sqref="C31:C32"/>
    </sheetView>
  </sheetViews>
  <sheetFormatPr defaultColWidth="9.140625" defaultRowHeight="15"/>
  <cols>
    <col min="1" max="1" width="15.57421875" style="33" customWidth="1"/>
    <col min="2" max="2" width="32.00390625" style="33" customWidth="1"/>
    <col min="3" max="3" width="17.8515625" style="69" customWidth="1"/>
    <col min="4" max="16384" width="9.140625" style="33" customWidth="1"/>
  </cols>
  <sheetData>
    <row r="1" spans="1:5" ht="13.5" customHeight="1">
      <c r="A1" s="52" t="s">
        <v>752</v>
      </c>
      <c r="B1" s="35"/>
      <c r="D1" s="35"/>
      <c r="E1" s="35"/>
    </row>
    <row r="2" spans="1:5" ht="13.5" thickBot="1">
      <c r="A2" s="35"/>
      <c r="B2" s="35"/>
      <c r="C2" s="70" t="s">
        <v>361</v>
      </c>
      <c r="D2" s="35"/>
      <c r="E2" s="35"/>
    </row>
    <row r="3" spans="1:5" ht="13.5" thickBot="1">
      <c r="A3" s="1206" t="s">
        <v>378</v>
      </c>
      <c r="B3" s="1207"/>
      <c r="C3" s="675"/>
      <c r="D3" s="35"/>
      <c r="E3" s="35"/>
    </row>
    <row r="4" spans="1:5" ht="12.75">
      <c r="A4" s="1201" t="s">
        <v>380</v>
      </c>
      <c r="B4" s="499" t="s">
        <v>758</v>
      </c>
      <c r="C4" s="652"/>
      <c r="D4" s="35"/>
      <c r="E4" s="35"/>
    </row>
    <row r="5" spans="1:5" ht="12.75">
      <c r="A5" s="1202"/>
      <c r="B5" s="500" t="s">
        <v>404</v>
      </c>
      <c r="C5" s="653"/>
      <c r="D5" s="35"/>
      <c r="E5" s="35"/>
    </row>
    <row r="6" spans="1:5" ht="12.75">
      <c r="A6" s="1202"/>
      <c r="B6" s="500" t="s">
        <v>381</v>
      </c>
      <c r="C6" s="653"/>
      <c r="D6" s="35"/>
      <c r="E6" s="35"/>
    </row>
    <row r="7" spans="1:5" ht="12.75">
      <c r="A7" s="1202"/>
      <c r="B7" s="504" t="s">
        <v>383</v>
      </c>
      <c r="C7" s="655"/>
      <c r="D7" s="35"/>
      <c r="E7" s="35"/>
    </row>
    <row r="8" spans="1:5" ht="13.5" thickBot="1">
      <c r="A8" s="1202"/>
      <c r="B8" s="504" t="s">
        <v>550</v>
      </c>
      <c r="C8" s="655"/>
      <c r="D8" s="35"/>
      <c r="E8" s="35"/>
    </row>
    <row r="9" spans="1:5" ht="13.5" thickBot="1">
      <c r="A9" s="1203"/>
      <c r="B9" s="501" t="s">
        <v>362</v>
      </c>
      <c r="C9" s="676">
        <f>SUM(C4:C8)</f>
        <v>0</v>
      </c>
      <c r="D9" s="35"/>
      <c r="E9" s="35"/>
    </row>
    <row r="10" spans="1:5" ht="12.75">
      <c r="A10" s="1220" t="s">
        <v>384</v>
      </c>
      <c r="B10" s="499" t="s">
        <v>405</v>
      </c>
      <c r="C10" s="677"/>
      <c r="D10" s="35"/>
      <c r="E10" s="35"/>
    </row>
    <row r="11" spans="1:5" ht="12.75">
      <c r="A11" s="1202"/>
      <c r="B11" s="500" t="s">
        <v>406</v>
      </c>
      <c r="C11" s="653"/>
      <c r="D11" s="35"/>
      <c r="E11" s="35"/>
    </row>
    <row r="12" spans="1:5" ht="12.75">
      <c r="A12" s="1202"/>
      <c r="B12" s="500" t="s">
        <v>386</v>
      </c>
      <c r="C12" s="653"/>
      <c r="D12" s="35"/>
      <c r="E12" s="35"/>
    </row>
    <row r="13" spans="1:5" ht="12.75">
      <c r="A13" s="1202"/>
      <c r="B13" s="500" t="s">
        <v>388</v>
      </c>
      <c r="C13" s="653"/>
      <c r="D13" s="35"/>
      <c r="E13" s="35"/>
    </row>
    <row r="14" spans="1:5" ht="13.5" thickBot="1">
      <c r="A14" s="1202"/>
      <c r="B14" s="500" t="s">
        <v>551</v>
      </c>
      <c r="C14" s="653"/>
      <c r="D14" s="35"/>
      <c r="E14" s="35"/>
    </row>
    <row r="15" spans="1:5" ht="13.5" thickBot="1">
      <c r="A15" s="1203"/>
      <c r="B15" s="501" t="s">
        <v>362</v>
      </c>
      <c r="C15" s="676">
        <f>SUM(C10:C14)</f>
        <v>0</v>
      </c>
      <c r="D15" s="35"/>
      <c r="E15" s="35"/>
    </row>
    <row r="16" spans="1:5" ht="13.5" thickBot="1">
      <c r="A16" s="1206" t="s">
        <v>379</v>
      </c>
      <c r="B16" s="1207"/>
      <c r="C16" s="676">
        <f>C3+C9-C15</f>
        <v>0</v>
      </c>
      <c r="D16" s="35"/>
      <c r="E16" s="35"/>
    </row>
    <row r="17" spans="1:5" ht="12.75">
      <c r="A17" s="35"/>
      <c r="B17" s="32"/>
      <c r="C17" s="66"/>
      <c r="D17" s="35"/>
      <c r="E17" s="35"/>
    </row>
    <row r="18" spans="1:5" ht="12.75">
      <c r="A18" s="12" t="s">
        <v>513</v>
      </c>
      <c r="B18" s="35"/>
      <c r="C18" s="66"/>
      <c r="D18" s="35"/>
      <c r="E18" s="35"/>
    </row>
    <row r="19" spans="1:5" ht="12.75">
      <c r="A19" s="17" t="s">
        <v>757</v>
      </c>
      <c r="B19" s="35"/>
      <c r="C19" s="66"/>
      <c r="D19" s="35"/>
      <c r="E19" s="35"/>
    </row>
    <row r="20" spans="1:5" ht="12.75">
      <c r="A20" s="35"/>
      <c r="B20" s="35"/>
      <c r="C20" s="66"/>
      <c r="D20" s="35"/>
      <c r="E20" s="35"/>
    </row>
    <row r="21" spans="1:5" ht="12.75">
      <c r="A21" s="35"/>
      <c r="B21" s="35"/>
      <c r="C21" s="66"/>
      <c r="D21" s="35"/>
      <c r="E21" s="35"/>
    </row>
    <row r="22" spans="1:5" ht="12.75">
      <c r="A22" s="35"/>
      <c r="B22" s="35"/>
      <c r="C22" s="66"/>
      <c r="D22" s="35"/>
      <c r="E22" s="35"/>
    </row>
  </sheetData>
  <sheetProtection/>
  <mergeCells count="4">
    <mergeCell ref="A4:A9"/>
    <mergeCell ref="A10:A15"/>
    <mergeCell ref="A3:B3"/>
    <mergeCell ref="A16:B16"/>
  </mergeCells>
  <printOptions horizontalCentered="1"/>
  <pageMargins left="0.7874015748031497" right="0.7874015748031497"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F77"/>
  <sheetViews>
    <sheetView tabSelected="1" zoomScalePageLayoutView="0" workbookViewId="0" topLeftCell="A1">
      <pane ySplit="5" topLeftCell="A28" activePane="bottomLeft" state="frozen"/>
      <selection pane="topLeft" activeCell="F131" sqref="F131"/>
      <selection pane="bottomLeft" activeCell="E44" sqref="E44"/>
    </sheetView>
  </sheetViews>
  <sheetFormatPr defaultColWidth="9.140625" defaultRowHeight="15"/>
  <cols>
    <col min="1" max="1" width="60.421875" style="598" customWidth="1"/>
    <col min="2" max="2" width="16.140625" style="642" customWidth="1"/>
    <col min="3" max="3" width="9.140625" style="642" customWidth="1"/>
    <col min="4" max="4" width="12.57421875" style="600" customWidth="1"/>
    <col min="5" max="5" width="15.140625" style="600" customWidth="1"/>
    <col min="6" max="16384" width="9.140625" style="147" customWidth="1"/>
  </cols>
  <sheetData>
    <row r="1" spans="1:5" ht="15.75">
      <c r="A1" s="923" t="s">
        <v>981</v>
      </c>
      <c r="B1" s="923"/>
      <c r="C1" s="923"/>
      <c r="D1" s="923"/>
      <c r="E1" s="923"/>
    </row>
    <row r="2" spans="1:5" ht="12.75" customHeight="1" thickBot="1">
      <c r="A2" s="924"/>
      <c r="B2" s="924"/>
      <c r="C2" s="924"/>
      <c r="D2" s="924"/>
      <c r="E2" s="924"/>
    </row>
    <row r="3" spans="1:6" ht="27.75" customHeight="1" thickBot="1">
      <c r="A3" s="925" t="s">
        <v>848</v>
      </c>
      <c r="B3" s="926"/>
      <c r="C3" s="926"/>
      <c r="D3" s="926"/>
      <c r="E3" s="927"/>
      <c r="F3" s="558"/>
    </row>
    <row r="4" spans="1:5" ht="15" customHeight="1" thickBot="1">
      <c r="A4" s="910" t="s">
        <v>462</v>
      </c>
      <c r="B4" s="911"/>
      <c r="C4" s="911"/>
      <c r="D4" s="911"/>
      <c r="E4" s="912"/>
    </row>
    <row r="5" spans="1:6" s="610" customFormat="1" ht="36.75" customHeight="1" thickBot="1">
      <c r="A5" s="604" t="s">
        <v>849</v>
      </c>
      <c r="B5" s="605" t="s">
        <v>628</v>
      </c>
      <c r="C5" s="606" t="s">
        <v>850</v>
      </c>
      <c r="D5" s="607" t="s">
        <v>851</v>
      </c>
      <c r="E5" s="608" t="s">
        <v>852</v>
      </c>
      <c r="F5" s="609"/>
    </row>
    <row r="6" spans="1:6" s="610" customFormat="1" ht="12.75" customHeight="1">
      <c r="A6" s="611" t="s">
        <v>333</v>
      </c>
      <c r="B6" s="928"/>
      <c r="C6" s="929"/>
      <c r="D6" s="612" t="s">
        <v>444</v>
      </c>
      <c r="E6" s="613" t="s">
        <v>364</v>
      </c>
      <c r="F6" s="614"/>
    </row>
    <row r="7" spans="1:6" ht="12.75">
      <c r="A7" s="591" t="s">
        <v>853</v>
      </c>
      <c r="B7" s="615" t="s">
        <v>854</v>
      </c>
      <c r="C7" s="616" t="s">
        <v>2</v>
      </c>
      <c r="D7" s="617">
        <f>SUM(D8:D13)</f>
        <v>0</v>
      </c>
      <c r="E7" s="618">
        <f>SUM(E8:E13)</f>
        <v>0</v>
      </c>
      <c r="F7" s="619"/>
    </row>
    <row r="8" spans="1:6" ht="12.75">
      <c r="A8" s="567" t="s">
        <v>855</v>
      </c>
      <c r="B8" s="620" t="s">
        <v>856</v>
      </c>
      <c r="C8" s="621" t="s">
        <v>5</v>
      </c>
      <c r="D8" s="622"/>
      <c r="E8" s="623"/>
      <c r="F8" s="619"/>
    </row>
    <row r="9" spans="1:6" ht="12.75">
      <c r="A9" s="567" t="s">
        <v>857</v>
      </c>
      <c r="B9" s="620">
        <v>504</v>
      </c>
      <c r="C9" s="621" t="s">
        <v>8</v>
      </c>
      <c r="D9" s="622"/>
      <c r="E9" s="623"/>
      <c r="F9" s="619"/>
    </row>
    <row r="10" spans="1:6" ht="12.75">
      <c r="A10" s="567" t="s">
        <v>858</v>
      </c>
      <c r="B10" s="620">
        <v>511</v>
      </c>
      <c r="C10" s="621" t="s">
        <v>11</v>
      </c>
      <c r="D10" s="622"/>
      <c r="E10" s="623"/>
      <c r="F10" s="619"/>
    </row>
    <row r="11" spans="1:6" ht="12.75">
      <c r="A11" s="567" t="s">
        <v>859</v>
      </c>
      <c r="B11" s="620">
        <v>512</v>
      </c>
      <c r="C11" s="621" t="s">
        <v>14</v>
      </c>
      <c r="D11" s="622"/>
      <c r="E11" s="623"/>
      <c r="F11" s="619"/>
    </row>
    <row r="12" spans="1:6" ht="12.75">
      <c r="A12" s="567" t="s">
        <v>860</v>
      </c>
      <c r="B12" s="620">
        <v>513</v>
      </c>
      <c r="C12" s="621" t="s">
        <v>17</v>
      </c>
      <c r="D12" s="622"/>
      <c r="E12" s="623"/>
      <c r="F12" s="619"/>
    </row>
    <row r="13" spans="1:6" ht="12.75">
      <c r="A13" s="567" t="s">
        <v>861</v>
      </c>
      <c r="B13" s="620">
        <v>518</v>
      </c>
      <c r="C13" s="621" t="s">
        <v>20</v>
      </c>
      <c r="D13" s="622"/>
      <c r="E13" s="623"/>
      <c r="F13" s="619"/>
    </row>
    <row r="14" spans="1:6" ht="12.75">
      <c r="A14" s="567" t="s">
        <v>862</v>
      </c>
      <c r="B14" s="615" t="s">
        <v>863</v>
      </c>
      <c r="C14" s="621" t="s">
        <v>23</v>
      </c>
      <c r="D14" s="617">
        <f>SUM(D15:D17)</f>
        <v>0</v>
      </c>
      <c r="E14" s="624">
        <f>SUM(E15:E17)</f>
        <v>0</v>
      </c>
      <c r="F14" s="619"/>
    </row>
    <row r="15" spans="1:6" ht="12.75">
      <c r="A15" s="567" t="s">
        <v>864</v>
      </c>
      <c r="B15" s="620">
        <v>56</v>
      </c>
      <c r="C15" s="621" t="s">
        <v>26</v>
      </c>
      <c r="D15" s="622"/>
      <c r="E15" s="623"/>
      <c r="F15" s="619"/>
    </row>
    <row r="16" spans="1:6" ht="12.75">
      <c r="A16" s="567" t="s">
        <v>865</v>
      </c>
      <c r="B16" s="620">
        <v>571.572</v>
      </c>
      <c r="C16" s="621" t="s">
        <v>29</v>
      </c>
      <c r="D16" s="622"/>
      <c r="E16" s="623"/>
      <c r="F16" s="619"/>
    </row>
    <row r="17" spans="1:6" ht="12.75">
      <c r="A17" s="567" t="s">
        <v>866</v>
      </c>
      <c r="B17" s="620">
        <v>573.574</v>
      </c>
      <c r="C17" s="621" t="s">
        <v>32</v>
      </c>
      <c r="D17" s="622"/>
      <c r="E17" s="623"/>
      <c r="F17" s="619"/>
    </row>
    <row r="18" spans="1:6" ht="12.75">
      <c r="A18" s="567" t="s">
        <v>867</v>
      </c>
      <c r="B18" s="620" t="s">
        <v>868</v>
      </c>
      <c r="C18" s="621" t="s">
        <v>34</v>
      </c>
      <c r="D18" s="625">
        <f>SUM(D19:D23)</f>
        <v>0</v>
      </c>
      <c r="E18" s="624">
        <f>SUM(E19:E23)</f>
        <v>0</v>
      </c>
      <c r="F18" s="619"/>
    </row>
    <row r="19" spans="1:6" ht="12.75">
      <c r="A19" s="567" t="s">
        <v>869</v>
      </c>
      <c r="B19" s="620">
        <v>521</v>
      </c>
      <c r="C19" s="621" t="s">
        <v>37</v>
      </c>
      <c r="D19" s="622"/>
      <c r="E19" s="623"/>
      <c r="F19" s="619"/>
    </row>
    <row r="20" spans="1:6" ht="12.75">
      <c r="A20" s="567" t="s">
        <v>870</v>
      </c>
      <c r="B20" s="620">
        <v>524</v>
      </c>
      <c r="C20" s="621" t="s">
        <v>39</v>
      </c>
      <c r="D20" s="622"/>
      <c r="E20" s="623"/>
      <c r="F20" s="619"/>
    </row>
    <row r="21" spans="1:6" ht="12.75">
      <c r="A21" s="567" t="s">
        <v>871</v>
      </c>
      <c r="B21" s="620">
        <v>525</v>
      </c>
      <c r="C21" s="621" t="s">
        <v>42</v>
      </c>
      <c r="D21" s="622"/>
      <c r="E21" s="623"/>
      <c r="F21" s="619"/>
    </row>
    <row r="22" spans="1:6" ht="12.75">
      <c r="A22" s="567" t="s">
        <v>872</v>
      </c>
      <c r="B22" s="620">
        <v>527</v>
      </c>
      <c r="C22" s="621" t="s">
        <v>44</v>
      </c>
      <c r="D22" s="622"/>
      <c r="E22" s="623"/>
      <c r="F22" s="619"/>
    </row>
    <row r="23" spans="1:6" ht="12.75">
      <c r="A23" s="567" t="s">
        <v>873</v>
      </c>
      <c r="B23" s="620">
        <v>528</v>
      </c>
      <c r="C23" s="621" t="s">
        <v>47</v>
      </c>
      <c r="D23" s="622"/>
      <c r="E23" s="623"/>
      <c r="F23" s="619"/>
    </row>
    <row r="24" spans="1:6" ht="12.75">
      <c r="A24" s="567" t="s">
        <v>874</v>
      </c>
      <c r="B24" s="620" t="s">
        <v>875</v>
      </c>
      <c r="C24" s="621" t="s">
        <v>50</v>
      </c>
      <c r="D24" s="625">
        <f>SUM(D25:D25)</f>
        <v>0</v>
      </c>
      <c r="E24" s="624">
        <f>SUM(E25:E25)</f>
        <v>0</v>
      </c>
      <c r="F24" s="619"/>
    </row>
    <row r="25" spans="1:6" ht="12.75">
      <c r="A25" s="567" t="s">
        <v>876</v>
      </c>
      <c r="B25" s="620">
        <v>53</v>
      </c>
      <c r="C25" s="621" t="s">
        <v>53</v>
      </c>
      <c r="D25" s="622"/>
      <c r="E25" s="623"/>
      <c r="F25" s="619"/>
    </row>
    <row r="26" spans="1:6" ht="12.75">
      <c r="A26" s="567" t="s">
        <v>877</v>
      </c>
      <c r="B26" s="620" t="s">
        <v>878</v>
      </c>
      <c r="C26" s="621" t="s">
        <v>56</v>
      </c>
      <c r="D26" s="625">
        <f>SUM(D27:D33)</f>
        <v>0</v>
      </c>
      <c r="E26" s="624">
        <f>SUM(E27:E33)</f>
        <v>0</v>
      </c>
      <c r="F26" s="619"/>
    </row>
    <row r="27" spans="1:6" ht="12.75">
      <c r="A27" s="567" t="s">
        <v>879</v>
      </c>
      <c r="B27" s="620">
        <v>541.542</v>
      </c>
      <c r="C27" s="621" t="s">
        <v>58</v>
      </c>
      <c r="D27" s="622"/>
      <c r="E27" s="623"/>
      <c r="F27" s="619"/>
    </row>
    <row r="28" spans="1:6" ht="12.75">
      <c r="A28" s="567" t="s">
        <v>880</v>
      </c>
      <c r="B28" s="620">
        <v>543</v>
      </c>
      <c r="C28" s="621" t="s">
        <v>60</v>
      </c>
      <c r="D28" s="622"/>
      <c r="E28" s="623"/>
      <c r="F28" s="619"/>
    </row>
    <row r="29" spans="1:6" ht="12.75">
      <c r="A29" s="567" t="s">
        <v>881</v>
      </c>
      <c r="B29" s="620">
        <v>544</v>
      </c>
      <c r="C29" s="621" t="s">
        <v>62</v>
      </c>
      <c r="D29" s="622"/>
      <c r="E29" s="623"/>
      <c r="F29" s="619"/>
    </row>
    <row r="30" spans="1:6" ht="12.75">
      <c r="A30" s="567" t="s">
        <v>882</v>
      </c>
      <c r="B30" s="620">
        <v>545</v>
      </c>
      <c r="C30" s="621" t="s">
        <v>65</v>
      </c>
      <c r="D30" s="622"/>
      <c r="E30" s="623"/>
      <c r="F30" s="619"/>
    </row>
    <row r="31" spans="1:6" ht="12.75">
      <c r="A31" s="567" t="s">
        <v>883</v>
      </c>
      <c r="B31" s="620">
        <v>546</v>
      </c>
      <c r="C31" s="621" t="s">
        <v>67</v>
      </c>
      <c r="D31" s="622"/>
      <c r="E31" s="623"/>
      <c r="F31" s="619"/>
    </row>
    <row r="32" spans="1:6" ht="12.75">
      <c r="A32" s="567" t="s">
        <v>884</v>
      </c>
      <c r="B32" s="620">
        <v>548</v>
      </c>
      <c r="C32" s="621" t="s">
        <v>69</v>
      </c>
      <c r="D32" s="622"/>
      <c r="E32" s="623"/>
      <c r="F32" s="619"/>
    </row>
    <row r="33" spans="1:6" ht="12.75">
      <c r="A33" s="567" t="s">
        <v>885</v>
      </c>
      <c r="B33" s="620">
        <v>549</v>
      </c>
      <c r="C33" s="621" t="s">
        <v>72</v>
      </c>
      <c r="D33" s="622"/>
      <c r="E33" s="623"/>
      <c r="F33" s="619"/>
    </row>
    <row r="34" spans="1:6" ht="12.75" customHeight="1">
      <c r="A34" s="567" t="s">
        <v>886</v>
      </c>
      <c r="B34" s="620" t="s">
        <v>887</v>
      </c>
      <c r="C34" s="621" t="s">
        <v>73</v>
      </c>
      <c r="D34" s="625">
        <f>SUM(D35:D39)</f>
        <v>0</v>
      </c>
      <c r="E34" s="624">
        <f>SUM(E35:E39)</f>
        <v>0</v>
      </c>
      <c r="F34" s="619"/>
    </row>
    <row r="35" spans="1:6" ht="12.75">
      <c r="A35" s="567" t="s">
        <v>888</v>
      </c>
      <c r="B35" s="620">
        <v>551</v>
      </c>
      <c r="C35" s="621" t="s">
        <v>75</v>
      </c>
      <c r="D35" s="622"/>
      <c r="E35" s="623"/>
      <c r="F35" s="619"/>
    </row>
    <row r="36" spans="1:6" ht="12.75" customHeight="1">
      <c r="A36" s="567" t="s">
        <v>889</v>
      </c>
      <c r="B36" s="620">
        <v>552</v>
      </c>
      <c r="C36" s="621" t="s">
        <v>78</v>
      </c>
      <c r="D36" s="622"/>
      <c r="E36" s="623"/>
      <c r="F36" s="619"/>
    </row>
    <row r="37" spans="1:6" ht="12.75">
      <c r="A37" s="567" t="s">
        <v>890</v>
      </c>
      <c r="B37" s="620">
        <v>553</v>
      </c>
      <c r="C37" s="621" t="s">
        <v>81</v>
      </c>
      <c r="D37" s="622"/>
      <c r="E37" s="623"/>
      <c r="F37" s="619"/>
    </row>
    <row r="38" spans="1:6" ht="12.75">
      <c r="A38" s="567" t="s">
        <v>891</v>
      </c>
      <c r="B38" s="620">
        <v>554</v>
      </c>
      <c r="C38" s="621" t="s">
        <v>84</v>
      </c>
      <c r="D38" s="622"/>
      <c r="E38" s="623"/>
      <c r="F38" s="619"/>
    </row>
    <row r="39" spans="1:6" ht="12.75">
      <c r="A39" s="567" t="s">
        <v>892</v>
      </c>
      <c r="B39" s="620" t="s">
        <v>893</v>
      </c>
      <c r="C39" s="621" t="s">
        <v>86</v>
      </c>
      <c r="D39" s="622"/>
      <c r="E39" s="623"/>
      <c r="F39" s="619"/>
    </row>
    <row r="40" spans="1:6" ht="12.75">
      <c r="A40" s="567" t="s">
        <v>334</v>
      </c>
      <c r="B40" s="620" t="s">
        <v>894</v>
      </c>
      <c r="C40" s="621" t="s">
        <v>88</v>
      </c>
      <c r="D40" s="625">
        <f>SUM(D41:D41)</f>
        <v>0</v>
      </c>
      <c r="E40" s="624">
        <f>SUM(E41:E41)</f>
        <v>0</v>
      </c>
      <c r="F40" s="619"/>
    </row>
    <row r="41" spans="1:6" ht="12.75">
      <c r="A41" s="567" t="s">
        <v>895</v>
      </c>
      <c r="B41" s="620">
        <v>581</v>
      </c>
      <c r="C41" s="621" t="s">
        <v>91</v>
      </c>
      <c r="D41" s="622"/>
      <c r="E41" s="623"/>
      <c r="F41" s="619"/>
    </row>
    <row r="42" spans="1:6" ht="12.75">
      <c r="A42" s="567" t="s">
        <v>335</v>
      </c>
      <c r="B42" s="620" t="s">
        <v>896</v>
      </c>
      <c r="C42" s="621" t="s">
        <v>93</v>
      </c>
      <c r="D42" s="625">
        <f>D43</f>
        <v>0</v>
      </c>
      <c r="E42" s="624">
        <f>E43</f>
        <v>0</v>
      </c>
      <c r="F42" s="619"/>
    </row>
    <row r="43" spans="1:6" ht="14.25" customHeight="1">
      <c r="A43" s="567" t="s">
        <v>897</v>
      </c>
      <c r="B43" s="620">
        <v>59</v>
      </c>
      <c r="C43" s="621" t="s">
        <v>96</v>
      </c>
      <c r="D43" s="622"/>
      <c r="E43" s="623"/>
      <c r="F43" s="619"/>
    </row>
    <row r="44" spans="1:6" ht="24.75" customHeight="1" thickBot="1">
      <c r="A44" s="577" t="s">
        <v>336</v>
      </c>
      <c r="B44" s="626" t="s">
        <v>985</v>
      </c>
      <c r="C44" s="621" t="s">
        <v>99</v>
      </c>
      <c r="D44" s="627">
        <f>D7+D14+D18+D24+D26+D34+D40+D42</f>
        <v>0</v>
      </c>
      <c r="E44" s="628">
        <f>E7+E14+E18+E24+E26+E34+E40+E42</f>
        <v>0</v>
      </c>
      <c r="F44" s="619"/>
    </row>
    <row r="45" spans="1:6" ht="12.75" customHeight="1" thickBot="1">
      <c r="A45" s="930" t="s">
        <v>337</v>
      </c>
      <c r="B45" s="931"/>
      <c r="C45" s="931"/>
      <c r="D45" s="931"/>
      <c r="E45" s="932"/>
      <c r="F45" s="609"/>
    </row>
    <row r="46" spans="1:6" ht="12.75" customHeight="1">
      <c r="A46" s="591" t="s">
        <v>898</v>
      </c>
      <c r="B46" s="629" t="s">
        <v>986</v>
      </c>
      <c r="C46" s="621" t="s">
        <v>103</v>
      </c>
      <c r="D46" s="625">
        <f>SUM(D47:D47)</f>
        <v>0</v>
      </c>
      <c r="E46" s="630">
        <f>SUM(E47:E47)</f>
        <v>0</v>
      </c>
      <c r="F46" s="609"/>
    </row>
    <row r="47" spans="1:6" ht="12.75" customHeight="1">
      <c r="A47" s="567" t="s">
        <v>899</v>
      </c>
      <c r="B47" s="631">
        <v>691</v>
      </c>
      <c r="C47" s="621" t="s">
        <v>105</v>
      </c>
      <c r="D47" s="621"/>
      <c r="E47" s="623"/>
      <c r="F47" s="609"/>
    </row>
    <row r="48" spans="1:6" ht="12.75" customHeight="1">
      <c r="A48" s="567" t="s">
        <v>900</v>
      </c>
      <c r="B48" s="629" t="s">
        <v>901</v>
      </c>
      <c r="C48" s="621" t="s">
        <v>107</v>
      </c>
      <c r="D48" s="625">
        <f>SUM(D49:D51)</f>
        <v>0</v>
      </c>
      <c r="E48" s="632">
        <f>SUM(E49:E51)</f>
        <v>0</v>
      </c>
      <c r="F48" s="609"/>
    </row>
    <row r="49" spans="1:6" ht="12.75" customHeight="1">
      <c r="A49" s="567" t="s">
        <v>902</v>
      </c>
      <c r="B49" s="631">
        <v>681</v>
      </c>
      <c r="C49" s="621" t="s">
        <v>110</v>
      </c>
      <c r="D49" s="621"/>
      <c r="E49" s="623"/>
      <c r="F49" s="609"/>
    </row>
    <row r="50" spans="1:6" ht="12.75" customHeight="1">
      <c r="A50" s="567" t="s">
        <v>903</v>
      </c>
      <c r="B50" s="631">
        <v>682</v>
      </c>
      <c r="C50" s="621" t="s">
        <v>113</v>
      </c>
      <c r="D50" s="621"/>
      <c r="E50" s="623"/>
      <c r="F50" s="609"/>
    </row>
    <row r="51" spans="1:6" ht="12.75" customHeight="1">
      <c r="A51" s="567" t="s">
        <v>904</v>
      </c>
      <c r="B51" s="631">
        <v>684</v>
      </c>
      <c r="C51" s="621" t="s">
        <v>116</v>
      </c>
      <c r="D51" s="621"/>
      <c r="E51" s="623"/>
      <c r="F51" s="609"/>
    </row>
    <row r="52" spans="1:6" ht="12.75">
      <c r="A52" s="567" t="s">
        <v>905</v>
      </c>
      <c r="B52" s="633" t="s">
        <v>906</v>
      </c>
      <c r="C52" s="621" t="s">
        <v>119</v>
      </c>
      <c r="D52" s="621"/>
      <c r="E52" s="623"/>
      <c r="F52" s="619"/>
    </row>
    <row r="53" spans="1:6" ht="12.75">
      <c r="A53" s="567" t="s">
        <v>907</v>
      </c>
      <c r="B53" s="629" t="s">
        <v>908</v>
      </c>
      <c r="C53" s="621" t="s">
        <v>122</v>
      </c>
      <c r="D53" s="625">
        <f>SUM(D54:D59)</f>
        <v>0</v>
      </c>
      <c r="E53" s="632">
        <f>SUM(E54:E59)</f>
        <v>0</v>
      </c>
      <c r="F53" s="619"/>
    </row>
    <row r="54" spans="1:6" ht="12.75">
      <c r="A54" s="567" t="s">
        <v>909</v>
      </c>
      <c r="B54" s="633">
        <v>641.642</v>
      </c>
      <c r="C54" s="621" t="s">
        <v>124</v>
      </c>
      <c r="D54" s="622"/>
      <c r="E54" s="623"/>
      <c r="F54" s="619"/>
    </row>
    <row r="55" spans="1:6" ht="12.75">
      <c r="A55" s="567" t="s">
        <v>910</v>
      </c>
      <c r="B55" s="634">
        <v>643</v>
      </c>
      <c r="C55" s="621" t="s">
        <v>127</v>
      </c>
      <c r="D55" s="622"/>
      <c r="E55" s="623"/>
      <c r="F55" s="619"/>
    </row>
    <row r="56" spans="1:6" ht="12.75">
      <c r="A56" s="567" t="s">
        <v>911</v>
      </c>
      <c r="B56" s="631">
        <v>644</v>
      </c>
      <c r="C56" s="621" t="s">
        <v>130</v>
      </c>
      <c r="D56" s="625"/>
      <c r="E56" s="624"/>
      <c r="F56" s="619"/>
    </row>
    <row r="57" spans="1:6" ht="12.75">
      <c r="A57" s="567" t="s">
        <v>912</v>
      </c>
      <c r="B57" s="631">
        <v>645</v>
      </c>
      <c r="C57" s="621" t="s">
        <v>133</v>
      </c>
      <c r="D57" s="622"/>
      <c r="E57" s="623"/>
      <c r="F57" s="619"/>
    </row>
    <row r="58" spans="1:6" ht="12.75">
      <c r="A58" s="567" t="s">
        <v>913</v>
      </c>
      <c r="B58" s="631">
        <v>648</v>
      </c>
      <c r="C58" s="621" t="s">
        <v>135</v>
      </c>
      <c r="D58" s="622"/>
      <c r="E58" s="623"/>
      <c r="F58" s="619"/>
    </row>
    <row r="59" spans="1:6" ht="12.75">
      <c r="A59" s="567" t="s">
        <v>914</v>
      </c>
      <c r="B59" s="631">
        <v>649</v>
      </c>
      <c r="C59" s="621" t="s">
        <v>138</v>
      </c>
      <c r="D59" s="622"/>
      <c r="E59" s="623"/>
      <c r="F59" s="619"/>
    </row>
    <row r="60" spans="1:6" ht="12.75">
      <c r="A60" s="567" t="s">
        <v>915</v>
      </c>
      <c r="B60" s="629" t="s">
        <v>916</v>
      </c>
      <c r="C60" s="621" t="s">
        <v>141</v>
      </c>
      <c r="D60" s="625">
        <f>SUM(D61:D65)</f>
        <v>0</v>
      </c>
      <c r="E60" s="632">
        <f>SUM(E61:E65)</f>
        <v>0</v>
      </c>
      <c r="F60" s="619"/>
    </row>
    <row r="61" spans="1:6" ht="12.75">
      <c r="A61" s="567" t="s">
        <v>917</v>
      </c>
      <c r="B61" s="631">
        <v>652</v>
      </c>
      <c r="C61" s="621" t="s">
        <v>144</v>
      </c>
      <c r="D61" s="622"/>
      <c r="E61" s="623"/>
      <c r="F61" s="619"/>
    </row>
    <row r="62" spans="1:6" ht="12.75">
      <c r="A62" s="567" t="s">
        <v>918</v>
      </c>
      <c r="B62" s="631">
        <v>653</v>
      </c>
      <c r="C62" s="621" t="s">
        <v>146</v>
      </c>
      <c r="D62" s="622"/>
      <c r="E62" s="623"/>
      <c r="F62" s="619"/>
    </row>
    <row r="63" spans="1:6" ht="12.75">
      <c r="A63" s="567" t="s">
        <v>919</v>
      </c>
      <c r="B63" s="631">
        <v>654</v>
      </c>
      <c r="C63" s="621" t="s">
        <v>149</v>
      </c>
      <c r="D63" s="622"/>
      <c r="E63" s="623"/>
      <c r="F63" s="619"/>
    </row>
    <row r="64" spans="1:6" ht="12.75">
      <c r="A64" s="567" t="s">
        <v>920</v>
      </c>
      <c r="B64" s="631">
        <v>655</v>
      </c>
      <c r="C64" s="621" t="s">
        <v>152</v>
      </c>
      <c r="D64" s="622"/>
      <c r="E64" s="623"/>
      <c r="F64" s="619"/>
    </row>
    <row r="65" spans="1:6" ht="12.75">
      <c r="A65" s="567" t="s">
        <v>921</v>
      </c>
      <c r="B65" s="631">
        <v>657</v>
      </c>
      <c r="C65" s="621" t="s">
        <v>154</v>
      </c>
      <c r="D65" s="622"/>
      <c r="E65" s="623"/>
      <c r="F65" s="619"/>
    </row>
    <row r="66" spans="1:6" ht="13.5" thickBot="1">
      <c r="A66" s="577" t="s">
        <v>338</v>
      </c>
      <c r="B66" s="626" t="s">
        <v>922</v>
      </c>
      <c r="C66" s="635" t="s">
        <v>157</v>
      </c>
      <c r="D66" s="627">
        <f>D46+D48+D52+D53+D60</f>
        <v>0</v>
      </c>
      <c r="E66" s="628">
        <f>E46+E48+E52+E53+E60</f>
        <v>0</v>
      </c>
      <c r="F66" s="619"/>
    </row>
    <row r="67" spans="1:6" ht="12.75">
      <c r="A67" s="564" t="s">
        <v>339</v>
      </c>
      <c r="B67" s="629" t="s">
        <v>987</v>
      </c>
      <c r="C67" s="616" t="s">
        <v>160</v>
      </c>
      <c r="D67" s="636">
        <f>D66-D44+D42</f>
        <v>0</v>
      </c>
      <c r="E67" s="630">
        <f>E66-E44+E42</f>
        <v>0</v>
      </c>
      <c r="F67" s="619"/>
    </row>
    <row r="68" spans="1:6" ht="12.75">
      <c r="A68" s="637" t="s">
        <v>340</v>
      </c>
      <c r="B68" s="629" t="s">
        <v>988</v>
      </c>
      <c r="C68" s="621" t="s">
        <v>163</v>
      </c>
      <c r="D68" s="617">
        <f>D67-D42</f>
        <v>0</v>
      </c>
      <c r="E68" s="624">
        <f>E67-E42</f>
        <v>0</v>
      </c>
      <c r="F68" s="619"/>
    </row>
    <row r="69" spans="1:6" ht="12.75">
      <c r="A69" s="564"/>
      <c r="B69" s="638"/>
      <c r="C69" s="621"/>
      <c r="D69" s="917" t="s">
        <v>923</v>
      </c>
      <c r="E69" s="918"/>
      <c r="F69" s="619"/>
    </row>
    <row r="70" spans="1:6" ht="12.75">
      <c r="A70" s="564" t="s">
        <v>924</v>
      </c>
      <c r="B70" s="639" t="s">
        <v>925</v>
      </c>
      <c r="C70" s="621" t="s">
        <v>166</v>
      </c>
      <c r="D70" s="919">
        <f>+D67+E67</f>
        <v>0</v>
      </c>
      <c r="E70" s="920"/>
      <c r="F70" s="619"/>
    </row>
    <row r="71" spans="1:6" ht="13.5" thickBot="1">
      <c r="A71" s="640" t="s">
        <v>926</v>
      </c>
      <c r="B71" s="595" t="s">
        <v>927</v>
      </c>
      <c r="C71" s="635" t="s">
        <v>168</v>
      </c>
      <c r="D71" s="921">
        <f>+D68+E68</f>
        <v>0</v>
      </c>
      <c r="E71" s="922"/>
      <c r="F71" s="619"/>
    </row>
    <row r="72" spans="1:3" ht="12.75" customHeight="1">
      <c r="A72" s="641"/>
      <c r="B72" s="602"/>
      <c r="C72" s="602"/>
    </row>
    <row r="73" spans="1:3" ht="12.75" customHeight="1">
      <c r="A73" s="598" t="s">
        <v>489</v>
      </c>
      <c r="B73" s="602"/>
      <c r="C73" s="602"/>
    </row>
    <row r="74" spans="1:3" ht="12.75" customHeight="1">
      <c r="A74" s="147" t="s">
        <v>928</v>
      </c>
      <c r="B74" s="602"/>
      <c r="C74" s="602"/>
    </row>
    <row r="75" spans="1:3" ht="12.75">
      <c r="A75" s="147" t="s">
        <v>929</v>
      </c>
      <c r="B75" s="603"/>
      <c r="C75" s="603"/>
    </row>
    <row r="76" spans="1:3" ht="12.75">
      <c r="A76" s="147" t="s">
        <v>846</v>
      </c>
      <c r="B76" s="603"/>
      <c r="C76" s="603"/>
    </row>
    <row r="77" ht="12.75">
      <c r="A77" s="147" t="s">
        <v>847</v>
      </c>
    </row>
  </sheetData>
  <sheetProtection/>
  <mergeCells count="9">
    <mergeCell ref="D69:E69"/>
    <mergeCell ref="D70:E70"/>
    <mergeCell ref="D71:E71"/>
    <mergeCell ref="A1:E1"/>
    <mergeCell ref="A2:E2"/>
    <mergeCell ref="A3:E3"/>
    <mergeCell ref="A4:E4"/>
    <mergeCell ref="B6:C6"/>
    <mergeCell ref="A45:E45"/>
  </mergeCells>
  <printOptions/>
  <pageMargins left="0.7086614173228347" right="0" top="0.3937007874015748" bottom="0.3937007874015748" header="0.5118110236220472" footer="0.5118110236220472"/>
  <pageSetup horizontalDpi="600" verticalDpi="600" orientation="portrait" paperSize="9" scale="80" r:id="rId1"/>
  <rowBreaks count="1" manualBreakCount="1">
    <brk id="44" max="255" man="1"/>
  </rowBreaks>
</worksheet>
</file>

<file path=xl/worksheets/sheet20.xml><?xml version="1.0" encoding="utf-8"?>
<worksheet xmlns="http://schemas.openxmlformats.org/spreadsheetml/2006/main" xmlns:r="http://schemas.openxmlformats.org/officeDocument/2006/relationships">
  <dimension ref="A1:I26"/>
  <sheetViews>
    <sheetView workbookViewId="0" topLeftCell="A1">
      <selection activeCell="J26" sqref="J26"/>
    </sheetView>
  </sheetViews>
  <sheetFormatPr defaultColWidth="9.140625" defaultRowHeight="15"/>
  <cols>
    <col min="1" max="1" width="11.8515625" style="16" customWidth="1"/>
    <col min="2" max="2" width="6.8515625" style="16" customWidth="1"/>
    <col min="3" max="3" width="68.421875" style="16" customWidth="1"/>
    <col min="4" max="6" width="10.421875" style="63" customWidth="1"/>
    <col min="7" max="7" width="17.57421875" style="16" customWidth="1"/>
    <col min="8" max="16384" width="9.140625" style="16" customWidth="1"/>
  </cols>
  <sheetData>
    <row r="1" spans="1:9" ht="15.75">
      <c r="A1" s="11" t="s">
        <v>753</v>
      </c>
      <c r="B1" s="12"/>
      <c r="C1" s="12"/>
      <c r="D1" s="62"/>
      <c r="E1" s="62"/>
      <c r="G1" s="12"/>
      <c r="H1" s="12"/>
      <c r="I1" s="12"/>
    </row>
    <row r="2" spans="1:9" ht="13.5" thickBot="1">
      <c r="A2" s="12"/>
      <c r="B2" s="12"/>
      <c r="C2" s="12"/>
      <c r="D2" s="62"/>
      <c r="E2" s="62"/>
      <c r="F2" s="83" t="s">
        <v>361</v>
      </c>
      <c r="G2" s="12"/>
      <c r="H2" s="12"/>
      <c r="I2" s="12"/>
    </row>
    <row r="3" spans="1:9" s="29" customFormat="1" ht="17.25" customHeight="1" thickBot="1">
      <c r="A3" s="84"/>
      <c r="B3" s="85"/>
      <c r="C3" s="86" t="s">
        <v>370</v>
      </c>
      <c r="D3" s="87" t="s">
        <v>407</v>
      </c>
      <c r="E3" s="87" t="s">
        <v>408</v>
      </c>
      <c r="F3" s="88" t="s">
        <v>363</v>
      </c>
      <c r="G3" s="28"/>
      <c r="H3" s="28"/>
      <c r="I3" s="28"/>
    </row>
    <row r="4" spans="1:9" ht="12.75" customHeight="1">
      <c r="A4" s="1216" t="s">
        <v>378</v>
      </c>
      <c r="B4" s="505" t="s">
        <v>409</v>
      </c>
      <c r="C4" s="505"/>
      <c r="D4" s="659"/>
      <c r="E4" s="659"/>
      <c r="F4" s="660">
        <f aca="true" t="shared" si="0" ref="F4:F17">SUM(D4:E4)</f>
        <v>0</v>
      </c>
      <c r="G4" s="12"/>
      <c r="H4" s="12"/>
      <c r="I4" s="12"/>
    </row>
    <row r="5" spans="1:9" ht="12.75" customHeight="1">
      <c r="A5" s="1216"/>
      <c r="B5" s="500" t="s">
        <v>410</v>
      </c>
      <c r="C5" s="500"/>
      <c r="D5" s="661"/>
      <c r="E5" s="661"/>
      <c r="F5" s="662">
        <f t="shared" si="0"/>
        <v>0</v>
      </c>
      <c r="G5" s="89"/>
      <c r="H5" s="90"/>
      <c r="I5" s="12"/>
    </row>
    <row r="6" spans="1:9" ht="12.75" customHeight="1">
      <c r="A6" s="1216"/>
      <c r="B6" s="500" t="s">
        <v>454</v>
      </c>
      <c r="C6" s="500"/>
      <c r="D6" s="176"/>
      <c r="E6" s="661"/>
      <c r="F6" s="663">
        <f t="shared" si="0"/>
        <v>0</v>
      </c>
      <c r="G6" s="89"/>
      <c r="H6" s="90"/>
      <c r="I6" s="12"/>
    </row>
    <row r="7" spans="1:9" ht="12.75" customHeight="1" thickBot="1">
      <c r="A7" s="1216"/>
      <c r="B7" s="504" t="s">
        <v>455</v>
      </c>
      <c r="C7" s="506"/>
      <c r="D7" s="181"/>
      <c r="E7" s="664"/>
      <c r="F7" s="665">
        <f t="shared" si="0"/>
        <v>0</v>
      </c>
      <c r="G7" s="89"/>
      <c r="H7" s="90"/>
      <c r="I7" s="12"/>
    </row>
    <row r="8" spans="1:9" ht="13.5" thickBot="1">
      <c r="A8" s="1217"/>
      <c r="B8" s="507" t="s">
        <v>363</v>
      </c>
      <c r="C8" s="507"/>
      <c r="D8" s="666">
        <f>SUM(D4:D7)</f>
        <v>0</v>
      </c>
      <c r="E8" s="666">
        <f>SUM(E4:E7)</f>
        <v>0</v>
      </c>
      <c r="F8" s="667">
        <f>SUM(F4:F7)</f>
        <v>0</v>
      </c>
      <c r="G8" s="89"/>
      <c r="H8" s="90"/>
      <c r="I8" s="12"/>
    </row>
    <row r="9" spans="1:9" ht="12.75">
      <c r="A9" s="1214" t="s">
        <v>411</v>
      </c>
      <c r="B9" s="505" t="s">
        <v>409</v>
      </c>
      <c r="C9" s="508"/>
      <c r="D9" s="668"/>
      <c r="E9" s="668"/>
      <c r="F9" s="669">
        <f t="shared" si="0"/>
        <v>0</v>
      </c>
      <c r="G9" s="91"/>
      <c r="H9" s="91"/>
      <c r="I9" s="91"/>
    </row>
    <row r="10" spans="1:9" ht="12.75">
      <c r="A10" s="1215"/>
      <c r="B10" s="500" t="s">
        <v>410</v>
      </c>
      <c r="C10" s="509"/>
      <c r="D10" s="659"/>
      <c r="E10" s="661"/>
      <c r="F10" s="670">
        <f t="shared" si="0"/>
        <v>0</v>
      </c>
      <c r="G10" s="91"/>
      <c r="H10" s="91"/>
      <c r="I10" s="91"/>
    </row>
    <row r="11" spans="1:9" ht="12.75">
      <c r="A11" s="1215"/>
      <c r="B11" s="500" t="s">
        <v>454</v>
      </c>
      <c r="C11" s="509"/>
      <c r="D11" s="659"/>
      <c r="E11" s="661"/>
      <c r="F11" s="670">
        <f t="shared" si="0"/>
        <v>0</v>
      </c>
      <c r="G11" s="12"/>
      <c r="H11" s="12"/>
      <c r="I11" s="12"/>
    </row>
    <row r="12" spans="1:9" ht="13.5" thickBot="1">
      <c r="A12" s="1215"/>
      <c r="B12" s="504" t="s">
        <v>455</v>
      </c>
      <c r="C12" s="509"/>
      <c r="D12" s="661"/>
      <c r="E12" s="661"/>
      <c r="F12" s="671">
        <f t="shared" si="0"/>
        <v>0</v>
      </c>
      <c r="G12" s="12"/>
      <c r="H12" s="12"/>
      <c r="I12" s="12"/>
    </row>
    <row r="13" spans="1:9" ht="13.5" thickBot="1">
      <c r="A13" s="1221"/>
      <c r="B13" s="510" t="s">
        <v>362</v>
      </c>
      <c r="C13" s="510"/>
      <c r="D13" s="672">
        <f>SUM(D9:D12)</f>
        <v>0</v>
      </c>
      <c r="E13" s="672">
        <f>SUM(E9:E12)</f>
        <v>0</v>
      </c>
      <c r="F13" s="673">
        <f>SUM(D13:E13)</f>
        <v>0</v>
      </c>
      <c r="G13" s="12"/>
      <c r="H13" s="12"/>
      <c r="I13" s="12"/>
    </row>
    <row r="14" spans="1:9" ht="12.75">
      <c r="A14" s="1214" t="s">
        <v>412</v>
      </c>
      <c r="B14" s="505" t="s">
        <v>409</v>
      </c>
      <c r="C14" s="511"/>
      <c r="D14" s="659"/>
      <c r="E14" s="659"/>
      <c r="F14" s="670">
        <f t="shared" si="0"/>
        <v>0</v>
      </c>
      <c r="G14" s="91"/>
      <c r="H14" s="91"/>
      <c r="I14" s="91"/>
    </row>
    <row r="15" spans="1:9" ht="12.75">
      <c r="A15" s="1215"/>
      <c r="B15" s="500" t="s">
        <v>410</v>
      </c>
      <c r="C15" s="509"/>
      <c r="D15" s="659"/>
      <c r="E15" s="661"/>
      <c r="F15" s="670">
        <f t="shared" si="0"/>
        <v>0</v>
      </c>
      <c r="G15" s="91"/>
      <c r="H15" s="91"/>
      <c r="I15" s="91"/>
    </row>
    <row r="16" spans="1:9" ht="12.75">
      <c r="A16" s="1215"/>
      <c r="B16" s="500" t="s">
        <v>454</v>
      </c>
      <c r="C16" s="509"/>
      <c r="D16" s="659"/>
      <c r="E16" s="661"/>
      <c r="F16" s="670">
        <f t="shared" si="0"/>
        <v>0</v>
      </c>
      <c r="G16" s="12"/>
      <c r="H16" s="12"/>
      <c r="I16" s="12"/>
    </row>
    <row r="17" spans="1:9" ht="13.5" thickBot="1">
      <c r="A17" s="1215"/>
      <c r="B17" s="504" t="s">
        <v>455</v>
      </c>
      <c r="C17" s="509"/>
      <c r="D17" s="661"/>
      <c r="E17" s="661"/>
      <c r="F17" s="671">
        <f t="shared" si="0"/>
        <v>0</v>
      </c>
      <c r="G17" s="12"/>
      <c r="H17" s="12"/>
      <c r="I17" s="12"/>
    </row>
    <row r="18" spans="1:9" ht="13.5" thickBot="1">
      <c r="A18" s="1221"/>
      <c r="B18" s="507" t="s">
        <v>363</v>
      </c>
      <c r="C18" s="510"/>
      <c r="D18" s="672">
        <f>SUM(D14:D17)</f>
        <v>0</v>
      </c>
      <c r="E18" s="672">
        <f>SUM(E14:E17)</f>
        <v>0</v>
      </c>
      <c r="F18" s="673">
        <f>SUM(D18:E18)</f>
        <v>0</v>
      </c>
      <c r="G18" s="12"/>
      <c r="H18" s="12"/>
      <c r="I18" s="12"/>
    </row>
    <row r="19" spans="1:9" ht="12.75">
      <c r="A19" s="1216" t="s">
        <v>379</v>
      </c>
      <c r="B19" s="505" t="s">
        <v>409</v>
      </c>
      <c r="C19" s="505"/>
      <c r="D19" s="674">
        <f aca="true" t="shared" si="1" ref="D19:E22">D4+D9-D14</f>
        <v>0</v>
      </c>
      <c r="E19" s="674">
        <f t="shared" si="1"/>
        <v>0</v>
      </c>
      <c r="F19" s="660">
        <f>SUM(D19:E19)</f>
        <v>0</v>
      </c>
      <c r="G19" s="12"/>
      <c r="H19" s="12"/>
      <c r="I19" s="12"/>
    </row>
    <row r="20" spans="1:9" ht="12.75">
      <c r="A20" s="1216"/>
      <c r="B20" s="500" t="s">
        <v>410</v>
      </c>
      <c r="C20" s="500"/>
      <c r="D20" s="674">
        <f t="shared" si="1"/>
        <v>0</v>
      </c>
      <c r="E20" s="674">
        <f t="shared" si="1"/>
        <v>0</v>
      </c>
      <c r="F20" s="662">
        <f>SUM(D20:E20)</f>
        <v>0</v>
      </c>
      <c r="G20" s="12"/>
      <c r="H20" s="12"/>
      <c r="I20" s="12"/>
    </row>
    <row r="21" spans="1:9" ht="12.75">
      <c r="A21" s="1216"/>
      <c r="B21" s="500" t="s">
        <v>454</v>
      </c>
      <c r="C21" s="500"/>
      <c r="D21" s="674">
        <f t="shared" si="1"/>
        <v>0</v>
      </c>
      <c r="E21" s="674">
        <f t="shared" si="1"/>
        <v>0</v>
      </c>
      <c r="F21" s="663">
        <f>SUM(D21:E21)</f>
        <v>0</v>
      </c>
      <c r="G21" s="12"/>
      <c r="H21" s="12"/>
      <c r="I21" s="12"/>
    </row>
    <row r="22" spans="1:9" ht="13.5" thickBot="1">
      <c r="A22" s="1216"/>
      <c r="B22" s="504" t="s">
        <v>455</v>
      </c>
      <c r="C22" s="500"/>
      <c r="D22" s="674">
        <f t="shared" si="1"/>
        <v>0</v>
      </c>
      <c r="E22" s="674">
        <f t="shared" si="1"/>
        <v>0</v>
      </c>
      <c r="F22" s="663">
        <f>SUM(D22:E22)</f>
        <v>0</v>
      </c>
      <c r="G22" s="12"/>
      <c r="H22" s="12"/>
      <c r="I22" s="12"/>
    </row>
    <row r="23" spans="1:6" ht="13.5" thickBot="1">
      <c r="A23" s="1217"/>
      <c r="B23" s="507" t="s">
        <v>363</v>
      </c>
      <c r="C23" s="507"/>
      <c r="D23" s="666">
        <f>SUM(D19:D22)</f>
        <v>0</v>
      </c>
      <c r="E23" s="666">
        <f>SUM(E19:E22)</f>
        <v>0</v>
      </c>
      <c r="F23" s="667">
        <f>SUM(F19:F22)</f>
        <v>0</v>
      </c>
    </row>
    <row r="25" spans="1:4" ht="12.75">
      <c r="A25" s="92"/>
      <c r="D25" s="93"/>
    </row>
    <row r="26" ht="12.75">
      <c r="B26" s="92"/>
    </row>
  </sheetData>
  <sheetProtection insertRows="0" deleteRows="0"/>
  <mergeCells count="4">
    <mergeCell ref="A4:A8"/>
    <mergeCell ref="A9:A13"/>
    <mergeCell ref="A14:A18"/>
    <mergeCell ref="A19:A23"/>
  </mergeCells>
  <printOptions horizontalCentered="1"/>
  <pageMargins left="0.2" right="0.2" top="0.984251968503937" bottom="0.984251968503937" header="0.5118110236220472" footer="0.5118110236220472"/>
  <pageSetup cellComments="asDisplayed" horizontalDpi="300" verticalDpi="300" orientation="landscape" paperSize="9" r:id="rId1"/>
</worksheet>
</file>

<file path=xl/worksheets/sheet21.xml><?xml version="1.0" encoding="utf-8"?>
<worksheet xmlns="http://schemas.openxmlformats.org/spreadsheetml/2006/main" xmlns:r="http://schemas.openxmlformats.org/officeDocument/2006/relationships">
  <dimension ref="A1:F25"/>
  <sheetViews>
    <sheetView workbookViewId="0" topLeftCell="A1">
      <selection activeCell="E36" sqref="E36"/>
    </sheetView>
  </sheetViews>
  <sheetFormatPr defaultColWidth="9.140625" defaultRowHeight="15"/>
  <cols>
    <col min="1" max="1" width="12.8515625" style="94" customWidth="1"/>
    <col min="2" max="2" width="58.140625" style="94" customWidth="1"/>
    <col min="3" max="3" width="11.8515625" style="95" customWidth="1"/>
    <col min="4" max="4" width="17.57421875" style="94" customWidth="1"/>
    <col min="5" max="16384" width="9.140625" style="94" customWidth="1"/>
  </cols>
  <sheetData>
    <row r="1" ht="15.75">
      <c r="A1" s="96" t="s">
        <v>754</v>
      </c>
    </row>
    <row r="2" ht="13.5" thickBot="1">
      <c r="C2" s="97" t="s">
        <v>361</v>
      </c>
    </row>
    <row r="3" spans="1:3" ht="13.5" thickBot="1">
      <c r="A3" s="1206" t="s">
        <v>378</v>
      </c>
      <c r="B3" s="1207"/>
      <c r="C3" s="206"/>
    </row>
    <row r="4" spans="1:5" ht="13.5" thickBot="1">
      <c r="A4" s="512" t="s">
        <v>380</v>
      </c>
      <c r="B4" s="513" t="s">
        <v>413</v>
      </c>
      <c r="C4" s="652"/>
      <c r="D4" s="98"/>
      <c r="E4" s="99"/>
    </row>
    <row r="5" spans="1:6" ht="12.75">
      <c r="A5" s="1208" t="s">
        <v>384</v>
      </c>
      <c r="B5" s="513" t="s">
        <v>552</v>
      </c>
      <c r="C5" s="656"/>
      <c r="D5" s="100"/>
      <c r="E5" s="100"/>
      <c r="F5" s="100"/>
    </row>
    <row r="6" spans="1:6" ht="12.75">
      <c r="A6" s="1209"/>
      <c r="B6" s="514"/>
      <c r="C6" s="653"/>
      <c r="D6" s="101"/>
      <c r="E6" s="101"/>
      <c r="F6" s="102"/>
    </row>
    <row r="7" spans="1:6" ht="12.75">
      <c r="A7" s="1209"/>
      <c r="B7" s="515"/>
      <c r="C7" s="653"/>
      <c r="D7" s="102"/>
      <c r="E7" s="101"/>
      <c r="F7" s="102"/>
    </row>
    <row r="8" spans="1:6" ht="12.75">
      <c r="A8" s="1209"/>
      <c r="B8" s="515"/>
      <c r="C8" s="653"/>
      <c r="D8" s="102"/>
      <c r="E8" s="102"/>
      <c r="F8" s="102"/>
    </row>
    <row r="9" spans="1:6" ht="13.5" thickBot="1">
      <c r="A9" s="1209"/>
      <c r="B9" s="516"/>
      <c r="C9" s="655"/>
      <c r="D9" s="103"/>
      <c r="E9" s="103"/>
      <c r="F9" s="103"/>
    </row>
    <row r="10" spans="1:6" ht="13.5" thickBot="1">
      <c r="A10" s="1210"/>
      <c r="B10" s="517" t="s">
        <v>362</v>
      </c>
      <c r="C10" s="657">
        <f>SUM(C5:C9)</f>
        <v>0</v>
      </c>
      <c r="D10" s="103"/>
      <c r="E10" s="103"/>
      <c r="F10" s="103"/>
    </row>
    <row r="11" spans="1:6" ht="13.5" thickBot="1">
      <c r="A11" s="1206" t="s">
        <v>379</v>
      </c>
      <c r="B11" s="1207"/>
      <c r="C11" s="658">
        <f>C3+C4-C10</f>
        <v>0</v>
      </c>
      <c r="D11" s="100"/>
      <c r="E11" s="100"/>
      <c r="F11" s="100"/>
    </row>
    <row r="12" spans="1:6" ht="12.75">
      <c r="A12" s="100"/>
      <c r="B12" s="100"/>
      <c r="C12" s="104"/>
      <c r="D12" s="100"/>
      <c r="E12" s="100"/>
      <c r="F12" s="100"/>
    </row>
    <row r="13" spans="1:6" ht="12.75">
      <c r="A13" s="100" t="s">
        <v>513</v>
      </c>
      <c r="B13" s="100"/>
      <c r="C13" s="104"/>
      <c r="D13" s="100"/>
      <c r="E13" s="100"/>
      <c r="F13" s="100"/>
    </row>
    <row r="14" spans="1:6" ht="12.75">
      <c r="A14" s="481" t="s">
        <v>952</v>
      </c>
      <c r="B14" s="100"/>
      <c r="C14" s="104"/>
      <c r="D14" s="100"/>
      <c r="E14" s="100"/>
      <c r="F14" s="100"/>
    </row>
    <row r="15" spans="2:6" ht="12.75">
      <c r="B15" s="100"/>
      <c r="C15" s="104"/>
      <c r="D15" s="100"/>
      <c r="E15" s="100"/>
      <c r="F15" s="100"/>
    </row>
    <row r="16" spans="1:6" ht="12.75">
      <c r="A16" s="100"/>
      <c r="B16" s="100"/>
      <c r="C16" s="104"/>
      <c r="D16" s="100"/>
      <c r="E16" s="100"/>
      <c r="F16" s="100"/>
    </row>
    <row r="17" spans="1:6" ht="12.75">
      <c r="A17" s="105"/>
      <c r="B17" s="100"/>
      <c r="C17" s="104"/>
      <c r="D17" s="100"/>
      <c r="E17" s="100"/>
      <c r="F17" s="100"/>
    </row>
    <row r="18" spans="1:6" ht="12.75">
      <c r="A18" s="106"/>
      <c r="B18" s="100"/>
      <c r="C18" s="104"/>
      <c r="D18" s="100"/>
      <c r="E18" s="100"/>
      <c r="F18" s="100"/>
    </row>
    <row r="19" spans="1:6" ht="12.75">
      <c r="A19" s="100"/>
      <c r="B19" s="100"/>
      <c r="C19" s="104"/>
      <c r="D19" s="100"/>
      <c r="E19" s="100"/>
      <c r="F19" s="100"/>
    </row>
    <row r="20" spans="1:6" ht="12.75">
      <c r="A20" s="100"/>
      <c r="B20" s="100"/>
      <c r="C20" s="104"/>
      <c r="D20" s="100"/>
      <c r="E20" s="100"/>
      <c r="F20" s="100"/>
    </row>
    <row r="21" spans="1:6" ht="12.75">
      <c r="A21" s="100"/>
      <c r="B21" s="100"/>
      <c r="C21" s="104"/>
      <c r="D21" s="100"/>
      <c r="E21" s="100"/>
      <c r="F21" s="100"/>
    </row>
    <row r="22" spans="1:6" ht="12.75">
      <c r="A22" s="100"/>
      <c r="B22" s="100"/>
      <c r="C22" s="104"/>
      <c r="D22" s="100"/>
      <c r="E22" s="100"/>
      <c r="F22" s="100"/>
    </row>
    <row r="23" spans="1:6" ht="12.75">
      <c r="A23" s="100"/>
      <c r="B23" s="100"/>
      <c r="C23" s="104"/>
      <c r="D23" s="100"/>
      <c r="E23" s="100"/>
      <c r="F23" s="100"/>
    </row>
    <row r="24" spans="1:6" ht="12.75">
      <c r="A24" s="100"/>
      <c r="B24" s="100"/>
      <c r="C24" s="104"/>
      <c r="D24" s="100"/>
      <c r="E24" s="100"/>
      <c r="F24" s="100"/>
    </row>
    <row r="25" spans="1:6" ht="12.75">
      <c r="A25" s="100"/>
      <c r="B25" s="100"/>
      <c r="C25" s="104"/>
      <c r="D25" s="100"/>
      <c r="E25" s="100"/>
      <c r="F25" s="100"/>
    </row>
  </sheetData>
  <sheetProtection insertRows="0" deleteRows="0"/>
  <mergeCells count="3">
    <mergeCell ref="A5:A10"/>
    <mergeCell ref="A3:B3"/>
    <mergeCell ref="A11:B11"/>
  </mergeCells>
  <printOptions horizontalCentered="1"/>
  <pageMargins left="0.7874015748031497" right="0.7874015748031497" top="0.984251968503937" bottom="0.984251968503937" header="0.5118110236220472" footer="0.5118110236220472"/>
  <pageSetup horizontalDpi="300" verticalDpi="300" orientation="landscape" paperSize="9" r:id="rId1"/>
</worksheet>
</file>

<file path=xl/worksheets/sheet22.xml><?xml version="1.0" encoding="utf-8"?>
<worksheet xmlns="http://schemas.openxmlformats.org/spreadsheetml/2006/main" xmlns:r="http://schemas.openxmlformats.org/officeDocument/2006/relationships">
  <dimension ref="A1:G29"/>
  <sheetViews>
    <sheetView workbookViewId="0" topLeftCell="A4">
      <selection activeCell="E30" sqref="E30"/>
    </sheetView>
  </sheetViews>
  <sheetFormatPr defaultColWidth="9.140625" defaultRowHeight="15"/>
  <cols>
    <col min="1" max="1" width="12.7109375" style="33" customWidth="1"/>
    <col min="2" max="2" width="44.8515625" style="33" customWidth="1"/>
    <col min="3" max="3" width="11.57421875" style="69" customWidth="1"/>
    <col min="4" max="4" width="9.140625" style="33" customWidth="1"/>
    <col min="5" max="5" width="10.00390625" style="33" customWidth="1"/>
    <col min="6" max="16384" width="9.140625" style="33" customWidth="1"/>
  </cols>
  <sheetData>
    <row r="1" ht="15.75">
      <c r="A1" s="107" t="s">
        <v>755</v>
      </c>
    </row>
    <row r="2" spans="1:3" ht="13.5" thickBot="1">
      <c r="A2" s="35"/>
      <c r="B2" s="35"/>
      <c r="C2" s="108" t="s">
        <v>361</v>
      </c>
    </row>
    <row r="3" spans="1:6" ht="13.5" thickBot="1">
      <c r="A3" s="1206" t="s">
        <v>378</v>
      </c>
      <c r="B3" s="1207"/>
      <c r="C3" s="206"/>
      <c r="D3" s="72"/>
      <c r="E3" s="73"/>
      <c r="F3" s="72"/>
    </row>
    <row r="4" spans="1:6" ht="12.75">
      <c r="A4" s="1222" t="s">
        <v>380</v>
      </c>
      <c r="B4" s="513" t="s">
        <v>414</v>
      </c>
      <c r="C4" s="652"/>
      <c r="D4" s="72"/>
      <c r="E4" s="73"/>
      <c r="F4" s="72"/>
    </row>
    <row r="5" spans="1:7" ht="12.75">
      <c r="A5" s="1223"/>
      <c r="B5" s="549" t="s">
        <v>758</v>
      </c>
      <c r="C5" s="653"/>
      <c r="D5" s="72"/>
      <c r="E5" s="72"/>
      <c r="F5" s="72"/>
      <c r="G5" s="71"/>
    </row>
    <row r="6" spans="1:7" ht="12.75">
      <c r="A6" s="1223"/>
      <c r="B6" s="518" t="s">
        <v>381</v>
      </c>
      <c r="C6" s="653"/>
      <c r="D6" s="75"/>
      <c r="E6" s="71"/>
      <c r="F6" s="71"/>
      <c r="G6" s="71"/>
    </row>
    <row r="7" spans="1:7" ht="12.75">
      <c r="A7" s="1223"/>
      <c r="B7" s="518" t="s">
        <v>382</v>
      </c>
      <c r="C7" s="653"/>
      <c r="D7" s="75"/>
      <c r="E7" s="75"/>
      <c r="F7" s="75"/>
      <c r="G7" s="75"/>
    </row>
    <row r="8" spans="1:7" ht="12.75">
      <c r="A8" s="1223"/>
      <c r="B8" s="518" t="s">
        <v>404</v>
      </c>
      <c r="C8" s="653"/>
      <c r="D8" s="75"/>
      <c r="E8" s="75"/>
      <c r="F8" s="75"/>
      <c r="G8" s="75"/>
    </row>
    <row r="9" spans="1:7" ht="13.5" thickBot="1">
      <c r="A9" s="1223"/>
      <c r="B9" s="518" t="s">
        <v>550</v>
      </c>
      <c r="C9" s="653"/>
      <c r="D9" s="75"/>
      <c r="E9" s="71"/>
      <c r="F9" s="71"/>
      <c r="G9" s="71"/>
    </row>
    <row r="10" spans="1:7" ht="13.5" thickBot="1">
      <c r="A10" s="1224"/>
      <c r="B10" s="519" t="s">
        <v>362</v>
      </c>
      <c r="C10" s="654">
        <f>SUM(C4:C9)</f>
        <v>0</v>
      </c>
      <c r="D10" s="78"/>
      <c r="E10" s="78"/>
      <c r="F10" s="78"/>
      <c r="G10" s="78"/>
    </row>
    <row r="11" spans="1:7" ht="12.75">
      <c r="A11" s="1208" t="s">
        <v>384</v>
      </c>
      <c r="B11" s="513" t="s">
        <v>415</v>
      </c>
      <c r="C11" s="652"/>
      <c r="D11" s="79"/>
      <c r="E11" s="79"/>
      <c r="F11" s="79"/>
      <c r="G11" s="80"/>
    </row>
    <row r="12" spans="1:7" ht="12.75">
      <c r="A12" s="1209"/>
      <c r="B12" s="518" t="s">
        <v>386</v>
      </c>
      <c r="C12" s="653"/>
      <c r="D12" s="80"/>
      <c r="E12" s="80"/>
      <c r="F12" s="79"/>
      <c r="G12" s="80"/>
    </row>
    <row r="13" spans="1:7" ht="12.75">
      <c r="A13" s="1209"/>
      <c r="B13" s="518" t="s">
        <v>387</v>
      </c>
      <c r="C13" s="653"/>
      <c r="D13" s="80"/>
      <c r="E13" s="80"/>
      <c r="F13" s="80"/>
      <c r="G13" s="80"/>
    </row>
    <row r="14" spans="1:7" ht="12.75">
      <c r="A14" s="1209"/>
      <c r="B14" s="518" t="s">
        <v>406</v>
      </c>
      <c r="C14" s="653"/>
      <c r="D14" s="81"/>
      <c r="E14" s="81"/>
      <c r="F14" s="81"/>
      <c r="G14" s="81"/>
    </row>
    <row r="15" spans="1:7" ht="13.5" thickBot="1">
      <c r="A15" s="1209"/>
      <c r="B15" s="520" t="s">
        <v>551</v>
      </c>
      <c r="C15" s="655"/>
      <c r="D15" s="81"/>
      <c r="E15" s="81"/>
      <c r="F15" s="81"/>
      <c r="G15" s="81"/>
    </row>
    <row r="16" spans="1:7" ht="13.5" thickBot="1">
      <c r="A16" s="1210"/>
      <c r="B16" s="519" t="s">
        <v>362</v>
      </c>
      <c r="C16" s="654">
        <f>SUM(C11:C15)</f>
        <v>0</v>
      </c>
      <c r="D16" s="78"/>
      <c r="E16" s="78"/>
      <c r="F16" s="78"/>
      <c r="G16" s="78"/>
    </row>
    <row r="17" spans="1:7" ht="13.5" thickBot="1">
      <c r="A17" s="1206" t="s">
        <v>379</v>
      </c>
      <c r="B17" s="1207"/>
      <c r="C17" s="654">
        <f>C3+C10-C16</f>
        <v>0</v>
      </c>
      <c r="D17" s="78"/>
      <c r="E17" s="78"/>
      <c r="F17" s="78"/>
      <c r="G17" s="78"/>
    </row>
    <row r="18" spans="1:7" ht="12.75">
      <c r="A18" s="76"/>
      <c r="B18" s="76"/>
      <c r="C18" s="77"/>
      <c r="D18" s="76"/>
      <c r="E18" s="78"/>
      <c r="F18" s="78"/>
      <c r="G18" s="78"/>
    </row>
    <row r="19" spans="1:7" ht="12.75">
      <c r="A19" s="12" t="s">
        <v>513</v>
      </c>
      <c r="B19" s="76"/>
      <c r="C19" s="77"/>
      <c r="D19" s="76"/>
      <c r="E19" s="78"/>
      <c r="F19" s="78"/>
      <c r="G19" s="78"/>
    </row>
    <row r="20" spans="1:7" ht="12.75">
      <c r="A20" s="17" t="s">
        <v>757</v>
      </c>
      <c r="B20" s="76"/>
      <c r="C20" s="77"/>
      <c r="D20" s="76"/>
      <c r="E20" s="78"/>
      <c r="F20" s="78"/>
      <c r="G20" s="78"/>
    </row>
    <row r="21" spans="1:7" ht="12.75">
      <c r="A21" s="76"/>
      <c r="B21" s="76"/>
      <c r="C21" s="77"/>
      <c r="D21" s="76"/>
      <c r="E21" s="78"/>
      <c r="F21" s="78"/>
      <c r="G21" s="78"/>
    </row>
    <row r="22" spans="1:7" ht="12.75">
      <c r="A22" s="76"/>
      <c r="B22" s="76"/>
      <c r="C22" s="77"/>
      <c r="D22" s="76"/>
      <c r="E22" s="78"/>
      <c r="F22" s="78"/>
      <c r="G22" s="78"/>
    </row>
    <row r="23" spans="1:7" ht="12.75">
      <c r="A23" s="78"/>
      <c r="B23" s="78"/>
      <c r="C23" s="82"/>
      <c r="D23" s="78"/>
      <c r="E23" s="78"/>
      <c r="F23" s="78"/>
      <c r="G23" s="78"/>
    </row>
    <row r="24" spans="1:7" ht="12.75">
      <c r="A24" s="78"/>
      <c r="B24" s="78"/>
      <c r="C24" s="82"/>
      <c r="D24" s="78"/>
      <c r="E24" s="78"/>
      <c r="F24" s="78"/>
      <c r="G24" s="78"/>
    </row>
    <row r="25" spans="1:7" ht="12.75">
      <c r="A25" s="78"/>
      <c r="B25" s="78"/>
      <c r="C25" s="82"/>
      <c r="D25" s="78"/>
      <c r="E25" s="78"/>
      <c r="F25" s="78"/>
      <c r="G25" s="78"/>
    </row>
    <row r="26" spans="1:7" ht="12.75">
      <c r="A26" s="78"/>
      <c r="B26" s="78"/>
      <c r="C26" s="82"/>
      <c r="D26" s="78"/>
      <c r="E26" s="78"/>
      <c r="F26" s="78"/>
      <c r="G26" s="78"/>
    </row>
    <row r="27" spans="1:7" ht="12.75">
      <c r="A27" s="78"/>
      <c r="B27" s="78"/>
      <c r="C27" s="82"/>
      <c r="D27" s="78"/>
      <c r="E27" s="78"/>
      <c r="F27" s="78"/>
      <c r="G27" s="78"/>
    </row>
    <row r="28" spans="1:7" ht="12.75">
      <c r="A28" s="78"/>
      <c r="B28" s="78"/>
      <c r="C28" s="82"/>
      <c r="D28" s="78"/>
      <c r="E28" s="78"/>
      <c r="F28" s="78"/>
      <c r="G28" s="78"/>
    </row>
    <row r="29" spans="1:7" ht="12.75">
      <c r="A29" s="78"/>
      <c r="B29" s="78"/>
      <c r="C29" s="82"/>
      <c r="D29" s="78"/>
      <c r="E29" s="78"/>
      <c r="F29" s="78"/>
      <c r="G29" s="78"/>
    </row>
  </sheetData>
  <sheetProtection insertRows="0" deleteRows="0"/>
  <mergeCells count="4">
    <mergeCell ref="A4:A10"/>
    <mergeCell ref="A11:A16"/>
    <mergeCell ref="A3:B3"/>
    <mergeCell ref="A17:B17"/>
  </mergeCells>
  <printOptions horizontalCentered="1"/>
  <pageMargins left="0.7874015748031497" right="0.7874015748031497" top="0.984251968503937" bottom="0.984251968503937" header="0.5118110236220472" footer="0.5118110236220472"/>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G26"/>
  <sheetViews>
    <sheetView zoomScalePageLayoutView="0" workbookViewId="0" topLeftCell="A1">
      <selection activeCell="A16" sqref="A16"/>
    </sheetView>
  </sheetViews>
  <sheetFormatPr defaultColWidth="9.140625" defaultRowHeight="15"/>
  <cols>
    <col min="1" max="1" width="46.8515625" style="16" customWidth="1"/>
    <col min="2" max="2" width="14.57421875" style="16" customWidth="1"/>
    <col min="3" max="3" width="15.00390625" style="16" customWidth="1"/>
    <col min="4" max="4" width="17.421875" style="16" customWidth="1"/>
    <col min="5" max="16384" width="9.140625" style="16" customWidth="1"/>
  </cols>
  <sheetData>
    <row r="1" spans="1:7" ht="15.75">
      <c r="A1" s="11" t="s">
        <v>795</v>
      </c>
      <c r="B1" s="12"/>
      <c r="C1" s="12"/>
      <c r="E1" s="110"/>
      <c r="F1" s="12"/>
      <c r="G1" s="12"/>
    </row>
    <row r="2" spans="1:7" ht="13.5" thickBot="1">
      <c r="A2" s="35"/>
      <c r="B2" s="35"/>
      <c r="C2" s="35"/>
      <c r="D2" s="13" t="s">
        <v>361</v>
      </c>
      <c r="E2" s="35"/>
      <c r="F2" s="12"/>
      <c r="G2" s="12"/>
    </row>
    <row r="3" spans="1:7" s="29" customFormat="1" ht="26.25" thickBot="1">
      <c r="A3" s="36" t="s">
        <v>544</v>
      </c>
      <c r="B3" s="37" t="s">
        <v>790</v>
      </c>
      <c r="C3" s="38" t="s">
        <v>791</v>
      </c>
      <c r="D3" s="39" t="s">
        <v>792</v>
      </c>
      <c r="E3" s="28"/>
      <c r="F3" s="28"/>
      <c r="G3" s="28"/>
    </row>
    <row r="4" spans="1:7" ht="12.75">
      <c r="A4" s="40"/>
      <c r="B4" s="248"/>
      <c r="C4" s="249"/>
      <c r="D4" s="250">
        <f>SUM(B4:C4)</f>
        <v>0</v>
      </c>
      <c r="E4" s="12"/>
      <c r="F4" s="12"/>
      <c r="G4" s="12"/>
    </row>
    <row r="5" spans="1:7" ht="12.75">
      <c r="A5" s="41"/>
      <c r="B5" s="251"/>
      <c r="C5" s="176"/>
      <c r="D5" s="250">
        <f aca="true" t="shared" si="0" ref="D5:D10">SUM(B5:C5)</f>
        <v>0</v>
      </c>
      <c r="E5" s="12"/>
      <c r="F5" s="42"/>
      <c r="G5" s="12"/>
    </row>
    <row r="6" spans="1:7" ht="12.75">
      <c r="A6" s="41"/>
      <c r="B6" s="251"/>
      <c r="C6" s="176"/>
      <c r="D6" s="250">
        <f t="shared" si="0"/>
        <v>0</v>
      </c>
      <c r="E6" s="12"/>
      <c r="F6" s="43"/>
      <c r="G6" s="12"/>
    </row>
    <row r="7" spans="1:7" ht="12.75">
      <c r="A7" s="41"/>
      <c r="B7" s="251"/>
      <c r="C7" s="176"/>
      <c r="D7" s="250">
        <f t="shared" si="0"/>
        <v>0</v>
      </c>
      <c r="E7" s="12"/>
      <c r="F7" s="43"/>
      <c r="G7" s="12"/>
    </row>
    <row r="8" spans="1:7" ht="12.75">
      <c r="A8" s="546" t="s">
        <v>546</v>
      </c>
      <c r="B8" s="251"/>
      <c r="C8" s="176"/>
      <c r="D8" s="250">
        <f t="shared" si="0"/>
        <v>0</v>
      </c>
      <c r="E8" s="12"/>
      <c r="F8" s="43"/>
      <c r="G8" s="12"/>
    </row>
    <row r="9" spans="1:7" ht="12.75">
      <c r="A9" s="546" t="s">
        <v>547</v>
      </c>
      <c r="B9" s="251"/>
      <c r="C9" s="176"/>
      <c r="D9" s="250">
        <f t="shared" si="0"/>
        <v>0</v>
      </c>
      <c r="E9" s="12"/>
      <c r="F9" s="12"/>
      <c r="G9" s="12"/>
    </row>
    <row r="10" spans="1:7" ht="12.75" customHeight="1" thickBot="1">
      <c r="A10" s="547" t="s">
        <v>548</v>
      </c>
      <c r="B10" s="252"/>
      <c r="C10" s="181"/>
      <c r="D10" s="250">
        <f t="shared" si="0"/>
        <v>0</v>
      </c>
      <c r="E10" s="12"/>
      <c r="F10" s="12"/>
      <c r="G10" s="12"/>
    </row>
    <row r="11" spans="1:7" ht="18.75" customHeight="1" thickBot="1">
      <c r="A11" s="548" t="s">
        <v>794</v>
      </c>
      <c r="B11" s="253">
        <f>SUM(B4:B10)</f>
        <v>0</v>
      </c>
      <c r="C11" s="253">
        <f>SUM(C4:C10)</f>
        <v>0</v>
      </c>
      <c r="D11" s="254">
        <f>SUM(D4:D10)</f>
        <v>0</v>
      </c>
      <c r="E11" s="42"/>
      <c r="F11" s="12"/>
      <c r="G11" s="12"/>
    </row>
    <row r="12" spans="1:7" ht="12.75">
      <c r="A12" s="44"/>
      <c r="B12" s="12"/>
      <c r="C12" s="12"/>
      <c r="D12" s="12"/>
      <c r="E12" s="12"/>
      <c r="F12" s="12"/>
      <c r="G12" s="12"/>
    </row>
    <row r="13" spans="1:7" ht="12.75">
      <c r="A13" s="12" t="s">
        <v>489</v>
      </c>
      <c r="B13" s="26"/>
      <c r="C13" s="26"/>
      <c r="D13" s="26"/>
      <c r="E13" s="12"/>
      <c r="F13" s="12"/>
      <c r="G13" s="12"/>
    </row>
    <row r="14" spans="1:7" ht="12.75">
      <c r="A14" s="933" t="s">
        <v>545</v>
      </c>
      <c r="B14" s="933"/>
      <c r="C14" s="933"/>
      <c r="D14" s="933"/>
      <c r="E14" s="12"/>
      <c r="F14" s="12"/>
      <c r="G14" s="12"/>
    </row>
    <row r="15" spans="1:7" ht="12.75">
      <c r="A15" s="12" t="s">
        <v>793</v>
      </c>
      <c r="B15" s="12"/>
      <c r="C15" s="12"/>
      <c r="D15" s="12"/>
      <c r="E15" s="12"/>
      <c r="F15" s="12"/>
      <c r="G15" s="12"/>
    </row>
    <row r="16" spans="1:7" ht="12.75">
      <c r="A16" s="12" t="s">
        <v>801</v>
      </c>
      <c r="B16" s="12"/>
      <c r="C16" s="12"/>
      <c r="D16" s="12"/>
      <c r="E16" s="42"/>
      <c r="F16" s="12"/>
      <c r="G16" s="12"/>
    </row>
    <row r="17" spans="1:7" ht="12.75">
      <c r="A17" s="12"/>
      <c r="B17" s="12"/>
      <c r="C17" s="12"/>
      <c r="D17" s="12"/>
      <c r="E17" s="12"/>
      <c r="F17" s="12"/>
      <c r="G17" s="12"/>
    </row>
    <row r="18" spans="1:7" ht="12.75">
      <c r="A18" s="12"/>
      <c r="B18" s="12"/>
      <c r="C18" s="12"/>
      <c r="D18" s="12"/>
      <c r="E18" s="12"/>
      <c r="F18" s="12"/>
      <c r="G18" s="12"/>
    </row>
    <row r="19" spans="1:7" ht="12.75">
      <c r="A19" s="12"/>
      <c r="B19" s="12"/>
      <c r="C19" s="12"/>
      <c r="D19" s="12"/>
      <c r="E19" s="12"/>
      <c r="F19" s="12"/>
      <c r="G19" s="12"/>
    </row>
    <row r="20" spans="1:7" ht="12.75">
      <c r="A20" s="12"/>
      <c r="B20" s="12"/>
      <c r="C20" s="12"/>
      <c r="D20" s="12"/>
      <c r="E20" s="12"/>
      <c r="F20" s="12"/>
      <c r="G20" s="12"/>
    </row>
    <row r="21" spans="1:7" ht="12.75">
      <c r="A21" s="12"/>
      <c r="B21" s="12"/>
      <c r="C21" s="12"/>
      <c r="D21" s="12"/>
      <c r="E21" s="12"/>
      <c r="F21" s="12"/>
      <c r="G21" s="12"/>
    </row>
    <row r="22" spans="1:7" ht="12.75">
      <c r="A22" s="12"/>
      <c r="B22" s="12"/>
      <c r="C22" s="12"/>
      <c r="D22" s="12"/>
      <c r="E22" s="12"/>
      <c r="F22" s="12"/>
      <c r="G22" s="12"/>
    </row>
    <row r="23" spans="1:7" ht="12.75">
      <c r="A23" s="12"/>
      <c r="B23" s="12"/>
      <c r="C23" s="12"/>
      <c r="D23" s="12"/>
      <c r="E23" s="12"/>
      <c r="F23" s="12"/>
      <c r="G23" s="12"/>
    </row>
    <row r="24" spans="1:7" ht="12.75">
      <c r="A24" s="12"/>
      <c r="B24" s="12"/>
      <c r="C24" s="12"/>
      <c r="D24" s="12"/>
      <c r="E24" s="12"/>
      <c r="F24" s="12"/>
      <c r="G24" s="12"/>
    </row>
    <row r="25" spans="1:7" ht="12.75">
      <c r="A25" s="12"/>
      <c r="B25" s="12"/>
      <c r="C25" s="12"/>
      <c r="D25" s="12"/>
      <c r="E25" s="12"/>
      <c r="F25" s="12"/>
      <c r="G25" s="12"/>
    </row>
    <row r="26" spans="1:7" ht="12.75">
      <c r="A26" s="12"/>
      <c r="B26" s="12"/>
      <c r="C26" s="12"/>
      <c r="D26" s="12"/>
      <c r="E26" s="12"/>
      <c r="F26" s="12"/>
      <c r="G26" s="12"/>
    </row>
  </sheetData>
  <sheetProtection formatRows="0" insertRows="0" deleteRows="0"/>
  <mergeCells count="1">
    <mergeCell ref="A14:D14"/>
  </mergeCells>
  <printOptions horizontalCentered="1"/>
  <pageMargins left="0.7874015748031497" right="0.7874015748031497" top="0.984251968503937" bottom="0.984251968503937" header="0.5118110236220472" footer="0.5118110236220472"/>
  <pageSetup cellComments="asDisplayed"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F3"/>
  <sheetViews>
    <sheetView zoomScalePageLayoutView="0" workbookViewId="0" topLeftCell="A1">
      <selection activeCell="F24" sqref="F24"/>
    </sheetView>
  </sheetViews>
  <sheetFormatPr defaultColWidth="9.140625" defaultRowHeight="15"/>
  <cols>
    <col min="1" max="1" width="46.57421875" style="131" customWidth="1"/>
    <col min="2" max="2" width="5.57421875" style="134" customWidth="1"/>
    <col min="3" max="3" width="14.140625" style="131" customWidth="1"/>
    <col min="4" max="4" width="13.421875" style="131" customWidth="1"/>
    <col min="5" max="5" width="12.8515625" style="131" customWidth="1"/>
    <col min="6" max="6" width="13.57421875" style="131" customWidth="1"/>
    <col min="7" max="16384" width="9.140625" style="131" customWidth="1"/>
  </cols>
  <sheetData>
    <row r="1" ht="15.75">
      <c r="A1" s="48" t="s">
        <v>961</v>
      </c>
    </row>
    <row r="2" ht="15">
      <c r="F2" s="370"/>
    </row>
    <row r="3" ht="15">
      <c r="A3" s="131" t="s">
        <v>960</v>
      </c>
    </row>
  </sheetData>
  <sheetProtection/>
  <printOptions/>
  <pageMargins left="0.7086614173228347" right="0.7086614173228347" top="0.7874015748031497" bottom="0.7874015748031497"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dimension ref="A1:P64"/>
  <sheetViews>
    <sheetView zoomScale="96" zoomScaleNormal="96" zoomScalePageLayoutView="0" workbookViewId="0" topLeftCell="A1">
      <selection activeCell="T18" sqref="T18"/>
    </sheetView>
  </sheetViews>
  <sheetFormatPr defaultColWidth="9.140625" defaultRowHeight="15"/>
  <cols>
    <col min="1" max="1" width="1.421875" style="16" customWidth="1"/>
    <col min="2" max="2" width="4.421875" style="16" customWidth="1"/>
    <col min="3" max="3" width="3.140625" style="16" customWidth="1"/>
    <col min="4" max="5" width="6.140625" style="16" customWidth="1"/>
    <col min="6" max="6" width="43.57421875" style="16" customWidth="1"/>
    <col min="7" max="7" width="5.28125" style="29" customWidth="1"/>
    <col min="8" max="13" width="11.57421875" style="16" customWidth="1"/>
    <col min="14" max="14" width="2.00390625" style="303" customWidth="1"/>
    <col min="15" max="16384" width="9.140625" style="16" customWidth="1"/>
  </cols>
  <sheetData>
    <row r="1" spans="1:13" ht="22.5" customHeight="1">
      <c r="A1" s="299" t="s">
        <v>741</v>
      </c>
      <c r="B1" s="300"/>
      <c r="C1" s="300"/>
      <c r="D1" s="300"/>
      <c r="E1" s="300"/>
      <c r="F1" s="301"/>
      <c r="G1" s="302"/>
      <c r="H1" s="300"/>
      <c r="I1" s="300"/>
      <c r="J1" s="300"/>
      <c r="K1" s="300"/>
      <c r="L1" s="300"/>
      <c r="M1" s="300"/>
    </row>
    <row r="2" spans="1:14" ht="16.5" thickBot="1">
      <c r="A2" s="299"/>
      <c r="B2" s="300"/>
      <c r="C2" s="300"/>
      <c r="D2" s="300"/>
      <c r="E2" s="300"/>
      <c r="F2" s="301"/>
      <c r="G2" s="302"/>
      <c r="H2" s="300"/>
      <c r="I2" s="300"/>
      <c r="J2" s="300"/>
      <c r="K2" s="300"/>
      <c r="L2" s="300"/>
      <c r="M2" s="302" t="s">
        <v>782</v>
      </c>
      <c r="N2" s="304"/>
    </row>
    <row r="3" spans="1:14" ht="14.25" customHeight="1">
      <c r="A3" s="941" t="s">
        <v>563</v>
      </c>
      <c r="B3" s="942"/>
      <c r="C3" s="942"/>
      <c r="D3" s="942"/>
      <c r="E3" s="942"/>
      <c r="F3" s="943"/>
      <c r="G3" s="950" t="s">
        <v>341</v>
      </c>
      <c r="H3" s="934" t="s">
        <v>564</v>
      </c>
      <c r="I3" s="953"/>
      <c r="J3" s="934" t="s">
        <v>565</v>
      </c>
      <c r="K3" s="953"/>
      <c r="L3" s="934" t="s">
        <v>566</v>
      </c>
      <c r="M3" s="935"/>
      <c r="N3" s="305"/>
    </row>
    <row r="4" spans="1:14" ht="13.5" customHeight="1">
      <c r="A4" s="944"/>
      <c r="B4" s="945"/>
      <c r="C4" s="945"/>
      <c r="D4" s="945"/>
      <c r="E4" s="945"/>
      <c r="F4" s="946"/>
      <c r="G4" s="951"/>
      <c r="H4" s="446" t="s">
        <v>567</v>
      </c>
      <c r="I4" s="444" t="s">
        <v>342</v>
      </c>
      <c r="J4" s="446" t="s">
        <v>492</v>
      </c>
      <c r="K4" s="444" t="s">
        <v>342</v>
      </c>
      <c r="L4" s="446" t="s">
        <v>492</v>
      </c>
      <c r="M4" s="445" t="s">
        <v>342</v>
      </c>
      <c r="N4" s="306"/>
    </row>
    <row r="5" spans="1:14" ht="11.25" customHeight="1" thickBot="1">
      <c r="A5" s="947"/>
      <c r="B5" s="948"/>
      <c r="C5" s="948"/>
      <c r="D5" s="948"/>
      <c r="E5" s="948"/>
      <c r="F5" s="949"/>
      <c r="G5" s="952"/>
      <c r="H5" s="441">
        <v>1</v>
      </c>
      <c r="I5" s="442">
        <v>2</v>
      </c>
      <c r="J5" s="441">
        <v>3</v>
      </c>
      <c r="K5" s="442">
        <v>4</v>
      </c>
      <c r="L5" s="441">
        <v>5</v>
      </c>
      <c r="M5" s="443">
        <v>6</v>
      </c>
      <c r="N5" s="307"/>
    </row>
    <row r="6" spans="1:14" ht="12.75" customHeight="1">
      <c r="A6" s="938" t="s">
        <v>634</v>
      </c>
      <c r="B6" s="939"/>
      <c r="C6" s="939"/>
      <c r="D6" s="939"/>
      <c r="E6" s="939"/>
      <c r="F6" s="940"/>
      <c r="G6" s="385">
        <v>1</v>
      </c>
      <c r="H6" s="881">
        <f aca="true" t="shared" si="0" ref="H6:M6">+H7+H32</f>
        <v>0</v>
      </c>
      <c r="I6" s="882">
        <f t="shared" si="0"/>
        <v>0</v>
      </c>
      <c r="J6" s="881">
        <f t="shared" si="0"/>
        <v>0</v>
      </c>
      <c r="K6" s="882">
        <f t="shared" si="0"/>
        <v>0</v>
      </c>
      <c r="L6" s="881">
        <f t="shared" si="0"/>
        <v>0</v>
      </c>
      <c r="M6" s="883">
        <f t="shared" si="0"/>
        <v>0</v>
      </c>
      <c r="N6" s="306"/>
    </row>
    <row r="7" spans="1:16" ht="12.75" customHeight="1">
      <c r="A7" s="308"/>
      <c r="B7" s="936" t="s">
        <v>635</v>
      </c>
      <c r="C7" s="936"/>
      <c r="D7" s="936"/>
      <c r="E7" s="936"/>
      <c r="F7" s="937"/>
      <c r="G7" s="387">
        <f>G6+1</f>
        <v>2</v>
      </c>
      <c r="H7" s="884">
        <f aca="true" t="shared" si="1" ref="H7:M7">+H8+H18+H25</f>
        <v>0</v>
      </c>
      <c r="I7" s="885">
        <f t="shared" si="1"/>
        <v>0</v>
      </c>
      <c r="J7" s="884">
        <f t="shared" si="1"/>
        <v>0</v>
      </c>
      <c r="K7" s="885">
        <f t="shared" si="1"/>
        <v>0</v>
      </c>
      <c r="L7" s="884">
        <f t="shared" si="1"/>
        <v>0</v>
      </c>
      <c r="M7" s="886">
        <f t="shared" si="1"/>
        <v>0</v>
      </c>
      <c r="N7" s="306"/>
      <c r="O7" s="109"/>
      <c r="P7" s="109"/>
    </row>
    <row r="8" spans="1:16" ht="12.75" customHeight="1">
      <c r="A8" s="309"/>
      <c r="B8" s="310"/>
      <c r="C8" s="311" t="s">
        <v>568</v>
      </c>
      <c r="D8" s="312" t="s">
        <v>636</v>
      </c>
      <c r="E8" s="310"/>
      <c r="F8" s="313"/>
      <c r="G8" s="388">
        <f aca="true" t="shared" si="2" ref="G8:G34">G7+1</f>
        <v>3</v>
      </c>
      <c r="H8" s="887">
        <f aca="true" t="shared" si="3" ref="H8:M8">+H9+H12</f>
        <v>0</v>
      </c>
      <c r="I8" s="888">
        <f t="shared" si="3"/>
        <v>0</v>
      </c>
      <c r="J8" s="887">
        <f t="shared" si="3"/>
        <v>0</v>
      </c>
      <c r="K8" s="888">
        <f t="shared" si="3"/>
        <v>0</v>
      </c>
      <c r="L8" s="887">
        <f t="shared" si="3"/>
        <v>0</v>
      </c>
      <c r="M8" s="889">
        <f t="shared" si="3"/>
        <v>0</v>
      </c>
      <c r="N8" s="306"/>
      <c r="O8" s="109"/>
      <c r="P8" s="109"/>
    </row>
    <row r="9" spans="1:16" ht="12.75" customHeight="1">
      <c r="A9" s="314"/>
      <c r="B9" s="315"/>
      <c r="C9" s="315"/>
      <c r="D9" s="315" t="s">
        <v>343</v>
      </c>
      <c r="E9" s="315" t="s">
        <v>688</v>
      </c>
      <c r="F9" s="316"/>
      <c r="G9" s="383">
        <f t="shared" si="2"/>
        <v>4</v>
      </c>
      <c r="H9" s="890">
        <f aca="true" t="shared" si="4" ref="H9:M9">+H10+H11</f>
        <v>0</v>
      </c>
      <c r="I9" s="891">
        <f t="shared" si="4"/>
        <v>0</v>
      </c>
      <c r="J9" s="890">
        <f t="shared" si="4"/>
        <v>0</v>
      </c>
      <c r="K9" s="891">
        <f t="shared" si="4"/>
        <v>0</v>
      </c>
      <c r="L9" s="890">
        <f t="shared" si="4"/>
        <v>0</v>
      </c>
      <c r="M9" s="892">
        <f t="shared" si="4"/>
        <v>0</v>
      </c>
      <c r="N9" s="306"/>
      <c r="O9" s="109"/>
      <c r="P9" s="109"/>
    </row>
    <row r="10" spans="1:16" ht="12.75" customHeight="1">
      <c r="A10" s="447"/>
      <c r="B10" s="324"/>
      <c r="C10" s="324"/>
      <c r="D10" s="324"/>
      <c r="E10" s="324" t="s">
        <v>568</v>
      </c>
      <c r="F10" s="324" t="s">
        <v>570</v>
      </c>
      <c r="G10" s="322">
        <f t="shared" si="2"/>
        <v>5</v>
      </c>
      <c r="H10" s="893"/>
      <c r="I10" s="894"/>
      <c r="J10" s="893"/>
      <c r="K10" s="894"/>
      <c r="L10" s="893">
        <f>+H10+J10</f>
        <v>0</v>
      </c>
      <c r="M10" s="895">
        <f>+I10+K10</f>
        <v>0</v>
      </c>
      <c r="N10" s="323"/>
      <c r="O10" s="109"/>
      <c r="P10" s="109"/>
    </row>
    <row r="11" spans="1:16" ht="12.75" customHeight="1">
      <c r="A11" s="447"/>
      <c r="B11" s="324"/>
      <c r="C11" s="324"/>
      <c r="D11" s="324"/>
      <c r="E11" s="300"/>
      <c r="F11" s="324" t="s">
        <v>571</v>
      </c>
      <c r="G11" s="322">
        <f t="shared" si="2"/>
        <v>6</v>
      </c>
      <c r="H11" s="893"/>
      <c r="I11" s="894"/>
      <c r="J11" s="893"/>
      <c r="K11" s="894"/>
      <c r="L11" s="893">
        <f>+H11+J11</f>
        <v>0</v>
      </c>
      <c r="M11" s="895">
        <f>+I11+K11</f>
        <v>0</v>
      </c>
      <c r="N11" s="323"/>
      <c r="O11" s="109"/>
      <c r="P11" s="109"/>
    </row>
    <row r="12" spans="1:16" ht="12.75" customHeight="1">
      <c r="A12" s="314"/>
      <c r="B12" s="315"/>
      <c r="C12" s="315"/>
      <c r="D12" s="315"/>
      <c r="E12" s="315" t="s">
        <v>637</v>
      </c>
      <c r="F12" s="316"/>
      <c r="G12" s="383">
        <f>G11+1</f>
        <v>7</v>
      </c>
      <c r="H12" s="890">
        <f aca="true" t="shared" si="5" ref="H12:M12">+H13+H17</f>
        <v>0</v>
      </c>
      <c r="I12" s="891">
        <f t="shared" si="5"/>
        <v>0</v>
      </c>
      <c r="J12" s="890">
        <f t="shared" si="5"/>
        <v>0</v>
      </c>
      <c r="K12" s="891">
        <f t="shared" si="5"/>
        <v>0</v>
      </c>
      <c r="L12" s="890">
        <f t="shared" si="5"/>
        <v>0</v>
      </c>
      <c r="M12" s="892">
        <f t="shared" si="5"/>
        <v>0</v>
      </c>
      <c r="N12" s="306"/>
      <c r="O12" s="109"/>
      <c r="P12" s="109"/>
    </row>
    <row r="13" spans="1:16" s="317" customFormat="1" ht="12.75" customHeight="1">
      <c r="A13" s="448"/>
      <c r="B13" s="324"/>
      <c r="C13" s="324"/>
      <c r="D13" s="324"/>
      <c r="E13" s="324" t="s">
        <v>568</v>
      </c>
      <c r="F13" s="324" t="s">
        <v>638</v>
      </c>
      <c r="G13" s="386">
        <f t="shared" si="2"/>
        <v>8</v>
      </c>
      <c r="H13" s="893">
        <f aca="true" t="shared" si="6" ref="H13:M13">+H14+H15+H16</f>
        <v>0</v>
      </c>
      <c r="I13" s="894">
        <f t="shared" si="6"/>
        <v>0</v>
      </c>
      <c r="J13" s="893">
        <f t="shared" si="6"/>
        <v>0</v>
      </c>
      <c r="K13" s="894">
        <f t="shared" si="6"/>
        <v>0</v>
      </c>
      <c r="L13" s="893">
        <f t="shared" si="6"/>
        <v>0</v>
      </c>
      <c r="M13" s="895">
        <f t="shared" si="6"/>
        <v>0</v>
      </c>
      <c r="N13" s="323"/>
      <c r="O13" s="225"/>
      <c r="P13" s="225"/>
    </row>
    <row r="14" spans="1:16" s="317" customFormat="1" ht="12.75" customHeight="1">
      <c r="A14" s="448"/>
      <c r="B14" s="324"/>
      <c r="C14" s="324"/>
      <c r="D14" s="324"/>
      <c r="E14" s="300"/>
      <c r="F14" s="324" t="s">
        <v>632</v>
      </c>
      <c r="G14" s="386">
        <f t="shared" si="2"/>
        <v>9</v>
      </c>
      <c r="H14" s="893"/>
      <c r="I14" s="894"/>
      <c r="J14" s="893"/>
      <c r="K14" s="894"/>
      <c r="L14" s="893">
        <f aca="true" t="shared" si="7" ref="L14:M17">+H14+J14</f>
        <v>0</v>
      </c>
      <c r="M14" s="895">
        <f t="shared" si="7"/>
        <v>0</v>
      </c>
      <c r="N14" s="323"/>
      <c r="O14" s="225"/>
      <c r="P14" s="225"/>
    </row>
    <row r="15" spans="1:16" s="317" customFormat="1" ht="12.75" customHeight="1">
      <c r="A15" s="449"/>
      <c r="B15" s="324"/>
      <c r="C15" s="324"/>
      <c r="D15" s="324"/>
      <c r="E15" s="324"/>
      <c r="F15" s="324" t="s">
        <v>631</v>
      </c>
      <c r="G15" s="386">
        <f t="shared" si="2"/>
        <v>10</v>
      </c>
      <c r="H15" s="893"/>
      <c r="I15" s="894"/>
      <c r="J15" s="893"/>
      <c r="K15" s="894"/>
      <c r="L15" s="893">
        <f t="shared" si="7"/>
        <v>0</v>
      </c>
      <c r="M15" s="895">
        <f t="shared" si="7"/>
        <v>0</v>
      </c>
      <c r="N15" s="323"/>
      <c r="O15" s="225"/>
      <c r="P15" s="225"/>
    </row>
    <row r="16" spans="1:16" s="317" customFormat="1" ht="12.75" customHeight="1">
      <c r="A16" s="448"/>
      <c r="B16" s="324"/>
      <c r="C16" s="324"/>
      <c r="D16" s="324"/>
      <c r="E16" s="300"/>
      <c r="F16" s="324" t="s">
        <v>633</v>
      </c>
      <c r="G16" s="386">
        <f t="shared" si="2"/>
        <v>11</v>
      </c>
      <c r="H16" s="893"/>
      <c r="I16" s="894"/>
      <c r="J16" s="893"/>
      <c r="K16" s="894"/>
      <c r="L16" s="893">
        <f t="shared" si="7"/>
        <v>0</v>
      </c>
      <c r="M16" s="895">
        <f t="shared" si="7"/>
        <v>0</v>
      </c>
      <c r="N16" s="323"/>
      <c r="O16" s="225"/>
      <c r="P16" s="225"/>
    </row>
    <row r="17" spans="1:16" s="317" customFormat="1" ht="12.75" customHeight="1">
      <c r="A17" s="450"/>
      <c r="B17" s="324"/>
      <c r="C17" s="324"/>
      <c r="D17" s="324"/>
      <c r="E17" s="324"/>
      <c r="F17" s="324" t="s">
        <v>571</v>
      </c>
      <c r="G17" s="386">
        <f t="shared" si="2"/>
        <v>12</v>
      </c>
      <c r="H17" s="893"/>
      <c r="I17" s="894"/>
      <c r="J17" s="893"/>
      <c r="K17" s="894"/>
      <c r="L17" s="893">
        <f t="shared" si="7"/>
        <v>0</v>
      </c>
      <c r="M17" s="895">
        <f t="shared" si="7"/>
        <v>0</v>
      </c>
      <c r="N17" s="323"/>
      <c r="O17" s="225"/>
      <c r="P17" s="225"/>
    </row>
    <row r="18" spans="1:14" ht="12.75" customHeight="1">
      <c r="A18" s="309"/>
      <c r="B18" s="310"/>
      <c r="C18" s="311"/>
      <c r="D18" s="312" t="s">
        <v>639</v>
      </c>
      <c r="E18" s="310"/>
      <c r="F18" s="313"/>
      <c r="G18" s="388">
        <f t="shared" si="2"/>
        <v>13</v>
      </c>
      <c r="H18" s="887">
        <f aca="true" t="shared" si="8" ref="H18:M18">+H19+H22</f>
        <v>0</v>
      </c>
      <c r="I18" s="888">
        <f t="shared" si="8"/>
        <v>0</v>
      </c>
      <c r="J18" s="887">
        <f t="shared" si="8"/>
        <v>0</v>
      </c>
      <c r="K18" s="888">
        <f t="shared" si="8"/>
        <v>0</v>
      </c>
      <c r="L18" s="887">
        <f t="shared" si="8"/>
        <v>0</v>
      </c>
      <c r="M18" s="889">
        <f t="shared" si="8"/>
        <v>0</v>
      </c>
      <c r="N18" s="306"/>
    </row>
    <row r="19" spans="1:14" ht="12.75" customHeight="1">
      <c r="A19" s="314"/>
      <c r="B19" s="315"/>
      <c r="C19" s="315"/>
      <c r="D19" s="315" t="s">
        <v>343</v>
      </c>
      <c r="E19" s="315" t="s">
        <v>640</v>
      </c>
      <c r="F19" s="316"/>
      <c r="G19" s="383">
        <f t="shared" si="2"/>
        <v>14</v>
      </c>
      <c r="H19" s="890">
        <f aca="true" t="shared" si="9" ref="H19:M19">+H20+H21</f>
        <v>0</v>
      </c>
      <c r="I19" s="891">
        <f t="shared" si="9"/>
        <v>0</v>
      </c>
      <c r="J19" s="890">
        <f t="shared" si="9"/>
        <v>0</v>
      </c>
      <c r="K19" s="891">
        <f t="shared" si="9"/>
        <v>0</v>
      </c>
      <c r="L19" s="890">
        <f t="shared" si="9"/>
        <v>0</v>
      </c>
      <c r="M19" s="892">
        <f t="shared" si="9"/>
        <v>0</v>
      </c>
      <c r="N19" s="306"/>
    </row>
    <row r="20" spans="1:14" ht="12.75" customHeight="1">
      <c r="A20" s="447"/>
      <c r="B20" s="324"/>
      <c r="C20" s="324"/>
      <c r="D20" s="324"/>
      <c r="E20" s="324" t="s">
        <v>568</v>
      </c>
      <c r="F20" s="324" t="s">
        <v>570</v>
      </c>
      <c r="G20" s="386">
        <f t="shared" si="2"/>
        <v>15</v>
      </c>
      <c r="H20" s="893"/>
      <c r="I20" s="894"/>
      <c r="J20" s="893"/>
      <c r="K20" s="894"/>
      <c r="L20" s="893">
        <f>+H20+J20</f>
        <v>0</v>
      </c>
      <c r="M20" s="895">
        <f>+I20+K20</f>
        <v>0</v>
      </c>
      <c r="N20" s="323"/>
    </row>
    <row r="21" spans="1:14" ht="12.75" customHeight="1">
      <c r="A21" s="447"/>
      <c r="B21" s="324"/>
      <c r="C21" s="324"/>
      <c r="D21" s="324"/>
      <c r="E21" s="300"/>
      <c r="F21" s="324" t="s">
        <v>571</v>
      </c>
      <c r="G21" s="386">
        <f t="shared" si="2"/>
        <v>16</v>
      </c>
      <c r="H21" s="893"/>
      <c r="I21" s="894"/>
      <c r="J21" s="893"/>
      <c r="K21" s="894"/>
      <c r="L21" s="893">
        <f>+H21+J21</f>
        <v>0</v>
      </c>
      <c r="M21" s="895">
        <f>+I21+K21</f>
        <v>0</v>
      </c>
      <c r="N21" s="323"/>
    </row>
    <row r="22" spans="1:14" ht="12.75" customHeight="1">
      <c r="A22" s="314"/>
      <c r="B22" s="315"/>
      <c r="C22" s="315"/>
      <c r="D22" s="315"/>
      <c r="E22" s="315" t="s">
        <v>641</v>
      </c>
      <c r="F22" s="316"/>
      <c r="G22" s="383">
        <f>G21+1</f>
        <v>17</v>
      </c>
      <c r="H22" s="890">
        <f aca="true" t="shared" si="10" ref="H22:M22">+H23+H24</f>
        <v>0</v>
      </c>
      <c r="I22" s="891">
        <f t="shared" si="10"/>
        <v>0</v>
      </c>
      <c r="J22" s="890">
        <f t="shared" si="10"/>
        <v>0</v>
      </c>
      <c r="K22" s="891">
        <f t="shared" si="10"/>
        <v>0</v>
      </c>
      <c r="L22" s="890">
        <f t="shared" si="10"/>
        <v>0</v>
      </c>
      <c r="M22" s="892">
        <f t="shared" si="10"/>
        <v>0</v>
      </c>
      <c r="N22" s="306"/>
    </row>
    <row r="23" spans="1:14" ht="12.75" customHeight="1">
      <c r="A23" s="448"/>
      <c r="B23" s="324"/>
      <c r="C23" s="324"/>
      <c r="D23" s="324"/>
      <c r="E23" s="324" t="s">
        <v>568</v>
      </c>
      <c r="F23" s="324" t="s">
        <v>570</v>
      </c>
      <c r="G23" s="386">
        <f t="shared" si="2"/>
        <v>18</v>
      </c>
      <c r="H23" s="893"/>
      <c r="I23" s="894"/>
      <c r="J23" s="893"/>
      <c r="K23" s="894"/>
      <c r="L23" s="893">
        <f>+H23+J23</f>
        <v>0</v>
      </c>
      <c r="M23" s="895">
        <f>+I23+K23</f>
        <v>0</v>
      </c>
      <c r="N23" s="323"/>
    </row>
    <row r="24" spans="1:14" ht="12.75" customHeight="1">
      <c r="A24" s="450"/>
      <c r="B24" s="324"/>
      <c r="C24" s="324"/>
      <c r="D24" s="324"/>
      <c r="E24" s="300"/>
      <c r="F24" s="324" t="s">
        <v>571</v>
      </c>
      <c r="G24" s="386">
        <f t="shared" si="2"/>
        <v>19</v>
      </c>
      <c r="H24" s="893"/>
      <c r="I24" s="894"/>
      <c r="J24" s="893"/>
      <c r="K24" s="894"/>
      <c r="L24" s="893">
        <f>+H24+J24</f>
        <v>0</v>
      </c>
      <c r="M24" s="895">
        <f>+I24+K24</f>
        <v>0</v>
      </c>
      <c r="N24" s="323"/>
    </row>
    <row r="25" spans="1:14" ht="12.75" customHeight="1">
      <c r="A25" s="309"/>
      <c r="B25" s="310"/>
      <c r="C25" s="311"/>
      <c r="D25" s="312" t="s">
        <v>642</v>
      </c>
      <c r="E25" s="310"/>
      <c r="F25" s="313"/>
      <c r="G25" s="388">
        <f t="shared" si="2"/>
        <v>20</v>
      </c>
      <c r="H25" s="887">
        <f aca="true" t="shared" si="11" ref="H25:M25">+H26+H29</f>
        <v>0</v>
      </c>
      <c r="I25" s="888">
        <f t="shared" si="11"/>
        <v>0</v>
      </c>
      <c r="J25" s="887">
        <f t="shared" si="11"/>
        <v>0</v>
      </c>
      <c r="K25" s="888">
        <f t="shared" si="11"/>
        <v>0</v>
      </c>
      <c r="L25" s="887">
        <f t="shared" si="11"/>
        <v>0</v>
      </c>
      <c r="M25" s="889">
        <f t="shared" si="11"/>
        <v>0</v>
      </c>
      <c r="N25" s="306"/>
    </row>
    <row r="26" spans="1:14" ht="12.75" customHeight="1">
      <c r="A26" s="314"/>
      <c r="B26" s="315"/>
      <c r="C26" s="315"/>
      <c r="D26" s="315" t="s">
        <v>343</v>
      </c>
      <c r="E26" s="315" t="s">
        <v>643</v>
      </c>
      <c r="F26" s="316"/>
      <c r="G26" s="383">
        <f t="shared" si="2"/>
        <v>21</v>
      </c>
      <c r="H26" s="890">
        <f aca="true" t="shared" si="12" ref="H26:M26">+H27+H28</f>
        <v>0</v>
      </c>
      <c r="I26" s="891">
        <f t="shared" si="12"/>
        <v>0</v>
      </c>
      <c r="J26" s="890">
        <f t="shared" si="12"/>
        <v>0</v>
      </c>
      <c r="K26" s="891">
        <f t="shared" si="12"/>
        <v>0</v>
      </c>
      <c r="L26" s="890">
        <f t="shared" si="12"/>
        <v>0</v>
      </c>
      <c r="M26" s="892">
        <f t="shared" si="12"/>
        <v>0</v>
      </c>
      <c r="N26" s="306"/>
    </row>
    <row r="27" spans="1:14" ht="12.75" customHeight="1">
      <c r="A27" s="447"/>
      <c r="B27" s="324"/>
      <c r="C27" s="324"/>
      <c r="D27" s="324"/>
      <c r="E27" s="324" t="s">
        <v>568</v>
      </c>
      <c r="F27" s="324" t="s">
        <v>570</v>
      </c>
      <c r="G27" s="386">
        <f t="shared" si="2"/>
        <v>22</v>
      </c>
      <c r="H27" s="893"/>
      <c r="I27" s="894"/>
      <c r="J27" s="893"/>
      <c r="K27" s="894"/>
      <c r="L27" s="893">
        <f>+H27+J27</f>
        <v>0</v>
      </c>
      <c r="M27" s="895">
        <f>+I27+K27</f>
        <v>0</v>
      </c>
      <c r="N27" s="323"/>
    </row>
    <row r="28" spans="1:14" ht="12.75" customHeight="1">
      <c r="A28" s="447"/>
      <c r="B28" s="324"/>
      <c r="C28" s="324"/>
      <c r="D28" s="324"/>
      <c r="E28" s="300"/>
      <c r="F28" s="324" t="s">
        <v>571</v>
      </c>
      <c r="G28" s="386">
        <f t="shared" si="2"/>
        <v>23</v>
      </c>
      <c r="H28" s="893"/>
      <c r="I28" s="894"/>
      <c r="J28" s="893"/>
      <c r="K28" s="894"/>
      <c r="L28" s="893">
        <f>+H28+J28</f>
        <v>0</v>
      </c>
      <c r="M28" s="895">
        <f>+I28+K28</f>
        <v>0</v>
      </c>
      <c r="N28" s="323"/>
    </row>
    <row r="29" spans="1:14" ht="13.5" customHeight="1">
      <c r="A29" s="314"/>
      <c r="B29" s="315"/>
      <c r="C29" s="315"/>
      <c r="D29" s="315"/>
      <c r="E29" s="315" t="s">
        <v>698</v>
      </c>
      <c r="F29" s="316"/>
      <c r="G29" s="383">
        <f t="shared" si="2"/>
        <v>24</v>
      </c>
      <c r="H29" s="890">
        <f aca="true" t="shared" si="13" ref="H29:M29">+H30+H31</f>
        <v>0</v>
      </c>
      <c r="I29" s="891">
        <f t="shared" si="13"/>
        <v>0</v>
      </c>
      <c r="J29" s="890">
        <f t="shared" si="13"/>
        <v>0</v>
      </c>
      <c r="K29" s="891">
        <f t="shared" si="13"/>
        <v>0</v>
      </c>
      <c r="L29" s="890">
        <f t="shared" si="13"/>
        <v>0</v>
      </c>
      <c r="M29" s="892">
        <f t="shared" si="13"/>
        <v>0</v>
      </c>
      <c r="N29" s="323"/>
    </row>
    <row r="30" spans="1:14" ht="13.5" customHeight="1">
      <c r="A30" s="448"/>
      <c r="B30" s="324"/>
      <c r="C30" s="324"/>
      <c r="D30" s="324"/>
      <c r="E30" s="324" t="s">
        <v>568</v>
      </c>
      <c r="F30" s="324" t="s">
        <v>570</v>
      </c>
      <c r="G30" s="386">
        <f t="shared" si="2"/>
        <v>25</v>
      </c>
      <c r="H30" s="893"/>
      <c r="I30" s="894"/>
      <c r="J30" s="893"/>
      <c r="K30" s="894"/>
      <c r="L30" s="893">
        <f>+H30+J30</f>
        <v>0</v>
      </c>
      <c r="M30" s="895">
        <f>+I30+K30</f>
        <v>0</v>
      </c>
      <c r="N30" s="323"/>
    </row>
    <row r="31" spans="1:14" ht="13.5" customHeight="1">
      <c r="A31" s="450"/>
      <c r="B31" s="324"/>
      <c r="C31" s="324"/>
      <c r="D31" s="324"/>
      <c r="E31" s="300"/>
      <c r="F31" s="324" t="s">
        <v>571</v>
      </c>
      <c r="G31" s="386">
        <f t="shared" si="2"/>
        <v>26</v>
      </c>
      <c r="H31" s="893"/>
      <c r="I31" s="894"/>
      <c r="J31" s="893"/>
      <c r="K31" s="894"/>
      <c r="L31" s="893">
        <f>+H31+J31</f>
        <v>0</v>
      </c>
      <c r="M31" s="895">
        <f>+I31+K31</f>
        <v>0</v>
      </c>
      <c r="N31" s="323"/>
    </row>
    <row r="32" spans="1:14" ht="12.75" customHeight="1">
      <c r="A32" s="308"/>
      <c r="B32" s="936" t="s">
        <v>644</v>
      </c>
      <c r="C32" s="936"/>
      <c r="D32" s="936" t="s">
        <v>490</v>
      </c>
      <c r="E32" s="936" t="s">
        <v>569</v>
      </c>
      <c r="F32" s="937"/>
      <c r="G32" s="387">
        <f>G31+1</f>
        <v>27</v>
      </c>
      <c r="H32" s="884">
        <f aca="true" t="shared" si="14" ref="H32:M32">+H33+H34</f>
        <v>0</v>
      </c>
      <c r="I32" s="885">
        <f t="shared" si="14"/>
        <v>0</v>
      </c>
      <c r="J32" s="884">
        <f t="shared" si="14"/>
        <v>0</v>
      </c>
      <c r="K32" s="885">
        <f t="shared" si="14"/>
        <v>0</v>
      </c>
      <c r="L32" s="884">
        <f t="shared" si="14"/>
        <v>0</v>
      </c>
      <c r="M32" s="886">
        <f t="shared" si="14"/>
        <v>0</v>
      </c>
      <c r="N32" s="306"/>
    </row>
    <row r="33" spans="1:14" s="317" customFormat="1" ht="12.75" customHeight="1">
      <c r="A33" s="448"/>
      <c r="B33" s="319"/>
      <c r="C33" s="319"/>
      <c r="D33" s="319"/>
      <c r="E33" s="320" t="s">
        <v>570</v>
      </c>
      <c r="F33" s="321"/>
      <c r="G33" s="386">
        <f>G32+1</f>
        <v>28</v>
      </c>
      <c r="H33" s="893"/>
      <c r="I33" s="894"/>
      <c r="J33" s="893"/>
      <c r="K33" s="894"/>
      <c r="L33" s="893">
        <f>+H33+J33</f>
        <v>0</v>
      </c>
      <c r="M33" s="895">
        <f>+I33+K33</f>
        <v>0</v>
      </c>
      <c r="N33" s="323"/>
    </row>
    <row r="34" spans="1:14" s="317" customFormat="1" ht="12.75" customHeight="1" thickBot="1">
      <c r="A34" s="451"/>
      <c r="B34" s="337"/>
      <c r="C34" s="337"/>
      <c r="D34" s="337"/>
      <c r="E34" s="413" t="s">
        <v>571</v>
      </c>
      <c r="F34" s="414"/>
      <c r="G34" s="415">
        <f t="shared" si="2"/>
        <v>29</v>
      </c>
      <c r="H34" s="896"/>
      <c r="I34" s="897"/>
      <c r="J34" s="896"/>
      <c r="K34" s="897"/>
      <c r="L34" s="896">
        <f>+H34+J34</f>
        <v>0</v>
      </c>
      <c r="M34" s="898">
        <f>+I34+K34</f>
        <v>0</v>
      </c>
      <c r="N34" s="323"/>
    </row>
    <row r="35" spans="1:14" s="317" customFormat="1" ht="12.75" customHeight="1" thickBot="1">
      <c r="A35" s="325"/>
      <c r="B35" s="325"/>
      <c r="C35" s="325"/>
      <c r="D35" s="325"/>
      <c r="E35" s="325"/>
      <c r="F35" s="325"/>
      <c r="G35" s="325"/>
      <c r="H35" s="462"/>
      <c r="I35" s="462"/>
      <c r="J35" s="462"/>
      <c r="K35" s="462"/>
      <c r="L35" s="462"/>
      <c r="M35" s="462"/>
      <c r="N35" s="326"/>
    </row>
    <row r="36" spans="1:16" ht="12.75" customHeight="1">
      <c r="A36" s="938" t="s">
        <v>645</v>
      </c>
      <c r="B36" s="939"/>
      <c r="C36" s="939"/>
      <c r="D36" s="939"/>
      <c r="E36" s="939"/>
      <c r="F36" s="940"/>
      <c r="G36" s="385">
        <f>G34+1</f>
        <v>30</v>
      </c>
      <c r="H36" s="881">
        <f aca="true" t="shared" si="15" ref="H36:M36">+H37+H42</f>
        <v>0</v>
      </c>
      <c r="I36" s="882">
        <f t="shared" si="15"/>
        <v>0</v>
      </c>
      <c r="J36" s="881">
        <f t="shared" si="15"/>
        <v>0</v>
      </c>
      <c r="K36" s="882">
        <f t="shared" si="15"/>
        <v>0</v>
      </c>
      <c r="L36" s="881">
        <f t="shared" si="15"/>
        <v>0</v>
      </c>
      <c r="M36" s="883">
        <f t="shared" si="15"/>
        <v>0</v>
      </c>
      <c r="N36" s="306"/>
      <c r="O36" s="317"/>
      <c r="P36" s="317"/>
    </row>
    <row r="37" spans="1:16" ht="12.75" customHeight="1">
      <c r="A37" s="314"/>
      <c r="B37" s="315"/>
      <c r="C37" s="327" t="s">
        <v>568</v>
      </c>
      <c r="D37" s="315" t="s">
        <v>646</v>
      </c>
      <c r="E37" s="315"/>
      <c r="F37" s="316"/>
      <c r="G37" s="383">
        <f aca="true" t="shared" si="16" ref="G37:G55">G36+1</f>
        <v>31</v>
      </c>
      <c r="H37" s="890">
        <f aca="true" t="shared" si="17" ref="H37:M37">+H38+H39+H40+H41</f>
        <v>0</v>
      </c>
      <c r="I37" s="891">
        <f t="shared" si="17"/>
        <v>0</v>
      </c>
      <c r="J37" s="890">
        <f t="shared" si="17"/>
        <v>0</v>
      </c>
      <c r="K37" s="891">
        <f t="shared" si="17"/>
        <v>0</v>
      </c>
      <c r="L37" s="890">
        <f t="shared" si="17"/>
        <v>0</v>
      </c>
      <c r="M37" s="892">
        <f t="shared" si="17"/>
        <v>0</v>
      </c>
      <c r="N37" s="332"/>
      <c r="O37" s="317"/>
      <c r="P37" s="317"/>
    </row>
    <row r="38" spans="1:16" ht="12.75" customHeight="1">
      <c r="A38" s="318"/>
      <c r="B38" s="319"/>
      <c r="C38" s="319"/>
      <c r="D38" s="333" t="s">
        <v>568</v>
      </c>
      <c r="E38" s="330" t="s">
        <v>647</v>
      </c>
      <c r="F38" s="334"/>
      <c r="G38" s="322">
        <f t="shared" si="16"/>
        <v>32</v>
      </c>
      <c r="H38" s="893">
        <f aca="true" t="shared" si="18" ref="H38:M38">+H10+H13</f>
        <v>0</v>
      </c>
      <c r="I38" s="894">
        <f t="shared" si="18"/>
        <v>0</v>
      </c>
      <c r="J38" s="893">
        <f t="shared" si="18"/>
        <v>0</v>
      </c>
      <c r="K38" s="894">
        <f t="shared" si="18"/>
        <v>0</v>
      </c>
      <c r="L38" s="893">
        <f t="shared" si="18"/>
        <v>0</v>
      </c>
      <c r="M38" s="895">
        <f t="shared" si="18"/>
        <v>0</v>
      </c>
      <c r="N38" s="332"/>
      <c r="O38" s="317"/>
      <c r="P38" s="317"/>
    </row>
    <row r="39" spans="1:16" ht="12.75" customHeight="1">
      <c r="A39" s="318"/>
      <c r="B39" s="319"/>
      <c r="C39" s="319"/>
      <c r="D39" s="319"/>
      <c r="E39" s="330" t="s">
        <v>648</v>
      </c>
      <c r="F39" s="334"/>
      <c r="G39" s="322">
        <f t="shared" si="16"/>
        <v>33</v>
      </c>
      <c r="H39" s="893">
        <f aca="true" t="shared" si="19" ref="H39:M39">+H20+H23</f>
        <v>0</v>
      </c>
      <c r="I39" s="894">
        <f t="shared" si="19"/>
        <v>0</v>
      </c>
      <c r="J39" s="893">
        <f t="shared" si="19"/>
        <v>0</v>
      </c>
      <c r="K39" s="894">
        <f t="shared" si="19"/>
        <v>0</v>
      </c>
      <c r="L39" s="893">
        <f t="shared" si="19"/>
        <v>0</v>
      </c>
      <c r="M39" s="895">
        <f t="shared" si="19"/>
        <v>0</v>
      </c>
      <c r="N39" s="332"/>
      <c r="O39" s="317"/>
      <c r="P39" s="317"/>
    </row>
    <row r="40" spans="1:16" ht="12.75" customHeight="1">
      <c r="A40" s="318"/>
      <c r="B40" s="319"/>
      <c r="C40" s="319"/>
      <c r="D40" s="319"/>
      <c r="E40" s="330" t="s">
        <v>649</v>
      </c>
      <c r="F40" s="334"/>
      <c r="G40" s="322">
        <f t="shared" si="16"/>
        <v>34</v>
      </c>
      <c r="H40" s="893">
        <f aca="true" t="shared" si="20" ref="H40:M40">+H27+H30</f>
        <v>0</v>
      </c>
      <c r="I40" s="894">
        <f t="shared" si="20"/>
        <v>0</v>
      </c>
      <c r="J40" s="893">
        <f t="shared" si="20"/>
        <v>0</v>
      </c>
      <c r="K40" s="894">
        <f t="shared" si="20"/>
        <v>0</v>
      </c>
      <c r="L40" s="893">
        <f t="shared" si="20"/>
        <v>0</v>
      </c>
      <c r="M40" s="895">
        <f t="shared" si="20"/>
        <v>0</v>
      </c>
      <c r="N40" s="335"/>
      <c r="O40" s="317"/>
      <c r="P40" s="317"/>
    </row>
    <row r="41" spans="1:16" ht="12.75" customHeight="1">
      <c r="A41" s="318"/>
      <c r="B41" s="319"/>
      <c r="C41" s="319"/>
      <c r="D41" s="333"/>
      <c r="E41" s="324" t="s">
        <v>650</v>
      </c>
      <c r="F41" s="334"/>
      <c r="G41" s="322">
        <f t="shared" si="16"/>
        <v>35</v>
      </c>
      <c r="H41" s="893">
        <f aca="true" t="shared" si="21" ref="H41:M41">+H33</f>
        <v>0</v>
      </c>
      <c r="I41" s="894">
        <f t="shared" si="21"/>
        <v>0</v>
      </c>
      <c r="J41" s="893">
        <f t="shared" si="21"/>
        <v>0</v>
      </c>
      <c r="K41" s="894">
        <f t="shared" si="21"/>
        <v>0</v>
      </c>
      <c r="L41" s="893">
        <f t="shared" si="21"/>
        <v>0</v>
      </c>
      <c r="M41" s="895">
        <f t="shared" si="21"/>
        <v>0</v>
      </c>
      <c r="N41" s="335"/>
      <c r="O41" s="317"/>
      <c r="P41" s="317"/>
    </row>
    <row r="42" spans="1:14" ht="12.75" customHeight="1">
      <c r="A42" s="314"/>
      <c r="B42" s="315"/>
      <c r="C42" s="328"/>
      <c r="D42" s="315" t="s">
        <v>651</v>
      </c>
      <c r="E42" s="315"/>
      <c r="F42" s="316"/>
      <c r="G42" s="383">
        <f t="shared" si="16"/>
        <v>36</v>
      </c>
      <c r="H42" s="890">
        <f aca="true" t="shared" si="22" ref="H42:M42">+H43+H44+H45+H46</f>
        <v>0</v>
      </c>
      <c r="I42" s="891">
        <f t="shared" si="22"/>
        <v>0</v>
      </c>
      <c r="J42" s="890">
        <f t="shared" si="22"/>
        <v>0</v>
      </c>
      <c r="K42" s="891">
        <f t="shared" si="22"/>
        <v>0</v>
      </c>
      <c r="L42" s="890">
        <f t="shared" si="22"/>
        <v>0</v>
      </c>
      <c r="M42" s="892">
        <f t="shared" si="22"/>
        <v>0</v>
      </c>
      <c r="N42" s="335"/>
    </row>
    <row r="43" spans="1:14" ht="12.75" customHeight="1">
      <c r="A43" s="329"/>
      <c r="B43" s="324"/>
      <c r="C43" s="330"/>
      <c r="D43" s="333" t="s">
        <v>568</v>
      </c>
      <c r="E43" s="330" t="s">
        <v>652</v>
      </c>
      <c r="F43" s="331"/>
      <c r="G43" s="322">
        <f t="shared" si="16"/>
        <v>37</v>
      </c>
      <c r="H43" s="893">
        <f aca="true" t="shared" si="23" ref="H43:M43">+H11+H17</f>
        <v>0</v>
      </c>
      <c r="I43" s="894">
        <f t="shared" si="23"/>
        <v>0</v>
      </c>
      <c r="J43" s="893">
        <f t="shared" si="23"/>
        <v>0</v>
      </c>
      <c r="K43" s="894">
        <f t="shared" si="23"/>
        <v>0</v>
      </c>
      <c r="L43" s="893">
        <f t="shared" si="23"/>
        <v>0</v>
      </c>
      <c r="M43" s="895">
        <f t="shared" si="23"/>
        <v>0</v>
      </c>
      <c r="N43" s="332"/>
    </row>
    <row r="44" spans="1:14" ht="12.75" customHeight="1">
      <c r="A44" s="329"/>
      <c r="B44" s="324"/>
      <c r="C44" s="330"/>
      <c r="D44" s="319"/>
      <c r="E44" s="330" t="s">
        <v>653</v>
      </c>
      <c r="F44" s="331"/>
      <c r="G44" s="322">
        <f t="shared" si="16"/>
        <v>38</v>
      </c>
      <c r="H44" s="893">
        <f aca="true" t="shared" si="24" ref="H44:M44">+H21+H24</f>
        <v>0</v>
      </c>
      <c r="I44" s="894">
        <f t="shared" si="24"/>
        <v>0</v>
      </c>
      <c r="J44" s="893">
        <f t="shared" si="24"/>
        <v>0</v>
      </c>
      <c r="K44" s="894">
        <f t="shared" si="24"/>
        <v>0</v>
      </c>
      <c r="L44" s="893">
        <f t="shared" si="24"/>
        <v>0</v>
      </c>
      <c r="M44" s="895">
        <f t="shared" si="24"/>
        <v>0</v>
      </c>
      <c r="N44" s="335"/>
    </row>
    <row r="45" spans="1:14" ht="12.75" customHeight="1">
      <c r="A45" s="318"/>
      <c r="B45" s="319"/>
      <c r="C45" s="319"/>
      <c r="D45" s="319"/>
      <c r="E45" s="330" t="s">
        <v>654</v>
      </c>
      <c r="F45" s="334"/>
      <c r="G45" s="322">
        <f t="shared" si="16"/>
        <v>39</v>
      </c>
      <c r="H45" s="893">
        <f aca="true" t="shared" si="25" ref="H45:M45">+H28+H31</f>
        <v>0</v>
      </c>
      <c r="I45" s="894">
        <f t="shared" si="25"/>
        <v>0</v>
      </c>
      <c r="J45" s="893">
        <f t="shared" si="25"/>
        <v>0</v>
      </c>
      <c r="K45" s="894">
        <f t="shared" si="25"/>
        <v>0</v>
      </c>
      <c r="L45" s="893">
        <f t="shared" si="25"/>
        <v>0</v>
      </c>
      <c r="M45" s="895">
        <f t="shared" si="25"/>
        <v>0</v>
      </c>
      <c r="N45" s="335"/>
    </row>
    <row r="46" spans="1:14" ht="12.75" customHeight="1">
      <c r="A46" s="318"/>
      <c r="B46" s="319"/>
      <c r="C46" s="319"/>
      <c r="D46" s="333"/>
      <c r="E46" s="324" t="s">
        <v>655</v>
      </c>
      <c r="F46" s="334"/>
      <c r="G46" s="322">
        <f t="shared" si="16"/>
        <v>40</v>
      </c>
      <c r="H46" s="893">
        <f aca="true" t="shared" si="26" ref="H46:M46">+H34</f>
        <v>0</v>
      </c>
      <c r="I46" s="894">
        <f t="shared" si="26"/>
        <v>0</v>
      </c>
      <c r="J46" s="893">
        <f t="shared" si="26"/>
        <v>0</v>
      </c>
      <c r="K46" s="894">
        <f t="shared" si="26"/>
        <v>0</v>
      </c>
      <c r="L46" s="893">
        <f t="shared" si="26"/>
        <v>0</v>
      </c>
      <c r="M46" s="895">
        <f t="shared" si="26"/>
        <v>0</v>
      </c>
      <c r="N46" s="335"/>
    </row>
    <row r="47" spans="1:14" ht="12.75" customHeight="1">
      <c r="A47" s="955" t="s">
        <v>656</v>
      </c>
      <c r="B47" s="956"/>
      <c r="C47" s="956"/>
      <c r="D47" s="956"/>
      <c r="E47" s="956"/>
      <c r="F47" s="957"/>
      <c r="G47" s="384">
        <f t="shared" si="16"/>
        <v>41</v>
      </c>
      <c r="H47" s="899">
        <f aca="true" t="shared" si="27" ref="H47:M47">+H48+H52</f>
        <v>0</v>
      </c>
      <c r="I47" s="900">
        <f t="shared" si="27"/>
        <v>0</v>
      </c>
      <c r="J47" s="899">
        <f t="shared" si="27"/>
        <v>0</v>
      </c>
      <c r="K47" s="900">
        <f t="shared" si="27"/>
        <v>0</v>
      </c>
      <c r="L47" s="899">
        <f t="shared" si="27"/>
        <v>0</v>
      </c>
      <c r="M47" s="901">
        <f t="shared" si="27"/>
        <v>0</v>
      </c>
      <c r="N47" s="306"/>
    </row>
    <row r="48" spans="1:14" ht="12.75" customHeight="1">
      <c r="A48" s="314"/>
      <c r="B48" s="315"/>
      <c r="C48" s="327" t="s">
        <v>568</v>
      </c>
      <c r="D48" s="315" t="s">
        <v>657</v>
      </c>
      <c r="E48" s="315"/>
      <c r="F48" s="316"/>
      <c r="G48" s="383">
        <f t="shared" si="16"/>
        <v>42</v>
      </c>
      <c r="H48" s="890">
        <f aca="true" t="shared" si="28" ref="H48:M48">+H49+H50+H51</f>
        <v>0</v>
      </c>
      <c r="I48" s="891">
        <f t="shared" si="28"/>
        <v>0</v>
      </c>
      <c r="J48" s="890">
        <f t="shared" si="28"/>
        <v>0</v>
      </c>
      <c r="K48" s="891">
        <f t="shared" si="28"/>
        <v>0</v>
      </c>
      <c r="L48" s="890">
        <f t="shared" si="28"/>
        <v>0</v>
      </c>
      <c r="M48" s="892">
        <f t="shared" si="28"/>
        <v>0</v>
      </c>
      <c r="N48" s="332"/>
    </row>
    <row r="49" spans="1:14" ht="12.75" customHeight="1">
      <c r="A49" s="318"/>
      <c r="B49" s="319"/>
      <c r="C49" s="319"/>
      <c r="D49" s="333" t="s">
        <v>568</v>
      </c>
      <c r="E49" s="324" t="s">
        <v>689</v>
      </c>
      <c r="F49" s="334"/>
      <c r="G49" s="322">
        <f t="shared" si="16"/>
        <v>43</v>
      </c>
      <c r="H49" s="893">
        <f aca="true" t="shared" si="29" ref="H49:M49">+H10+H20+H27</f>
        <v>0</v>
      </c>
      <c r="I49" s="894">
        <f t="shared" si="29"/>
        <v>0</v>
      </c>
      <c r="J49" s="893">
        <f t="shared" si="29"/>
        <v>0</v>
      </c>
      <c r="K49" s="894">
        <f t="shared" si="29"/>
        <v>0</v>
      </c>
      <c r="L49" s="893">
        <f t="shared" si="29"/>
        <v>0</v>
      </c>
      <c r="M49" s="895">
        <f t="shared" si="29"/>
        <v>0</v>
      </c>
      <c r="N49" s="332"/>
    </row>
    <row r="50" spans="1:14" ht="12.75" customHeight="1">
      <c r="A50" s="318"/>
      <c r="B50" s="319"/>
      <c r="C50" s="319"/>
      <c r="D50" s="319"/>
      <c r="E50" s="324" t="s">
        <v>658</v>
      </c>
      <c r="F50" s="334"/>
      <c r="G50" s="322">
        <f t="shared" si="16"/>
        <v>44</v>
      </c>
      <c r="H50" s="893">
        <f aca="true" t="shared" si="30" ref="H50:M50">+H13+H23+H30</f>
        <v>0</v>
      </c>
      <c r="I50" s="894">
        <f t="shared" si="30"/>
        <v>0</v>
      </c>
      <c r="J50" s="893">
        <f t="shared" si="30"/>
        <v>0</v>
      </c>
      <c r="K50" s="894">
        <f t="shared" si="30"/>
        <v>0</v>
      </c>
      <c r="L50" s="893">
        <f t="shared" si="30"/>
        <v>0</v>
      </c>
      <c r="M50" s="895">
        <f t="shared" si="30"/>
        <v>0</v>
      </c>
      <c r="N50" s="332"/>
    </row>
    <row r="51" spans="1:14" ht="12.75" customHeight="1">
      <c r="A51" s="318"/>
      <c r="B51" s="319"/>
      <c r="C51" s="319"/>
      <c r="D51" s="333"/>
      <c r="E51" s="324" t="s">
        <v>659</v>
      </c>
      <c r="F51" s="334"/>
      <c r="G51" s="322">
        <f t="shared" si="16"/>
        <v>45</v>
      </c>
      <c r="H51" s="893">
        <f aca="true" t="shared" si="31" ref="H51:M51">+H33</f>
        <v>0</v>
      </c>
      <c r="I51" s="894">
        <f t="shared" si="31"/>
        <v>0</v>
      </c>
      <c r="J51" s="893">
        <f t="shared" si="31"/>
        <v>0</v>
      </c>
      <c r="K51" s="894">
        <f t="shared" si="31"/>
        <v>0</v>
      </c>
      <c r="L51" s="893">
        <f t="shared" si="31"/>
        <v>0</v>
      </c>
      <c r="M51" s="895">
        <f t="shared" si="31"/>
        <v>0</v>
      </c>
      <c r="N51" s="332"/>
    </row>
    <row r="52" spans="1:14" ht="12.75" customHeight="1">
      <c r="A52" s="314"/>
      <c r="B52" s="315"/>
      <c r="C52" s="328"/>
      <c r="D52" s="315" t="s">
        <v>660</v>
      </c>
      <c r="E52" s="315"/>
      <c r="F52" s="316"/>
      <c r="G52" s="383">
        <f t="shared" si="16"/>
        <v>46</v>
      </c>
      <c r="H52" s="890">
        <f aca="true" t="shared" si="32" ref="H52:M52">+H53+H54+H55</f>
        <v>0</v>
      </c>
      <c r="I52" s="891">
        <f t="shared" si="32"/>
        <v>0</v>
      </c>
      <c r="J52" s="890">
        <f t="shared" si="32"/>
        <v>0</v>
      </c>
      <c r="K52" s="891">
        <f t="shared" si="32"/>
        <v>0</v>
      </c>
      <c r="L52" s="890">
        <f t="shared" si="32"/>
        <v>0</v>
      </c>
      <c r="M52" s="892">
        <f t="shared" si="32"/>
        <v>0</v>
      </c>
      <c r="N52" s="335"/>
    </row>
    <row r="53" spans="1:14" ht="12.75" customHeight="1">
      <c r="A53" s="329"/>
      <c r="B53" s="324"/>
      <c r="C53" s="330"/>
      <c r="D53" s="333" t="s">
        <v>568</v>
      </c>
      <c r="E53" s="324" t="s">
        <v>690</v>
      </c>
      <c r="F53" s="331"/>
      <c r="G53" s="386">
        <f t="shared" si="16"/>
        <v>47</v>
      </c>
      <c r="H53" s="893">
        <f aca="true" t="shared" si="33" ref="H53:M53">+H11+H21+H28</f>
        <v>0</v>
      </c>
      <c r="I53" s="894">
        <f t="shared" si="33"/>
        <v>0</v>
      </c>
      <c r="J53" s="893">
        <f t="shared" si="33"/>
        <v>0</v>
      </c>
      <c r="K53" s="894">
        <f t="shared" si="33"/>
        <v>0</v>
      </c>
      <c r="L53" s="893">
        <f t="shared" si="33"/>
        <v>0</v>
      </c>
      <c r="M53" s="895">
        <f t="shared" si="33"/>
        <v>0</v>
      </c>
      <c r="N53" s="323"/>
    </row>
    <row r="54" spans="1:14" ht="12.75" customHeight="1">
      <c r="A54" s="329"/>
      <c r="B54" s="324"/>
      <c r="C54" s="330"/>
      <c r="D54" s="319"/>
      <c r="E54" s="324" t="s">
        <v>661</v>
      </c>
      <c r="F54" s="331"/>
      <c r="G54" s="386">
        <f t="shared" si="16"/>
        <v>48</v>
      </c>
      <c r="H54" s="893">
        <f aca="true" t="shared" si="34" ref="H54:M54">+H17+H24+H31</f>
        <v>0</v>
      </c>
      <c r="I54" s="894">
        <f t="shared" si="34"/>
        <v>0</v>
      </c>
      <c r="J54" s="893">
        <f t="shared" si="34"/>
        <v>0</v>
      </c>
      <c r="K54" s="894">
        <f t="shared" si="34"/>
        <v>0</v>
      </c>
      <c r="L54" s="893">
        <f t="shared" si="34"/>
        <v>0</v>
      </c>
      <c r="M54" s="895">
        <f t="shared" si="34"/>
        <v>0</v>
      </c>
      <c r="N54" s="323"/>
    </row>
    <row r="55" spans="1:14" ht="12.75" customHeight="1" thickBot="1">
      <c r="A55" s="336"/>
      <c r="B55" s="337"/>
      <c r="C55" s="337"/>
      <c r="D55" s="337"/>
      <c r="E55" s="338" t="s">
        <v>662</v>
      </c>
      <c r="F55" s="339"/>
      <c r="G55" s="340">
        <f t="shared" si="16"/>
        <v>49</v>
      </c>
      <c r="H55" s="896">
        <f aca="true" t="shared" si="35" ref="H55:M55">+H34</f>
        <v>0</v>
      </c>
      <c r="I55" s="897">
        <f t="shared" si="35"/>
        <v>0</v>
      </c>
      <c r="J55" s="896">
        <f t="shared" si="35"/>
        <v>0</v>
      </c>
      <c r="K55" s="897">
        <f t="shared" si="35"/>
        <v>0</v>
      </c>
      <c r="L55" s="896">
        <f t="shared" si="35"/>
        <v>0</v>
      </c>
      <c r="M55" s="898">
        <f t="shared" si="35"/>
        <v>0</v>
      </c>
      <c r="N55" s="335"/>
    </row>
    <row r="56" spans="1:13" ht="12.75">
      <c r="A56" s="300"/>
      <c r="B56" s="300"/>
      <c r="C56" s="300"/>
      <c r="D56" s="300"/>
      <c r="E56" s="300"/>
      <c r="F56" s="300"/>
      <c r="G56" s="302"/>
      <c r="H56" s="300"/>
      <c r="I56" s="300"/>
      <c r="J56" s="300"/>
      <c r="K56" s="300"/>
      <c r="L56" s="300"/>
      <c r="M56" s="300"/>
    </row>
    <row r="57" spans="1:13" ht="12.75">
      <c r="A57" s="300" t="s">
        <v>489</v>
      </c>
      <c r="B57" s="300"/>
      <c r="C57" s="300"/>
      <c r="D57" s="301"/>
      <c r="E57" s="301"/>
      <c r="F57" s="300"/>
      <c r="G57" s="302"/>
      <c r="H57" s="300"/>
      <c r="I57" s="300"/>
      <c r="J57" s="300"/>
      <c r="K57" s="300"/>
      <c r="L57" s="300"/>
      <c r="M57" s="300"/>
    </row>
    <row r="58" spans="1:14" ht="30.75" customHeight="1">
      <c r="A58" s="954" t="s">
        <v>685</v>
      </c>
      <c r="B58" s="954"/>
      <c r="C58" s="954"/>
      <c r="D58" s="954"/>
      <c r="E58" s="954"/>
      <c r="F58" s="954"/>
      <c r="G58" s="954"/>
      <c r="H58" s="954"/>
      <c r="I58" s="954"/>
      <c r="J58" s="954"/>
      <c r="K58" s="954"/>
      <c r="L58" s="954"/>
      <c r="M58" s="954"/>
      <c r="N58" s="954"/>
    </row>
    <row r="59" spans="1:14" ht="42.75" customHeight="1">
      <c r="A59" s="954" t="s">
        <v>687</v>
      </c>
      <c r="B59" s="954"/>
      <c r="C59" s="954"/>
      <c r="D59" s="954"/>
      <c r="E59" s="954"/>
      <c r="F59" s="954"/>
      <c r="G59" s="954"/>
      <c r="H59" s="954"/>
      <c r="I59" s="954"/>
      <c r="J59" s="954"/>
      <c r="K59" s="954"/>
      <c r="L59" s="954"/>
      <c r="M59" s="954"/>
      <c r="N59" s="954"/>
    </row>
    <row r="60" spans="1:14" ht="17.25" customHeight="1">
      <c r="A60" s="954" t="s">
        <v>777</v>
      </c>
      <c r="B60" s="954"/>
      <c r="C60" s="954"/>
      <c r="D60" s="954"/>
      <c r="E60" s="954"/>
      <c r="F60" s="954"/>
      <c r="G60" s="954"/>
      <c r="H60" s="954"/>
      <c r="I60" s="954"/>
      <c r="J60" s="954"/>
      <c r="K60" s="954"/>
      <c r="L60" s="954"/>
      <c r="M60" s="954"/>
      <c r="N60" s="954"/>
    </row>
    <row r="61" spans="1:13" ht="15.75" customHeight="1">
      <c r="A61" s="437" t="s">
        <v>778</v>
      </c>
      <c r="B61" s="300"/>
      <c r="C61" s="300"/>
      <c r="D61" s="300"/>
      <c r="E61" s="300"/>
      <c r="F61" s="300"/>
      <c r="G61" s="302"/>
      <c r="H61" s="300"/>
      <c r="I61" s="300"/>
      <c r="J61" s="300"/>
      <c r="K61" s="300"/>
      <c r="L61" s="300"/>
      <c r="M61" s="300"/>
    </row>
    <row r="62" spans="1:13" ht="12.75">
      <c r="A62" s="300"/>
      <c r="B62" s="300"/>
      <c r="C62" s="300"/>
      <c r="D62" s="300"/>
      <c r="E62" s="300"/>
      <c r="F62" s="300"/>
      <c r="G62" s="302"/>
      <c r="H62" s="300"/>
      <c r="I62" s="300"/>
      <c r="J62" s="300"/>
      <c r="K62" s="300"/>
      <c r="L62" s="300"/>
      <c r="M62" s="300"/>
    </row>
    <row r="63" spans="1:13" ht="12.75">
      <c r="A63" s="300"/>
      <c r="B63" s="300"/>
      <c r="C63" s="300"/>
      <c r="D63" s="300"/>
      <c r="E63" s="300"/>
      <c r="F63" s="300"/>
      <c r="G63" s="302"/>
      <c r="H63" s="300"/>
      <c r="I63" s="300"/>
      <c r="J63" s="300"/>
      <c r="K63" s="300"/>
      <c r="L63" s="300"/>
      <c r="M63" s="300"/>
    </row>
    <row r="64" spans="1:13" ht="12.75">
      <c r="A64" s="300"/>
      <c r="B64" s="300"/>
      <c r="C64" s="300"/>
      <c r="D64" s="300"/>
      <c r="E64" s="300"/>
      <c r="F64" s="300"/>
      <c r="G64" s="302"/>
      <c r="H64" s="300"/>
      <c r="I64" s="300"/>
      <c r="J64" s="300"/>
      <c r="K64" s="300"/>
      <c r="L64" s="300"/>
      <c r="M64" s="300"/>
    </row>
  </sheetData>
  <sheetProtection/>
  <mergeCells count="13">
    <mergeCell ref="A58:N58"/>
    <mergeCell ref="A59:N59"/>
    <mergeCell ref="A60:N60"/>
    <mergeCell ref="A47:F47"/>
    <mergeCell ref="A36:F36"/>
    <mergeCell ref="B32:F32"/>
    <mergeCell ref="L3:M3"/>
    <mergeCell ref="B7:F7"/>
    <mergeCell ref="A6:F6"/>
    <mergeCell ref="A3:F5"/>
    <mergeCell ref="G3:G5"/>
    <mergeCell ref="H3:I3"/>
    <mergeCell ref="J3:K3"/>
  </mergeCells>
  <printOptions/>
  <pageMargins left="0.3937007874015748" right="0.3937007874015748" top="0.3937007874015748" bottom="0.3937007874015748" header="0" footer="0.15748031496062992"/>
  <pageSetup fitToHeight="3" horizontalDpi="600" verticalDpi="600" orientation="portrait" paperSize="9" scale="65" r:id="rId1"/>
  <headerFooter alignWithMargins="0">
    <oddFooter>&amp;C&amp;P/&amp;N</oddFooter>
  </headerFooter>
</worksheet>
</file>

<file path=xl/worksheets/sheet6.xml><?xml version="1.0" encoding="utf-8"?>
<worksheet xmlns="http://schemas.openxmlformats.org/spreadsheetml/2006/main" xmlns:r="http://schemas.openxmlformats.org/officeDocument/2006/relationships">
  <sheetPr>
    <tabColor rgb="FFFFFF00"/>
  </sheetPr>
  <dimension ref="A1:P43"/>
  <sheetViews>
    <sheetView zoomScale="89" zoomScaleNormal="89" zoomScalePageLayoutView="0" workbookViewId="0" topLeftCell="A1">
      <selection activeCell="H43" sqref="H43"/>
    </sheetView>
  </sheetViews>
  <sheetFormatPr defaultColWidth="10.57421875" defaultRowHeight="15"/>
  <cols>
    <col min="1" max="1" width="4.28125" style="131" customWidth="1"/>
    <col min="2" max="2" width="6.7109375" style="131" customWidth="1"/>
    <col min="3" max="3" width="49.421875" style="131" customWidth="1"/>
    <col min="4" max="4" width="12.28125" style="131" customWidth="1"/>
    <col min="5" max="6" width="10.8515625" style="131" customWidth="1"/>
    <col min="7" max="8" width="11.28125" style="131" customWidth="1"/>
    <col min="9" max="9" width="11.57421875" style="131" customWidth="1"/>
    <col min="10" max="10" width="9.7109375" style="131" customWidth="1"/>
    <col min="11" max="11" width="10.00390625" style="131" customWidth="1"/>
    <col min="12" max="12" width="10.140625" style="131" customWidth="1"/>
    <col min="13" max="13" width="13.7109375" style="131" customWidth="1"/>
    <col min="14" max="14" width="1.7109375" style="131" customWidth="1"/>
    <col min="15" max="15" width="11.28125" style="131" customWidth="1"/>
    <col min="16" max="16" width="12.00390625" style="131" customWidth="1"/>
    <col min="17" max="249" width="9.140625" style="131" customWidth="1"/>
    <col min="250" max="250" width="59.7109375" style="131" customWidth="1"/>
    <col min="251" max="16384" width="10.57421875" style="131" customWidth="1"/>
  </cols>
  <sheetData>
    <row r="1" ht="15.75">
      <c r="A1" s="355" t="s">
        <v>742</v>
      </c>
    </row>
    <row r="2" spans="1:3" ht="15.75">
      <c r="A2" s="355"/>
      <c r="C2" s="135" t="s">
        <v>696</v>
      </c>
    </row>
    <row r="3" ht="13.5" customHeight="1" thickBot="1">
      <c r="P3" s="370" t="s">
        <v>361</v>
      </c>
    </row>
    <row r="4" spans="1:16" ht="39" customHeight="1">
      <c r="A4" s="971" t="s">
        <v>341</v>
      </c>
      <c r="B4" s="979" t="s">
        <v>590</v>
      </c>
      <c r="C4" s="980"/>
      <c r="D4" s="985" t="s">
        <v>555</v>
      </c>
      <c r="E4" s="978"/>
      <c r="F4" s="978" t="s">
        <v>556</v>
      </c>
      <c r="G4" s="978"/>
      <c r="H4" s="978" t="s">
        <v>557</v>
      </c>
      <c r="I4" s="978"/>
      <c r="J4" s="960" t="s">
        <v>708</v>
      </c>
      <c r="K4" s="961"/>
      <c r="L4" s="962"/>
      <c r="M4" s="967" t="s">
        <v>562</v>
      </c>
      <c r="N4" s="135"/>
      <c r="O4" s="965" t="s">
        <v>706</v>
      </c>
      <c r="P4" s="963" t="s">
        <v>558</v>
      </c>
    </row>
    <row r="5" spans="1:16" ht="13.5" customHeight="1">
      <c r="A5" s="972"/>
      <c r="B5" s="981"/>
      <c r="C5" s="982"/>
      <c r="D5" s="356" t="s">
        <v>591</v>
      </c>
      <c r="E5" s="288" t="s">
        <v>592</v>
      </c>
      <c r="F5" s="348" t="s">
        <v>491</v>
      </c>
      <c r="G5" s="288" t="s">
        <v>496</v>
      </c>
      <c r="H5" s="348" t="s">
        <v>491</v>
      </c>
      <c r="I5" s="288" t="s">
        <v>496</v>
      </c>
      <c r="J5" s="357" t="s">
        <v>576</v>
      </c>
      <c r="K5" s="357" t="s">
        <v>577</v>
      </c>
      <c r="L5" s="357" t="s">
        <v>578</v>
      </c>
      <c r="M5" s="968"/>
      <c r="N5" s="135"/>
      <c r="O5" s="966"/>
      <c r="P5" s="964"/>
    </row>
    <row r="6" spans="1:16" ht="15" customHeight="1" thickBot="1">
      <c r="A6" s="973"/>
      <c r="B6" s="983"/>
      <c r="C6" s="984"/>
      <c r="D6" s="358" t="s">
        <v>416</v>
      </c>
      <c r="E6" s="290" t="s">
        <v>417</v>
      </c>
      <c r="F6" s="290" t="s">
        <v>418</v>
      </c>
      <c r="G6" s="290" t="s">
        <v>419</v>
      </c>
      <c r="H6" s="290" t="s">
        <v>493</v>
      </c>
      <c r="I6" s="290" t="s">
        <v>494</v>
      </c>
      <c r="J6" s="291" t="s">
        <v>422</v>
      </c>
      <c r="K6" s="359" t="s">
        <v>423</v>
      </c>
      <c r="L6" s="359" t="s">
        <v>424</v>
      </c>
      <c r="M6" s="292" t="s">
        <v>663</v>
      </c>
      <c r="N6" s="135"/>
      <c r="O6" s="349" t="s">
        <v>463</v>
      </c>
      <c r="P6" s="292" t="s">
        <v>579</v>
      </c>
    </row>
    <row r="7" spans="1:16" s="137" customFormat="1" ht="16.5" customHeight="1">
      <c r="A7" s="376">
        <f aca="true" t="shared" si="0" ref="A7:A32">+A6+1</f>
        <v>1</v>
      </c>
      <c r="B7" s="373" t="s">
        <v>495</v>
      </c>
      <c r="C7" s="377"/>
      <c r="D7" s="805">
        <f aca="true" t="shared" si="1" ref="D7:M7">+D8+D17</f>
        <v>0</v>
      </c>
      <c r="E7" s="805">
        <f t="shared" si="1"/>
        <v>0</v>
      </c>
      <c r="F7" s="805">
        <f t="shared" si="1"/>
        <v>0</v>
      </c>
      <c r="G7" s="805">
        <f t="shared" si="1"/>
        <v>0</v>
      </c>
      <c r="H7" s="805">
        <f t="shared" si="1"/>
        <v>0</v>
      </c>
      <c r="I7" s="805">
        <f t="shared" si="1"/>
        <v>0</v>
      </c>
      <c r="J7" s="805">
        <f t="shared" si="1"/>
        <v>0</v>
      </c>
      <c r="K7" s="805">
        <f t="shared" si="1"/>
        <v>0</v>
      </c>
      <c r="L7" s="805">
        <f t="shared" si="1"/>
        <v>0</v>
      </c>
      <c r="M7" s="808">
        <f t="shared" si="1"/>
        <v>0</v>
      </c>
      <c r="N7" s="809"/>
      <c r="O7" s="804">
        <f>+O8+O17</f>
        <v>0</v>
      </c>
      <c r="P7" s="808">
        <f>+P8+P17</f>
        <v>0</v>
      </c>
    </row>
    <row r="8" spans="1:16" s="135" customFormat="1" ht="14.25" customHeight="1">
      <c r="A8" s="372">
        <f t="shared" si="0"/>
        <v>2</v>
      </c>
      <c r="B8" s="974" t="s">
        <v>673</v>
      </c>
      <c r="C8" s="975"/>
      <c r="D8" s="811">
        <f aca="true" t="shared" si="2" ref="D8:M8">SUM(D9:D16)</f>
        <v>0</v>
      </c>
      <c r="E8" s="811">
        <f t="shared" si="2"/>
        <v>0</v>
      </c>
      <c r="F8" s="811">
        <f t="shared" si="2"/>
        <v>0</v>
      </c>
      <c r="G8" s="811">
        <f t="shared" si="2"/>
        <v>0</v>
      </c>
      <c r="H8" s="811">
        <f t="shared" si="2"/>
        <v>0</v>
      </c>
      <c r="I8" s="811">
        <f t="shared" si="2"/>
        <v>0</v>
      </c>
      <c r="J8" s="811">
        <f t="shared" si="2"/>
        <v>0</v>
      </c>
      <c r="K8" s="811">
        <f t="shared" si="2"/>
        <v>0</v>
      </c>
      <c r="L8" s="811">
        <f t="shared" si="2"/>
        <v>0</v>
      </c>
      <c r="M8" s="814">
        <f t="shared" si="2"/>
        <v>0</v>
      </c>
      <c r="N8" s="820"/>
      <c r="O8" s="810">
        <f>SUM(O9:O16)</f>
        <v>0</v>
      </c>
      <c r="P8" s="814">
        <f>SUM(P9:P16)</f>
        <v>0</v>
      </c>
    </row>
    <row r="9" spans="1:16" ht="12.75" customHeight="1">
      <c r="A9" s="378">
        <f t="shared" si="0"/>
        <v>3</v>
      </c>
      <c r="B9" s="360" t="s">
        <v>796</v>
      </c>
      <c r="C9" s="361" t="s">
        <v>797</v>
      </c>
      <c r="D9" s="816"/>
      <c r="E9" s="816"/>
      <c r="F9" s="816"/>
      <c r="G9" s="816"/>
      <c r="H9" s="816">
        <f aca="true" t="shared" si="3" ref="H9:H31">+D9+F9</f>
        <v>0</v>
      </c>
      <c r="I9" s="816">
        <f aca="true" t="shared" si="4" ref="I9:I31">+E9+G9</f>
        <v>0</v>
      </c>
      <c r="J9" s="816"/>
      <c r="K9" s="816"/>
      <c r="L9" s="816"/>
      <c r="M9" s="819">
        <f aca="true" t="shared" si="5" ref="M9:M31">+H9-I9</f>
        <v>0</v>
      </c>
      <c r="N9" s="878"/>
      <c r="O9" s="815"/>
      <c r="P9" s="819">
        <f aca="true" t="shared" si="6" ref="P9:P31">+I9+O9</f>
        <v>0</v>
      </c>
    </row>
    <row r="10" spans="1:16" ht="12.75" customHeight="1">
      <c r="A10" s="378">
        <f>A9+1</f>
        <v>4</v>
      </c>
      <c r="B10" s="360" t="s">
        <v>580</v>
      </c>
      <c r="C10" s="361" t="s">
        <v>581</v>
      </c>
      <c r="D10" s="816"/>
      <c r="E10" s="816"/>
      <c r="F10" s="816"/>
      <c r="G10" s="816"/>
      <c r="H10" s="816">
        <f t="shared" si="3"/>
        <v>0</v>
      </c>
      <c r="I10" s="816">
        <f t="shared" si="4"/>
        <v>0</v>
      </c>
      <c r="J10" s="816"/>
      <c r="K10" s="816"/>
      <c r="L10" s="816"/>
      <c r="M10" s="819">
        <f t="shared" si="5"/>
        <v>0</v>
      </c>
      <c r="N10" s="878"/>
      <c r="O10" s="815"/>
      <c r="P10" s="819">
        <f t="shared" si="6"/>
        <v>0</v>
      </c>
    </row>
    <row r="11" spans="1:16" ht="12.75" customHeight="1">
      <c r="A11" s="378">
        <f t="shared" si="0"/>
        <v>5</v>
      </c>
      <c r="B11" s="439" t="s">
        <v>582</v>
      </c>
      <c r="C11" s="440" t="s">
        <v>798</v>
      </c>
      <c r="D11" s="816"/>
      <c r="E11" s="816"/>
      <c r="F11" s="816"/>
      <c r="G11" s="816"/>
      <c r="H11" s="816">
        <f t="shared" si="3"/>
        <v>0</v>
      </c>
      <c r="I11" s="816">
        <f t="shared" si="4"/>
        <v>0</v>
      </c>
      <c r="J11" s="816"/>
      <c r="K11" s="816"/>
      <c r="L11" s="816"/>
      <c r="M11" s="819">
        <f t="shared" si="5"/>
        <v>0</v>
      </c>
      <c r="N11" s="878"/>
      <c r="O11" s="815"/>
      <c r="P11" s="819">
        <f t="shared" si="6"/>
        <v>0</v>
      </c>
    </row>
    <row r="12" spans="1:16" ht="13.5" customHeight="1">
      <c r="A12" s="378">
        <f t="shared" si="0"/>
        <v>6</v>
      </c>
      <c r="B12" s="360" t="s">
        <v>583</v>
      </c>
      <c r="C12" s="361" t="s">
        <v>584</v>
      </c>
      <c r="D12" s="816"/>
      <c r="E12" s="816"/>
      <c r="F12" s="816"/>
      <c r="G12" s="816"/>
      <c r="H12" s="816">
        <f>+D12+F12</f>
        <v>0</v>
      </c>
      <c r="I12" s="816">
        <f t="shared" si="4"/>
        <v>0</v>
      </c>
      <c r="J12" s="816"/>
      <c r="K12" s="816"/>
      <c r="L12" s="816"/>
      <c r="M12" s="819">
        <f t="shared" si="5"/>
        <v>0</v>
      </c>
      <c r="N12" s="878"/>
      <c r="O12" s="815"/>
      <c r="P12" s="819">
        <f t="shared" si="6"/>
        <v>0</v>
      </c>
    </row>
    <row r="13" spans="1:16" ht="13.5" customHeight="1">
      <c r="A13" s="378">
        <f t="shared" si="0"/>
        <v>7</v>
      </c>
      <c r="B13" s="360" t="s">
        <v>587</v>
      </c>
      <c r="C13" s="361" t="s">
        <v>802</v>
      </c>
      <c r="D13" s="816"/>
      <c r="E13" s="816"/>
      <c r="F13" s="816"/>
      <c r="G13" s="816"/>
      <c r="H13" s="816">
        <f>+D13+F13</f>
        <v>0</v>
      </c>
      <c r="I13" s="816">
        <f>+E13+G13</f>
        <v>0</v>
      </c>
      <c r="J13" s="816"/>
      <c r="K13" s="816"/>
      <c r="L13" s="816"/>
      <c r="M13" s="819">
        <f t="shared" si="5"/>
        <v>0</v>
      </c>
      <c r="N13" s="878"/>
      <c r="O13" s="815"/>
      <c r="P13" s="819">
        <f t="shared" si="6"/>
        <v>0</v>
      </c>
    </row>
    <row r="14" spans="1:16" ht="12.75" customHeight="1">
      <c r="A14" s="378">
        <f t="shared" si="0"/>
        <v>8</v>
      </c>
      <c r="B14" s="360" t="s">
        <v>799</v>
      </c>
      <c r="C14" s="362" t="s">
        <v>585</v>
      </c>
      <c r="D14" s="816"/>
      <c r="E14" s="816"/>
      <c r="F14" s="816"/>
      <c r="G14" s="816"/>
      <c r="H14" s="816">
        <f t="shared" si="3"/>
        <v>0</v>
      </c>
      <c r="I14" s="816">
        <f t="shared" si="4"/>
        <v>0</v>
      </c>
      <c r="J14" s="816"/>
      <c r="K14" s="816"/>
      <c r="L14" s="816"/>
      <c r="M14" s="819">
        <f t="shared" si="5"/>
        <v>0</v>
      </c>
      <c r="N14" s="878"/>
      <c r="O14" s="815"/>
      <c r="P14" s="819">
        <f t="shared" si="6"/>
        <v>0</v>
      </c>
    </row>
    <row r="15" spans="1:16" ht="12.75" customHeight="1">
      <c r="A15" s="378">
        <f t="shared" si="0"/>
        <v>9</v>
      </c>
      <c r="B15" s="363" t="s">
        <v>800</v>
      </c>
      <c r="C15" s="364" t="s">
        <v>586</v>
      </c>
      <c r="D15" s="816"/>
      <c r="E15" s="816"/>
      <c r="F15" s="816"/>
      <c r="G15" s="816"/>
      <c r="H15" s="816">
        <f t="shared" si="3"/>
        <v>0</v>
      </c>
      <c r="I15" s="816">
        <f t="shared" si="4"/>
        <v>0</v>
      </c>
      <c r="J15" s="816"/>
      <c r="K15" s="816"/>
      <c r="L15" s="816"/>
      <c r="M15" s="819">
        <f t="shared" si="5"/>
        <v>0</v>
      </c>
      <c r="N15" s="878"/>
      <c r="O15" s="815"/>
      <c r="P15" s="819">
        <f t="shared" si="6"/>
        <v>0</v>
      </c>
    </row>
    <row r="16" spans="1:16" ht="12.75" customHeight="1">
      <c r="A16" s="378">
        <f t="shared" si="0"/>
        <v>10</v>
      </c>
      <c r="B16" s="363"/>
      <c r="C16" s="365" t="s">
        <v>593</v>
      </c>
      <c r="D16" s="816"/>
      <c r="E16" s="816"/>
      <c r="F16" s="816"/>
      <c r="G16" s="816"/>
      <c r="H16" s="816">
        <f t="shared" si="3"/>
        <v>0</v>
      </c>
      <c r="I16" s="816">
        <f t="shared" si="4"/>
        <v>0</v>
      </c>
      <c r="J16" s="816"/>
      <c r="K16" s="816"/>
      <c r="L16" s="816"/>
      <c r="M16" s="819">
        <f t="shared" si="5"/>
        <v>0</v>
      </c>
      <c r="N16" s="878"/>
      <c r="O16" s="815"/>
      <c r="P16" s="819">
        <f t="shared" si="6"/>
        <v>0</v>
      </c>
    </row>
    <row r="17" spans="1:16" s="135" customFormat="1" ht="12.75" customHeight="1">
      <c r="A17" s="372">
        <f t="shared" si="0"/>
        <v>11</v>
      </c>
      <c r="B17" s="958" t="s">
        <v>674</v>
      </c>
      <c r="C17" s="959"/>
      <c r="D17" s="811">
        <f aca="true" t="shared" si="7" ref="D17:M17">SUM(D18:D22)</f>
        <v>0</v>
      </c>
      <c r="E17" s="811">
        <f t="shared" si="7"/>
        <v>0</v>
      </c>
      <c r="F17" s="811">
        <f t="shared" si="7"/>
        <v>0</v>
      </c>
      <c r="G17" s="811">
        <f t="shared" si="7"/>
        <v>0</v>
      </c>
      <c r="H17" s="811">
        <f t="shared" si="7"/>
        <v>0</v>
      </c>
      <c r="I17" s="811">
        <f t="shared" si="7"/>
        <v>0</v>
      </c>
      <c r="J17" s="811">
        <f t="shared" si="7"/>
        <v>0</v>
      </c>
      <c r="K17" s="811">
        <f t="shared" si="7"/>
        <v>0</v>
      </c>
      <c r="L17" s="811">
        <f t="shared" si="7"/>
        <v>0</v>
      </c>
      <c r="M17" s="814">
        <f t="shared" si="7"/>
        <v>0</v>
      </c>
      <c r="N17" s="820"/>
      <c r="O17" s="810">
        <f>SUM(O18:O22)</f>
        <v>0</v>
      </c>
      <c r="P17" s="814">
        <f>SUM(P18:P22)</f>
        <v>0</v>
      </c>
    </row>
    <row r="18" spans="1:16" s="135" customFormat="1" ht="12.75" customHeight="1">
      <c r="A18" s="454">
        <f>A17+1</f>
        <v>12</v>
      </c>
      <c r="B18" s="439" t="s">
        <v>582</v>
      </c>
      <c r="C18" s="440" t="s">
        <v>798</v>
      </c>
      <c r="D18" s="816"/>
      <c r="E18" s="816"/>
      <c r="F18" s="816"/>
      <c r="G18" s="816"/>
      <c r="H18" s="816">
        <f t="shared" si="3"/>
        <v>0</v>
      </c>
      <c r="I18" s="816">
        <f t="shared" si="4"/>
        <v>0</v>
      </c>
      <c r="J18" s="816"/>
      <c r="K18" s="816"/>
      <c r="L18" s="816"/>
      <c r="M18" s="819">
        <f t="shared" si="5"/>
        <v>0</v>
      </c>
      <c r="N18" s="878"/>
      <c r="O18" s="815"/>
      <c r="P18" s="819">
        <f t="shared" si="6"/>
        <v>0</v>
      </c>
    </row>
    <row r="19" spans="1:16" ht="12.75" customHeight="1">
      <c r="A19" s="378">
        <f>A18+1</f>
        <v>13</v>
      </c>
      <c r="B19" s="360" t="s">
        <v>583</v>
      </c>
      <c r="C19" s="361" t="s">
        <v>584</v>
      </c>
      <c r="D19" s="816"/>
      <c r="E19" s="816"/>
      <c r="F19" s="816"/>
      <c r="G19" s="816"/>
      <c r="H19" s="816">
        <f t="shared" si="3"/>
        <v>0</v>
      </c>
      <c r="I19" s="816">
        <f t="shared" si="4"/>
        <v>0</v>
      </c>
      <c r="J19" s="816"/>
      <c r="K19" s="816"/>
      <c r="L19" s="816"/>
      <c r="M19" s="819">
        <f t="shared" si="5"/>
        <v>0</v>
      </c>
      <c r="N19" s="878"/>
      <c r="O19" s="815"/>
      <c r="P19" s="819">
        <f t="shared" si="6"/>
        <v>0</v>
      </c>
    </row>
    <row r="20" spans="1:16" ht="12.75" customHeight="1">
      <c r="A20" s="378">
        <f>A19+1</f>
        <v>14</v>
      </c>
      <c r="B20" s="360" t="s">
        <v>587</v>
      </c>
      <c r="C20" s="361" t="s">
        <v>930</v>
      </c>
      <c r="D20" s="816"/>
      <c r="E20" s="816"/>
      <c r="F20" s="816"/>
      <c r="G20" s="816"/>
      <c r="H20" s="816">
        <f t="shared" si="3"/>
        <v>0</v>
      </c>
      <c r="I20" s="816">
        <f t="shared" si="4"/>
        <v>0</v>
      </c>
      <c r="J20" s="816"/>
      <c r="K20" s="816"/>
      <c r="L20" s="816"/>
      <c r="M20" s="819">
        <f t="shared" si="5"/>
        <v>0</v>
      </c>
      <c r="N20" s="878"/>
      <c r="O20" s="815"/>
      <c r="P20" s="819">
        <f t="shared" si="6"/>
        <v>0</v>
      </c>
    </row>
    <row r="21" spans="1:16" ht="12.75" customHeight="1">
      <c r="A21" s="378">
        <f t="shared" si="0"/>
        <v>15</v>
      </c>
      <c r="B21" s="360" t="s">
        <v>588</v>
      </c>
      <c r="C21" s="361" t="s">
        <v>589</v>
      </c>
      <c r="D21" s="816"/>
      <c r="E21" s="816"/>
      <c r="F21" s="816"/>
      <c r="G21" s="816"/>
      <c r="H21" s="816">
        <f t="shared" si="3"/>
        <v>0</v>
      </c>
      <c r="I21" s="816">
        <f t="shared" si="4"/>
        <v>0</v>
      </c>
      <c r="J21" s="816"/>
      <c r="K21" s="816"/>
      <c r="L21" s="816"/>
      <c r="M21" s="819">
        <f t="shared" si="5"/>
        <v>0</v>
      </c>
      <c r="N21" s="878"/>
      <c r="O21" s="815"/>
      <c r="P21" s="819">
        <f t="shared" si="6"/>
        <v>0</v>
      </c>
    </row>
    <row r="22" spans="1:16" ht="12.75" customHeight="1">
      <c r="A22" s="378">
        <f t="shared" si="0"/>
        <v>16</v>
      </c>
      <c r="B22" s="363"/>
      <c r="C22" s="365" t="s">
        <v>593</v>
      </c>
      <c r="D22" s="816"/>
      <c r="E22" s="816"/>
      <c r="F22" s="816"/>
      <c r="G22" s="816"/>
      <c r="H22" s="816">
        <f t="shared" si="3"/>
        <v>0</v>
      </c>
      <c r="I22" s="816">
        <f t="shared" si="4"/>
        <v>0</v>
      </c>
      <c r="J22" s="816"/>
      <c r="K22" s="816"/>
      <c r="L22" s="816"/>
      <c r="M22" s="819">
        <f t="shared" si="5"/>
        <v>0</v>
      </c>
      <c r="N22" s="878"/>
      <c r="O22" s="815"/>
      <c r="P22" s="819">
        <f t="shared" si="6"/>
        <v>0</v>
      </c>
    </row>
    <row r="23" spans="1:16" s="137" customFormat="1" ht="12.75" customHeight="1">
      <c r="A23" s="376">
        <f t="shared" si="0"/>
        <v>17</v>
      </c>
      <c r="B23" s="976" t="s">
        <v>600</v>
      </c>
      <c r="C23" s="977"/>
      <c r="D23" s="827">
        <f>+D24</f>
        <v>0</v>
      </c>
      <c r="E23" s="827">
        <f aca="true" t="shared" si="8" ref="E23:P24">+E24</f>
        <v>0</v>
      </c>
      <c r="F23" s="827">
        <f t="shared" si="8"/>
        <v>0</v>
      </c>
      <c r="G23" s="827">
        <f t="shared" si="8"/>
        <v>0</v>
      </c>
      <c r="H23" s="827">
        <f t="shared" si="8"/>
        <v>0</v>
      </c>
      <c r="I23" s="827">
        <f t="shared" si="8"/>
        <v>0</v>
      </c>
      <c r="J23" s="827">
        <f t="shared" si="8"/>
        <v>0</v>
      </c>
      <c r="K23" s="827">
        <f t="shared" si="8"/>
        <v>0</v>
      </c>
      <c r="L23" s="827">
        <f t="shared" si="8"/>
        <v>0</v>
      </c>
      <c r="M23" s="830">
        <f t="shared" si="8"/>
        <v>0</v>
      </c>
      <c r="N23" s="809"/>
      <c r="O23" s="826">
        <f t="shared" si="8"/>
        <v>0</v>
      </c>
      <c r="P23" s="830">
        <f t="shared" si="8"/>
        <v>0</v>
      </c>
    </row>
    <row r="24" spans="1:16" s="139" customFormat="1" ht="12.75" customHeight="1">
      <c r="A24" s="372">
        <f t="shared" si="0"/>
        <v>18</v>
      </c>
      <c r="B24" s="970" t="s">
        <v>675</v>
      </c>
      <c r="C24" s="959"/>
      <c r="D24" s="811">
        <f>+D25</f>
        <v>0</v>
      </c>
      <c r="E24" s="811">
        <f t="shared" si="8"/>
        <v>0</v>
      </c>
      <c r="F24" s="811">
        <f t="shared" si="8"/>
        <v>0</v>
      </c>
      <c r="G24" s="811">
        <f t="shared" si="8"/>
        <v>0</v>
      </c>
      <c r="H24" s="811">
        <f t="shared" si="8"/>
        <v>0</v>
      </c>
      <c r="I24" s="811">
        <f t="shared" si="8"/>
        <v>0</v>
      </c>
      <c r="J24" s="811">
        <f t="shared" si="8"/>
        <v>0</v>
      </c>
      <c r="K24" s="811">
        <f t="shared" si="8"/>
        <v>0</v>
      </c>
      <c r="L24" s="811">
        <f t="shared" si="8"/>
        <v>0</v>
      </c>
      <c r="M24" s="814">
        <f t="shared" si="8"/>
        <v>0</v>
      </c>
      <c r="N24" s="820"/>
      <c r="O24" s="810">
        <f t="shared" si="8"/>
        <v>0</v>
      </c>
      <c r="P24" s="814">
        <f t="shared" si="8"/>
        <v>0</v>
      </c>
    </row>
    <row r="25" spans="1:16" ht="12.75" customHeight="1">
      <c r="A25" s="378">
        <f t="shared" si="0"/>
        <v>19</v>
      </c>
      <c r="B25" s="360"/>
      <c r="C25" s="365" t="s">
        <v>593</v>
      </c>
      <c r="D25" s="816"/>
      <c r="E25" s="816"/>
      <c r="F25" s="816"/>
      <c r="G25" s="816"/>
      <c r="H25" s="816">
        <f t="shared" si="3"/>
        <v>0</v>
      </c>
      <c r="I25" s="816">
        <f t="shared" si="4"/>
        <v>0</v>
      </c>
      <c r="J25" s="816"/>
      <c r="K25" s="816"/>
      <c r="L25" s="816"/>
      <c r="M25" s="819">
        <f t="shared" si="5"/>
        <v>0</v>
      </c>
      <c r="N25" s="878"/>
      <c r="O25" s="815"/>
      <c r="P25" s="819">
        <f t="shared" si="6"/>
        <v>0</v>
      </c>
    </row>
    <row r="26" spans="1:16" ht="12.75" customHeight="1">
      <c r="A26" s="376">
        <f t="shared" si="0"/>
        <v>20</v>
      </c>
      <c r="B26" s="976" t="s">
        <v>598</v>
      </c>
      <c r="C26" s="977"/>
      <c r="D26" s="827">
        <f>+D27</f>
        <v>0</v>
      </c>
      <c r="E26" s="827">
        <f aca="true" t="shared" si="9" ref="E26:P27">+E27</f>
        <v>0</v>
      </c>
      <c r="F26" s="827">
        <f t="shared" si="9"/>
        <v>0</v>
      </c>
      <c r="G26" s="827">
        <f t="shared" si="9"/>
        <v>0</v>
      </c>
      <c r="H26" s="827">
        <f t="shared" si="9"/>
        <v>0</v>
      </c>
      <c r="I26" s="827">
        <f t="shared" si="9"/>
        <v>0</v>
      </c>
      <c r="J26" s="827">
        <f t="shared" si="9"/>
        <v>0</v>
      </c>
      <c r="K26" s="827">
        <f t="shared" si="9"/>
        <v>0</v>
      </c>
      <c r="L26" s="827">
        <f t="shared" si="9"/>
        <v>0</v>
      </c>
      <c r="M26" s="830">
        <f t="shared" si="9"/>
        <v>0</v>
      </c>
      <c r="N26" s="809"/>
      <c r="O26" s="826">
        <f t="shared" si="9"/>
        <v>0</v>
      </c>
      <c r="P26" s="830">
        <f t="shared" si="9"/>
        <v>0</v>
      </c>
    </row>
    <row r="27" spans="1:16" ht="12.75" customHeight="1">
      <c r="A27" s="372">
        <f t="shared" si="0"/>
        <v>21</v>
      </c>
      <c r="B27" s="970" t="s">
        <v>675</v>
      </c>
      <c r="C27" s="959"/>
      <c r="D27" s="811">
        <f>+D28</f>
        <v>0</v>
      </c>
      <c r="E27" s="811">
        <f t="shared" si="9"/>
        <v>0</v>
      </c>
      <c r="F27" s="811">
        <f t="shared" si="9"/>
        <v>0</v>
      </c>
      <c r="G27" s="811">
        <f t="shared" si="9"/>
        <v>0</v>
      </c>
      <c r="H27" s="811">
        <f t="shared" si="9"/>
        <v>0</v>
      </c>
      <c r="I27" s="811">
        <f t="shared" si="9"/>
        <v>0</v>
      </c>
      <c r="J27" s="811">
        <f t="shared" si="9"/>
        <v>0</v>
      </c>
      <c r="K27" s="811">
        <f t="shared" si="9"/>
        <v>0</v>
      </c>
      <c r="L27" s="811">
        <f t="shared" si="9"/>
        <v>0</v>
      </c>
      <c r="M27" s="814">
        <f t="shared" si="9"/>
        <v>0</v>
      </c>
      <c r="N27" s="820"/>
      <c r="O27" s="810">
        <f t="shared" si="9"/>
        <v>0</v>
      </c>
      <c r="P27" s="814">
        <f t="shared" si="9"/>
        <v>0</v>
      </c>
    </row>
    <row r="28" spans="1:16" ht="12.75" customHeight="1">
      <c r="A28" s="378">
        <f t="shared" si="0"/>
        <v>22</v>
      </c>
      <c r="B28" s="381"/>
      <c r="C28" s="365" t="s">
        <v>593</v>
      </c>
      <c r="D28" s="816"/>
      <c r="E28" s="816"/>
      <c r="F28" s="816"/>
      <c r="G28" s="816"/>
      <c r="H28" s="816">
        <f t="shared" si="3"/>
        <v>0</v>
      </c>
      <c r="I28" s="816">
        <f t="shared" si="4"/>
        <v>0</v>
      </c>
      <c r="J28" s="816"/>
      <c r="K28" s="816"/>
      <c r="L28" s="816"/>
      <c r="M28" s="819">
        <f t="shared" si="5"/>
        <v>0</v>
      </c>
      <c r="N28" s="879"/>
      <c r="O28" s="815"/>
      <c r="P28" s="819">
        <f t="shared" si="6"/>
        <v>0</v>
      </c>
    </row>
    <row r="29" spans="1:16" ht="12.75" customHeight="1">
      <c r="A29" s="376">
        <f t="shared" si="0"/>
        <v>23</v>
      </c>
      <c r="B29" s="976" t="s">
        <v>601</v>
      </c>
      <c r="C29" s="977"/>
      <c r="D29" s="827">
        <f>+D30</f>
        <v>0</v>
      </c>
      <c r="E29" s="827">
        <f aca="true" t="shared" si="10" ref="E29:P30">+E30</f>
        <v>0</v>
      </c>
      <c r="F29" s="827">
        <f t="shared" si="10"/>
        <v>0</v>
      </c>
      <c r="G29" s="827">
        <f t="shared" si="10"/>
        <v>0</v>
      </c>
      <c r="H29" s="827">
        <f t="shared" si="10"/>
        <v>0</v>
      </c>
      <c r="I29" s="827">
        <f t="shared" si="10"/>
        <v>0</v>
      </c>
      <c r="J29" s="827">
        <f t="shared" si="10"/>
        <v>0</v>
      </c>
      <c r="K29" s="827">
        <f t="shared" si="10"/>
        <v>0</v>
      </c>
      <c r="L29" s="827">
        <f t="shared" si="10"/>
        <v>0</v>
      </c>
      <c r="M29" s="830">
        <f t="shared" si="10"/>
        <v>0</v>
      </c>
      <c r="N29" s="809"/>
      <c r="O29" s="826">
        <f t="shared" si="10"/>
        <v>0</v>
      </c>
      <c r="P29" s="830">
        <f t="shared" si="10"/>
        <v>0</v>
      </c>
    </row>
    <row r="30" spans="1:16" ht="12.75" customHeight="1">
      <c r="A30" s="372">
        <f t="shared" si="0"/>
        <v>24</v>
      </c>
      <c r="B30" s="970" t="s">
        <v>675</v>
      </c>
      <c r="C30" s="959"/>
      <c r="D30" s="811">
        <f>+D31</f>
        <v>0</v>
      </c>
      <c r="E30" s="811">
        <f t="shared" si="10"/>
        <v>0</v>
      </c>
      <c r="F30" s="811">
        <f t="shared" si="10"/>
        <v>0</v>
      </c>
      <c r="G30" s="811">
        <f t="shared" si="10"/>
        <v>0</v>
      </c>
      <c r="H30" s="811">
        <f t="shared" si="10"/>
        <v>0</v>
      </c>
      <c r="I30" s="811">
        <f t="shared" si="10"/>
        <v>0</v>
      </c>
      <c r="J30" s="811">
        <f t="shared" si="10"/>
        <v>0</v>
      </c>
      <c r="K30" s="811">
        <f t="shared" si="10"/>
        <v>0</v>
      </c>
      <c r="L30" s="811">
        <f t="shared" si="10"/>
        <v>0</v>
      </c>
      <c r="M30" s="814">
        <f t="shared" si="10"/>
        <v>0</v>
      </c>
      <c r="N30" s="820"/>
      <c r="O30" s="810">
        <f t="shared" si="10"/>
        <v>0</v>
      </c>
      <c r="P30" s="814">
        <f t="shared" si="10"/>
        <v>0</v>
      </c>
    </row>
    <row r="31" spans="1:16" ht="12.75" customHeight="1" thickBot="1">
      <c r="A31" s="379">
        <f t="shared" si="0"/>
        <v>25</v>
      </c>
      <c r="B31" s="366"/>
      <c r="C31" s="643" t="s">
        <v>593</v>
      </c>
      <c r="D31" s="816"/>
      <c r="E31" s="816"/>
      <c r="F31" s="816"/>
      <c r="G31" s="816"/>
      <c r="H31" s="816">
        <f t="shared" si="3"/>
        <v>0</v>
      </c>
      <c r="I31" s="816">
        <f t="shared" si="4"/>
        <v>0</v>
      </c>
      <c r="J31" s="816"/>
      <c r="K31" s="816"/>
      <c r="L31" s="816"/>
      <c r="M31" s="819">
        <f t="shared" si="5"/>
        <v>0</v>
      </c>
      <c r="N31" s="878"/>
      <c r="O31" s="815"/>
      <c r="P31" s="819">
        <f t="shared" si="6"/>
        <v>0</v>
      </c>
    </row>
    <row r="32" spans="1:16" s="371" customFormat="1" ht="13.5" customHeight="1" thickBot="1">
      <c r="A32" s="380">
        <f t="shared" si="0"/>
        <v>26</v>
      </c>
      <c r="B32" s="367" t="s">
        <v>561</v>
      </c>
      <c r="C32" s="368"/>
      <c r="D32" s="832">
        <f aca="true" t="shared" si="11" ref="D32:M32">+D7+D23+D26+D29</f>
        <v>0</v>
      </c>
      <c r="E32" s="832">
        <f t="shared" si="11"/>
        <v>0</v>
      </c>
      <c r="F32" s="832">
        <f t="shared" si="11"/>
        <v>0</v>
      </c>
      <c r="G32" s="832">
        <f t="shared" si="11"/>
        <v>0</v>
      </c>
      <c r="H32" s="832">
        <f t="shared" si="11"/>
        <v>0</v>
      </c>
      <c r="I32" s="832">
        <f t="shared" si="11"/>
        <v>0</v>
      </c>
      <c r="J32" s="832">
        <f t="shared" si="11"/>
        <v>0</v>
      </c>
      <c r="K32" s="832">
        <f t="shared" si="11"/>
        <v>0</v>
      </c>
      <c r="L32" s="832">
        <f t="shared" si="11"/>
        <v>0</v>
      </c>
      <c r="M32" s="835">
        <f t="shared" si="11"/>
        <v>0</v>
      </c>
      <c r="N32" s="880"/>
      <c r="O32" s="831">
        <f>+O7+O23+O26+O29</f>
        <v>0</v>
      </c>
      <c r="P32" s="835">
        <f>+P7+P23+P26+P29</f>
        <v>0</v>
      </c>
    </row>
    <row r="33" spans="1:16" s="395" customFormat="1" ht="13.5" customHeight="1">
      <c r="A33" s="421"/>
      <c r="B33" s="428"/>
      <c r="C33" s="429"/>
      <c r="D33" s="374"/>
      <c r="E33" s="374"/>
      <c r="F33" s="374"/>
      <c r="G33" s="374"/>
      <c r="H33" s="374"/>
      <c r="I33" s="374"/>
      <c r="J33" s="374"/>
      <c r="K33" s="374"/>
      <c r="L33" s="374"/>
      <c r="M33" s="374"/>
      <c r="O33" s="374"/>
      <c r="P33" s="374"/>
    </row>
    <row r="34" ht="22.5" customHeight="1">
      <c r="A34" s="135" t="s">
        <v>489</v>
      </c>
    </row>
    <row r="35" spans="1:16" ht="57" customHeight="1">
      <c r="A35" s="969" t="s">
        <v>932</v>
      </c>
      <c r="B35" s="969"/>
      <c r="C35" s="969"/>
      <c r="D35" s="969"/>
      <c r="E35" s="969"/>
      <c r="F35" s="969"/>
      <c r="G35" s="969"/>
      <c r="H35" s="969"/>
      <c r="I35" s="969"/>
      <c r="J35" s="969"/>
      <c r="K35" s="969"/>
      <c r="L35" s="969"/>
      <c r="M35" s="969"/>
      <c r="N35" s="969"/>
      <c r="O35" s="969"/>
      <c r="P35" s="969"/>
    </row>
    <row r="36" spans="1:16" ht="18" customHeight="1">
      <c r="A36" s="969" t="s">
        <v>699</v>
      </c>
      <c r="B36" s="969"/>
      <c r="C36" s="969"/>
      <c r="D36" s="969"/>
      <c r="E36" s="969"/>
      <c r="F36" s="969"/>
      <c r="G36" s="969"/>
      <c r="H36" s="969"/>
      <c r="I36" s="969"/>
      <c r="J36" s="969"/>
      <c r="K36" s="969"/>
      <c r="L36" s="969"/>
      <c r="M36" s="969"/>
      <c r="N36" s="969"/>
      <c r="O36" s="969"/>
      <c r="P36" s="969"/>
    </row>
    <row r="37" spans="1:16" ht="33.75" customHeight="1">
      <c r="A37" s="969" t="s">
        <v>956</v>
      </c>
      <c r="B37" s="969"/>
      <c r="C37" s="969"/>
      <c r="D37" s="969"/>
      <c r="E37" s="969"/>
      <c r="F37" s="969"/>
      <c r="G37" s="969"/>
      <c r="H37" s="969"/>
      <c r="I37" s="969"/>
      <c r="J37" s="969"/>
      <c r="K37" s="969"/>
      <c r="L37" s="969"/>
      <c r="M37" s="969"/>
      <c r="N37" s="969"/>
      <c r="O37" s="969"/>
      <c r="P37" s="969"/>
    </row>
    <row r="38" spans="1:16" ht="33.75" customHeight="1">
      <c r="A38" s="969" t="s">
        <v>705</v>
      </c>
      <c r="B38" s="969"/>
      <c r="C38" s="969"/>
      <c r="D38" s="969"/>
      <c r="E38" s="969"/>
      <c r="F38" s="969"/>
      <c r="G38" s="969"/>
      <c r="H38" s="969"/>
      <c r="I38" s="969"/>
      <c r="J38" s="969"/>
      <c r="K38" s="969"/>
      <c r="L38" s="969"/>
      <c r="M38" s="969"/>
      <c r="N38" s="969"/>
      <c r="O38" s="969"/>
      <c r="P38" s="969"/>
    </row>
    <row r="39" spans="1:16" ht="19.5" customHeight="1">
      <c r="A39" s="969" t="s">
        <v>707</v>
      </c>
      <c r="B39" s="969"/>
      <c r="C39" s="969"/>
      <c r="D39" s="969"/>
      <c r="E39" s="969"/>
      <c r="F39" s="969"/>
      <c r="G39" s="969"/>
      <c r="H39" s="969"/>
      <c r="I39" s="969"/>
      <c r="J39" s="969"/>
      <c r="K39" s="969"/>
      <c r="L39" s="969"/>
      <c r="M39" s="969"/>
      <c r="N39" s="969"/>
      <c r="O39" s="969"/>
      <c r="P39" s="969"/>
    </row>
    <row r="40" spans="1:16" ht="19.5" customHeight="1">
      <c r="A40" s="472"/>
      <c r="B40" s="472"/>
      <c r="C40" s="472"/>
      <c r="D40" s="472"/>
      <c r="E40" s="472"/>
      <c r="F40" s="472"/>
      <c r="G40" s="472"/>
      <c r="H40" s="472"/>
      <c r="I40" s="472"/>
      <c r="J40" s="472"/>
      <c r="K40" s="472"/>
      <c r="L40" s="472"/>
      <c r="M40" s="472"/>
      <c r="N40" s="472"/>
      <c r="O40" s="472"/>
      <c r="P40" s="472"/>
    </row>
    <row r="41" spans="1:3" ht="15">
      <c r="A41" s="344" t="s">
        <v>931</v>
      </c>
      <c r="C41" s="135"/>
    </row>
    <row r="42" ht="15">
      <c r="C42" s="135"/>
    </row>
    <row r="43" ht="15">
      <c r="C43" s="135"/>
    </row>
  </sheetData>
  <sheetProtection/>
  <mergeCells count="22">
    <mergeCell ref="A38:P38"/>
    <mergeCell ref="B23:C23"/>
    <mergeCell ref="B4:C6"/>
    <mergeCell ref="B26:C26"/>
    <mergeCell ref="D4:E4"/>
    <mergeCell ref="A35:P35"/>
    <mergeCell ref="A39:P39"/>
    <mergeCell ref="B24:C24"/>
    <mergeCell ref="B27:C27"/>
    <mergeCell ref="B30:C30"/>
    <mergeCell ref="A4:A6"/>
    <mergeCell ref="B8:C8"/>
    <mergeCell ref="B29:C29"/>
    <mergeCell ref="F4:G4"/>
    <mergeCell ref="A37:P37"/>
    <mergeCell ref="H4:I4"/>
    <mergeCell ref="B17:C17"/>
    <mergeCell ref="J4:L4"/>
    <mergeCell ref="P4:P5"/>
    <mergeCell ref="O4:O5"/>
    <mergeCell ref="M4:M5"/>
    <mergeCell ref="A36:P36"/>
  </mergeCells>
  <printOptions horizontalCentered="1"/>
  <pageMargins left="0.1968503937007874" right="0.1968503937007874" top="0.5905511811023623" bottom="0.5905511811023623" header="0.31496062992125984" footer="0.31496062992125984"/>
  <pageSetup horizontalDpi="600" verticalDpi="600" orientation="landscape" paperSize="9" scale="71" r:id="rId1"/>
  <ignoredErrors>
    <ignoredError sqref="A10" formula="1"/>
  </ignoredErrors>
</worksheet>
</file>

<file path=xl/worksheets/sheet7.xml><?xml version="1.0" encoding="utf-8"?>
<worksheet xmlns="http://schemas.openxmlformats.org/spreadsheetml/2006/main" xmlns:r="http://schemas.openxmlformats.org/officeDocument/2006/relationships">
  <sheetPr>
    <tabColor rgb="FF92D050"/>
    <pageSetUpPr fitToPage="1"/>
  </sheetPr>
  <dimension ref="A1:P50"/>
  <sheetViews>
    <sheetView zoomScale="90" zoomScaleNormal="90" zoomScalePageLayoutView="0" workbookViewId="0" topLeftCell="A1">
      <selection activeCell="A1" sqref="A1:B1"/>
    </sheetView>
  </sheetViews>
  <sheetFormatPr defaultColWidth="9.140625" defaultRowHeight="15"/>
  <cols>
    <col min="1" max="1" width="9.421875" style="371" customWidth="1"/>
    <col min="2" max="2" width="45.8515625" style="371" customWidth="1"/>
    <col min="3" max="3" width="12.7109375" style="371" customWidth="1"/>
    <col min="4" max="4" width="11.57421875" style="371" customWidth="1"/>
    <col min="5" max="5" width="11.28125" style="371" customWidth="1"/>
    <col min="6" max="6" width="11.57421875" style="371" customWidth="1"/>
    <col min="7" max="7" width="10.8515625" style="371" customWidth="1"/>
    <col min="8" max="9" width="10.421875" style="371" customWidth="1"/>
    <col min="10" max="10" width="12.57421875" style="371" customWidth="1"/>
    <col min="11" max="11" width="10.57421875" style="371" customWidth="1"/>
    <col min="12" max="12" width="14.00390625" style="371" customWidth="1"/>
    <col min="13" max="13" width="12.421875" style="371" customWidth="1"/>
    <col min="14" max="14" width="1.7109375" style="374" customWidth="1"/>
    <col min="15" max="15" width="11.00390625" style="371" customWidth="1"/>
    <col min="16" max="16" width="10.8515625" style="371" customWidth="1"/>
    <col min="17" max="243" width="9.140625" style="371" customWidth="1"/>
    <col min="244" max="244" width="59.7109375" style="371" customWidth="1"/>
    <col min="245" max="251" width="10.57421875" style="371" customWidth="1"/>
    <col min="252" max="16384" width="9.140625" style="371" customWidth="1"/>
  </cols>
  <sheetData>
    <row r="1" spans="1:2" ht="15.75">
      <c r="A1" s="902" t="s">
        <v>743</v>
      </c>
      <c r="B1" s="395"/>
    </row>
    <row r="2" spans="1:2" ht="15.75">
      <c r="A2" s="136"/>
      <c r="B2" s="135" t="s">
        <v>697</v>
      </c>
    </row>
    <row r="3" spans="2:16" ht="13.5" customHeight="1" thickBot="1">
      <c r="B3" s="369"/>
      <c r="P3" s="375" t="s">
        <v>361</v>
      </c>
    </row>
    <row r="4" spans="1:16" s="135" customFormat="1" ht="38.25" customHeight="1">
      <c r="A4" s="994" t="s">
        <v>341</v>
      </c>
      <c r="B4" s="997" t="s">
        <v>933</v>
      </c>
      <c r="C4" s="1000" t="s">
        <v>555</v>
      </c>
      <c r="D4" s="986"/>
      <c r="E4" s="986" t="s">
        <v>556</v>
      </c>
      <c r="F4" s="986"/>
      <c r="G4" s="987" t="s">
        <v>557</v>
      </c>
      <c r="H4" s="988"/>
      <c r="I4" s="1005" t="s">
        <v>934</v>
      </c>
      <c r="J4" s="1005" t="s">
        <v>935</v>
      </c>
      <c r="K4" s="1007" t="s">
        <v>936</v>
      </c>
      <c r="L4" s="1001" t="s">
        <v>973</v>
      </c>
      <c r="M4" s="1003" t="s">
        <v>982</v>
      </c>
      <c r="N4" s="293"/>
      <c r="O4" s="990" t="s">
        <v>976</v>
      </c>
      <c r="P4" s="992" t="s">
        <v>558</v>
      </c>
    </row>
    <row r="5" spans="1:16" s="135" customFormat="1" ht="13.5" customHeight="1">
      <c r="A5" s="995"/>
      <c r="B5" s="998"/>
      <c r="C5" s="294" t="s">
        <v>596</v>
      </c>
      <c r="D5" s="295" t="s">
        <v>937</v>
      </c>
      <c r="E5" s="294" t="s">
        <v>491</v>
      </c>
      <c r="F5" s="295" t="s">
        <v>496</v>
      </c>
      <c r="G5" s="295" t="s">
        <v>491</v>
      </c>
      <c r="H5" s="401" t="s">
        <v>496</v>
      </c>
      <c r="I5" s="1006"/>
      <c r="J5" s="1006"/>
      <c r="K5" s="1008"/>
      <c r="L5" s="1002"/>
      <c r="M5" s="1004"/>
      <c r="N5" s="293"/>
      <c r="O5" s="991"/>
      <c r="P5" s="993"/>
    </row>
    <row r="6" spans="1:16" s="135" customFormat="1" ht="15" customHeight="1" thickBot="1">
      <c r="A6" s="996"/>
      <c r="B6" s="999"/>
      <c r="C6" s="296" t="s">
        <v>416</v>
      </c>
      <c r="D6" s="297" t="s">
        <v>417</v>
      </c>
      <c r="E6" s="297" t="s">
        <v>418</v>
      </c>
      <c r="F6" s="297" t="s">
        <v>419</v>
      </c>
      <c r="G6" s="297" t="s">
        <v>493</v>
      </c>
      <c r="H6" s="402" t="s">
        <v>494</v>
      </c>
      <c r="I6" s="420" t="s">
        <v>599</v>
      </c>
      <c r="J6" s="420" t="s">
        <v>605</v>
      </c>
      <c r="K6" s="400" t="s">
        <v>422</v>
      </c>
      <c r="L6" s="298" t="s">
        <v>560</v>
      </c>
      <c r="M6" s="298" t="s">
        <v>974</v>
      </c>
      <c r="N6" s="293"/>
      <c r="O6" s="419" t="s">
        <v>424</v>
      </c>
      <c r="P6" s="298" t="s">
        <v>975</v>
      </c>
    </row>
    <row r="7" spans="1:16" s="137" customFormat="1" ht="15" customHeight="1">
      <c r="A7" s="376">
        <v>1</v>
      </c>
      <c r="B7" s="406" t="s">
        <v>495</v>
      </c>
      <c r="C7" s="805">
        <f aca="true" t="shared" si="0" ref="C7:L7">+C8+C12</f>
        <v>0</v>
      </c>
      <c r="D7" s="805">
        <f t="shared" si="0"/>
        <v>0</v>
      </c>
      <c r="E7" s="805">
        <f t="shared" si="0"/>
        <v>0</v>
      </c>
      <c r="F7" s="805">
        <f t="shared" si="0"/>
        <v>0</v>
      </c>
      <c r="G7" s="805">
        <f t="shared" si="0"/>
        <v>0</v>
      </c>
      <c r="H7" s="806">
        <f t="shared" si="0"/>
        <v>0</v>
      </c>
      <c r="I7" s="851"/>
      <c r="J7" s="851">
        <f t="shared" si="0"/>
        <v>0</v>
      </c>
      <c r="K7" s="807">
        <f t="shared" si="0"/>
        <v>0</v>
      </c>
      <c r="L7" s="808">
        <f t="shared" si="0"/>
        <v>0</v>
      </c>
      <c r="M7" s="808">
        <f>+M8+M12</f>
        <v>0</v>
      </c>
      <c r="N7" s="852"/>
      <c r="O7" s="804">
        <f>+O8+O12</f>
        <v>0</v>
      </c>
      <c r="P7" s="805">
        <f>+P8+P12</f>
        <v>0</v>
      </c>
    </row>
    <row r="8" spans="1:16" s="137" customFormat="1" ht="13.5" customHeight="1">
      <c r="A8" s="433">
        <f>A7+1</f>
        <v>2</v>
      </c>
      <c r="B8" s="403" t="s">
        <v>676</v>
      </c>
      <c r="C8" s="811">
        <f aca="true" t="shared" si="1" ref="C8:L8">SUM(C9:C11)</f>
        <v>0</v>
      </c>
      <c r="D8" s="811">
        <f t="shared" si="1"/>
        <v>0</v>
      </c>
      <c r="E8" s="811">
        <f t="shared" si="1"/>
        <v>0</v>
      </c>
      <c r="F8" s="811">
        <f t="shared" si="1"/>
        <v>0</v>
      </c>
      <c r="G8" s="811">
        <f t="shared" si="1"/>
        <v>0</v>
      </c>
      <c r="H8" s="812">
        <f t="shared" si="1"/>
        <v>0</v>
      </c>
      <c r="I8" s="853"/>
      <c r="J8" s="854">
        <f t="shared" si="1"/>
        <v>0</v>
      </c>
      <c r="K8" s="813">
        <f t="shared" si="1"/>
        <v>0</v>
      </c>
      <c r="L8" s="814">
        <f t="shared" si="1"/>
        <v>0</v>
      </c>
      <c r="M8" s="814">
        <f>SUM(M9:M11)</f>
        <v>0</v>
      </c>
      <c r="N8" s="852"/>
      <c r="O8" s="810">
        <f>SUM(O9:O11)</f>
        <v>0</v>
      </c>
      <c r="P8" s="814">
        <f>SUM(P9:P11)</f>
        <v>0</v>
      </c>
    </row>
    <row r="9" spans="1:16" s="135" customFormat="1" ht="12.75" customHeight="1">
      <c r="A9" s="378">
        <f aca="true" t="shared" si="2" ref="A9:A34">A8+1</f>
        <v>3</v>
      </c>
      <c r="B9" s="404" t="s">
        <v>950</v>
      </c>
      <c r="C9" s="816"/>
      <c r="D9" s="816"/>
      <c r="E9" s="816"/>
      <c r="F9" s="816"/>
      <c r="G9" s="816">
        <f aca="true" t="shared" si="3" ref="G9:H12">+C9+E9</f>
        <v>0</v>
      </c>
      <c r="H9" s="817">
        <f t="shared" si="3"/>
        <v>0</v>
      </c>
      <c r="I9" s="855"/>
      <c r="J9" s="856"/>
      <c r="K9" s="818"/>
      <c r="L9" s="819">
        <f aca="true" t="shared" si="4" ref="L9:L20">+G9-H9</f>
        <v>0</v>
      </c>
      <c r="M9" s="819"/>
      <c r="N9" s="852"/>
      <c r="O9" s="815"/>
      <c r="P9" s="819">
        <f aca="true" t="shared" si="5" ref="P9:P14">H9+O9</f>
        <v>0</v>
      </c>
    </row>
    <row r="10" spans="1:16" s="135" customFormat="1" ht="12.75" customHeight="1">
      <c r="A10" s="378">
        <f t="shared" si="2"/>
        <v>4</v>
      </c>
      <c r="B10" s="404" t="s">
        <v>677</v>
      </c>
      <c r="C10" s="816"/>
      <c r="D10" s="816"/>
      <c r="E10" s="816"/>
      <c r="F10" s="816"/>
      <c r="G10" s="816">
        <f t="shared" si="3"/>
        <v>0</v>
      </c>
      <c r="H10" s="817">
        <f t="shared" si="3"/>
        <v>0</v>
      </c>
      <c r="I10" s="855"/>
      <c r="J10" s="856"/>
      <c r="K10" s="818"/>
      <c r="L10" s="819">
        <f t="shared" si="4"/>
        <v>0</v>
      </c>
      <c r="M10" s="819"/>
      <c r="N10" s="852"/>
      <c r="O10" s="815"/>
      <c r="P10" s="819">
        <f t="shared" si="5"/>
        <v>0</v>
      </c>
    </row>
    <row r="11" spans="1:16" s="135" customFormat="1" ht="12.75" customHeight="1">
      <c r="A11" s="378">
        <f t="shared" si="2"/>
        <v>5</v>
      </c>
      <c r="B11" s="405" t="s">
        <v>602</v>
      </c>
      <c r="C11" s="816"/>
      <c r="D11" s="816"/>
      <c r="E11" s="816"/>
      <c r="F11" s="816"/>
      <c r="G11" s="816">
        <f t="shared" si="3"/>
        <v>0</v>
      </c>
      <c r="H11" s="817">
        <f t="shared" si="3"/>
        <v>0</v>
      </c>
      <c r="I11" s="855"/>
      <c r="J11" s="856"/>
      <c r="K11" s="818"/>
      <c r="L11" s="819">
        <f t="shared" si="4"/>
        <v>0</v>
      </c>
      <c r="M11" s="819"/>
      <c r="N11" s="852"/>
      <c r="O11" s="815"/>
      <c r="P11" s="819">
        <f t="shared" si="5"/>
        <v>0</v>
      </c>
    </row>
    <row r="12" spans="1:16" s="137" customFormat="1" ht="13.5" customHeight="1">
      <c r="A12" s="433">
        <f t="shared" si="2"/>
        <v>6</v>
      </c>
      <c r="B12" s="403" t="s">
        <v>695</v>
      </c>
      <c r="C12" s="811">
        <f>+C13+C16+C18+C19</f>
        <v>0</v>
      </c>
      <c r="D12" s="811">
        <f>+D13+D16+D18+D19</f>
        <v>0</v>
      </c>
      <c r="E12" s="811">
        <f>+E13+E16+E18+E19</f>
        <v>0</v>
      </c>
      <c r="F12" s="811">
        <f>+F13+F16+F18+F19</f>
        <v>0</v>
      </c>
      <c r="G12" s="811">
        <f t="shared" si="3"/>
        <v>0</v>
      </c>
      <c r="H12" s="812">
        <f t="shared" si="3"/>
        <v>0</v>
      </c>
      <c r="I12" s="854"/>
      <c r="J12" s="854">
        <f>+J13+J16+J18+J19</f>
        <v>0</v>
      </c>
      <c r="K12" s="813">
        <f>+K13+K16+K18+K19</f>
        <v>0</v>
      </c>
      <c r="L12" s="814">
        <f t="shared" si="4"/>
        <v>0</v>
      </c>
      <c r="M12" s="814">
        <f>+M13+M16+M18+M19</f>
        <v>0</v>
      </c>
      <c r="N12" s="852"/>
      <c r="O12" s="810">
        <f>+O13+O16+O18+O19</f>
        <v>0</v>
      </c>
      <c r="P12" s="814">
        <f t="shared" si="5"/>
        <v>0</v>
      </c>
    </row>
    <row r="13" spans="1:16" s="137" customFormat="1" ht="13.5" customHeight="1">
      <c r="A13" s="396">
        <f t="shared" si="2"/>
        <v>7</v>
      </c>
      <c r="B13" s="404" t="s">
        <v>938</v>
      </c>
      <c r="C13" s="857"/>
      <c r="D13" s="858"/>
      <c r="E13" s="858"/>
      <c r="F13" s="858"/>
      <c r="G13" s="816">
        <f aca="true" t="shared" si="6" ref="G13:H15">+C13+E13</f>
        <v>0</v>
      </c>
      <c r="H13" s="817">
        <f t="shared" si="6"/>
        <v>0</v>
      </c>
      <c r="I13" s="855"/>
      <c r="J13" s="859"/>
      <c r="K13" s="857"/>
      <c r="L13" s="819">
        <f t="shared" si="4"/>
        <v>0</v>
      </c>
      <c r="M13" s="819"/>
      <c r="N13" s="860"/>
      <c r="O13" s="861"/>
      <c r="P13" s="819">
        <f t="shared" si="5"/>
        <v>0</v>
      </c>
    </row>
    <row r="14" spans="1:16" s="137" customFormat="1" ht="13.5" customHeight="1">
      <c r="A14" s="396"/>
      <c r="B14" s="404" t="s">
        <v>964</v>
      </c>
      <c r="C14" s="857"/>
      <c r="D14" s="858"/>
      <c r="E14" s="858"/>
      <c r="F14" s="858"/>
      <c r="G14" s="816">
        <f t="shared" si="6"/>
        <v>0</v>
      </c>
      <c r="H14" s="817">
        <f t="shared" si="6"/>
        <v>0</v>
      </c>
      <c r="I14" s="855"/>
      <c r="J14" s="859"/>
      <c r="K14" s="857"/>
      <c r="L14" s="819">
        <f t="shared" si="4"/>
        <v>0</v>
      </c>
      <c r="M14" s="819"/>
      <c r="N14" s="860"/>
      <c r="O14" s="861"/>
      <c r="P14" s="819">
        <f t="shared" si="5"/>
        <v>0</v>
      </c>
    </row>
    <row r="15" spans="1:16" s="137" customFormat="1" ht="13.5" customHeight="1">
      <c r="A15" s="378">
        <f>A13+1</f>
        <v>8</v>
      </c>
      <c r="B15" s="405" t="s">
        <v>977</v>
      </c>
      <c r="C15" s="862"/>
      <c r="D15" s="863"/>
      <c r="E15" s="863"/>
      <c r="F15" s="863"/>
      <c r="G15" s="816">
        <f t="shared" si="6"/>
        <v>0</v>
      </c>
      <c r="H15" s="817">
        <f t="shared" si="6"/>
        <v>0</v>
      </c>
      <c r="I15" s="864"/>
      <c r="J15" s="864"/>
      <c r="K15" s="862"/>
      <c r="L15" s="819">
        <f t="shared" si="4"/>
        <v>0</v>
      </c>
      <c r="M15" s="819"/>
      <c r="N15" s="852"/>
      <c r="O15" s="865"/>
      <c r="P15" s="819">
        <f aca="true" t="shared" si="7" ref="P15:P33">H15+O15</f>
        <v>0</v>
      </c>
    </row>
    <row r="16" spans="1:16" s="137" customFormat="1" ht="12.75" customHeight="1">
      <c r="A16" s="396">
        <f t="shared" si="2"/>
        <v>9</v>
      </c>
      <c r="B16" s="404" t="s">
        <v>939</v>
      </c>
      <c r="C16" s="857"/>
      <c r="D16" s="858"/>
      <c r="E16" s="858"/>
      <c r="F16" s="858"/>
      <c r="G16" s="816">
        <f aca="true" t="shared" si="8" ref="G16:H21">+C16+E16</f>
        <v>0</v>
      </c>
      <c r="H16" s="817">
        <f t="shared" si="8"/>
        <v>0</v>
      </c>
      <c r="I16" s="855"/>
      <c r="J16" s="859"/>
      <c r="K16" s="857"/>
      <c r="L16" s="819">
        <f t="shared" si="4"/>
        <v>0</v>
      </c>
      <c r="M16" s="819"/>
      <c r="N16" s="860"/>
      <c r="O16" s="861"/>
      <c r="P16" s="819">
        <f t="shared" si="7"/>
        <v>0</v>
      </c>
    </row>
    <row r="17" spans="1:16" s="135" customFormat="1" ht="12.75" customHeight="1">
      <c r="A17" s="378">
        <f t="shared" si="2"/>
        <v>10</v>
      </c>
      <c r="B17" s="405" t="s">
        <v>602</v>
      </c>
      <c r="C17" s="862"/>
      <c r="D17" s="863"/>
      <c r="E17" s="863"/>
      <c r="F17" s="863"/>
      <c r="G17" s="816">
        <f t="shared" si="8"/>
        <v>0</v>
      </c>
      <c r="H17" s="817">
        <f t="shared" si="8"/>
        <v>0</v>
      </c>
      <c r="I17" s="864"/>
      <c r="J17" s="864"/>
      <c r="K17" s="862"/>
      <c r="L17" s="819">
        <f t="shared" si="4"/>
        <v>0</v>
      </c>
      <c r="M17" s="819"/>
      <c r="N17" s="852"/>
      <c r="O17" s="865"/>
      <c r="P17" s="819">
        <f t="shared" si="7"/>
        <v>0</v>
      </c>
    </row>
    <row r="18" spans="1:16" s="137" customFormat="1" ht="12.75" customHeight="1">
      <c r="A18" s="396">
        <f t="shared" si="2"/>
        <v>11</v>
      </c>
      <c r="B18" s="404" t="s">
        <v>678</v>
      </c>
      <c r="C18" s="857"/>
      <c r="D18" s="858"/>
      <c r="E18" s="858"/>
      <c r="F18" s="858"/>
      <c r="G18" s="816">
        <f t="shared" si="8"/>
        <v>0</v>
      </c>
      <c r="H18" s="817">
        <f t="shared" si="8"/>
        <v>0</v>
      </c>
      <c r="I18" s="859"/>
      <c r="J18" s="859"/>
      <c r="K18" s="857"/>
      <c r="L18" s="819">
        <f t="shared" si="4"/>
        <v>0</v>
      </c>
      <c r="M18" s="819"/>
      <c r="N18" s="860"/>
      <c r="O18" s="861"/>
      <c r="P18" s="819">
        <f t="shared" si="7"/>
        <v>0</v>
      </c>
    </row>
    <row r="19" spans="1:16" s="137" customFormat="1" ht="12.75" customHeight="1">
      <c r="A19" s="396">
        <f t="shared" si="2"/>
        <v>12</v>
      </c>
      <c r="B19" s="644" t="s">
        <v>679</v>
      </c>
      <c r="C19" s="857"/>
      <c r="D19" s="858"/>
      <c r="E19" s="858"/>
      <c r="F19" s="858"/>
      <c r="G19" s="816">
        <f t="shared" si="8"/>
        <v>0</v>
      </c>
      <c r="H19" s="817">
        <f t="shared" si="8"/>
        <v>0</v>
      </c>
      <c r="I19" s="859"/>
      <c r="J19" s="859"/>
      <c r="K19" s="857"/>
      <c r="L19" s="819">
        <f t="shared" si="4"/>
        <v>0</v>
      </c>
      <c r="M19" s="819"/>
      <c r="N19" s="860"/>
      <c r="O19" s="861"/>
      <c r="P19" s="819">
        <f t="shared" si="7"/>
        <v>0</v>
      </c>
    </row>
    <row r="20" spans="1:16" s="135" customFormat="1" ht="12.75" customHeight="1">
      <c r="A20" s="378">
        <f t="shared" si="2"/>
        <v>13</v>
      </c>
      <c r="B20" s="405" t="s">
        <v>602</v>
      </c>
      <c r="C20" s="862"/>
      <c r="D20" s="863"/>
      <c r="E20" s="863"/>
      <c r="F20" s="863"/>
      <c r="G20" s="816">
        <f t="shared" si="8"/>
        <v>0</v>
      </c>
      <c r="H20" s="817">
        <f t="shared" si="8"/>
        <v>0</v>
      </c>
      <c r="I20" s="864"/>
      <c r="J20" s="864"/>
      <c r="K20" s="862"/>
      <c r="L20" s="819">
        <f t="shared" si="4"/>
        <v>0</v>
      </c>
      <c r="M20" s="819"/>
      <c r="N20" s="852"/>
      <c r="O20" s="865"/>
      <c r="P20" s="819">
        <f t="shared" si="7"/>
        <v>0</v>
      </c>
    </row>
    <row r="21" spans="1:16" s="137" customFormat="1" ht="13.5" customHeight="1">
      <c r="A21" s="376">
        <f t="shared" si="2"/>
        <v>14</v>
      </c>
      <c r="B21" s="406" t="s">
        <v>600</v>
      </c>
      <c r="C21" s="826">
        <f>+C22+C24+C26</f>
        <v>0</v>
      </c>
      <c r="D21" s="827">
        <f>+D22+D24+D26</f>
        <v>0</v>
      </c>
      <c r="E21" s="827">
        <f>+E22+E24+E26</f>
        <v>0</v>
      </c>
      <c r="F21" s="827">
        <f>+F22+F24+F26</f>
        <v>0</v>
      </c>
      <c r="G21" s="827">
        <f t="shared" si="8"/>
        <v>0</v>
      </c>
      <c r="H21" s="828">
        <f t="shared" si="8"/>
        <v>0</v>
      </c>
      <c r="I21" s="866"/>
      <c r="J21" s="866">
        <f>+J22+J24+J26</f>
        <v>0</v>
      </c>
      <c r="K21" s="829">
        <f>+K22+K24+K26</f>
        <v>0</v>
      </c>
      <c r="L21" s="830"/>
      <c r="M21" s="830">
        <f>+M22+M24+M26</f>
        <v>0</v>
      </c>
      <c r="N21" s="852"/>
      <c r="O21" s="826">
        <f>+O22+O24+O26</f>
        <v>0</v>
      </c>
      <c r="P21" s="830">
        <f>H21+O21</f>
        <v>0</v>
      </c>
    </row>
    <row r="22" spans="1:16" s="137" customFormat="1" ht="12.75" customHeight="1">
      <c r="A22" s="431">
        <f t="shared" si="2"/>
        <v>15</v>
      </c>
      <c r="B22" s="418" t="s">
        <v>940</v>
      </c>
      <c r="C22" s="811">
        <f>+C23</f>
        <v>0</v>
      </c>
      <c r="D22" s="811">
        <f aca="true" t="shared" si="9" ref="D22:O22">+D23</f>
        <v>0</v>
      </c>
      <c r="E22" s="811">
        <f t="shared" si="9"/>
        <v>0</v>
      </c>
      <c r="F22" s="811">
        <f t="shared" si="9"/>
        <v>0</v>
      </c>
      <c r="G22" s="811">
        <f t="shared" si="9"/>
        <v>0</v>
      </c>
      <c r="H22" s="812">
        <f t="shared" si="9"/>
        <v>0</v>
      </c>
      <c r="I22" s="854"/>
      <c r="J22" s="854">
        <f t="shared" si="9"/>
        <v>0</v>
      </c>
      <c r="K22" s="813">
        <f t="shared" si="9"/>
        <v>0</v>
      </c>
      <c r="L22" s="814">
        <f t="shared" si="9"/>
        <v>0</v>
      </c>
      <c r="M22" s="814">
        <f t="shared" si="9"/>
        <v>0</v>
      </c>
      <c r="N22" s="852"/>
      <c r="O22" s="810">
        <f t="shared" si="9"/>
        <v>0</v>
      </c>
      <c r="P22" s="814">
        <f t="shared" si="7"/>
        <v>0</v>
      </c>
    </row>
    <row r="23" spans="1:16" s="135" customFormat="1" ht="12.75" customHeight="1">
      <c r="A23" s="378">
        <f t="shared" si="2"/>
        <v>16</v>
      </c>
      <c r="B23" s="405" t="s">
        <v>963</v>
      </c>
      <c r="C23" s="862"/>
      <c r="D23" s="863"/>
      <c r="E23" s="863"/>
      <c r="F23" s="863"/>
      <c r="G23" s="816">
        <f>+C23+E23</f>
        <v>0</v>
      </c>
      <c r="H23" s="817">
        <f>+D23+F23</f>
        <v>0</v>
      </c>
      <c r="I23" s="864"/>
      <c r="J23" s="864"/>
      <c r="K23" s="862"/>
      <c r="L23" s="819">
        <f>+G23-H23</f>
        <v>0</v>
      </c>
      <c r="M23" s="819"/>
      <c r="N23" s="852"/>
      <c r="O23" s="865"/>
      <c r="P23" s="819">
        <f t="shared" si="7"/>
        <v>0</v>
      </c>
    </row>
    <row r="24" spans="1:16" s="135" customFormat="1" ht="12.75" customHeight="1">
      <c r="A24" s="431">
        <f t="shared" si="2"/>
        <v>17</v>
      </c>
      <c r="B24" s="432" t="s">
        <v>962</v>
      </c>
      <c r="C24" s="811">
        <f>+C25</f>
        <v>0</v>
      </c>
      <c r="D24" s="811">
        <f aca="true" t="shared" si="10" ref="D24:O24">+D25</f>
        <v>0</v>
      </c>
      <c r="E24" s="811">
        <f t="shared" si="10"/>
        <v>0</v>
      </c>
      <c r="F24" s="811">
        <f t="shared" si="10"/>
        <v>0</v>
      </c>
      <c r="G24" s="811">
        <f t="shared" si="10"/>
        <v>0</v>
      </c>
      <c r="H24" s="812">
        <f t="shared" si="10"/>
        <v>0</v>
      </c>
      <c r="I24" s="854"/>
      <c r="J24" s="854">
        <f t="shared" si="10"/>
        <v>0</v>
      </c>
      <c r="K24" s="813">
        <f t="shared" si="10"/>
        <v>0</v>
      </c>
      <c r="L24" s="814">
        <f t="shared" si="10"/>
        <v>0</v>
      </c>
      <c r="M24" s="814">
        <f t="shared" si="10"/>
        <v>0</v>
      </c>
      <c r="N24" s="852"/>
      <c r="O24" s="810">
        <f t="shared" si="10"/>
        <v>0</v>
      </c>
      <c r="P24" s="814">
        <f t="shared" si="7"/>
        <v>0</v>
      </c>
    </row>
    <row r="25" spans="1:16" s="135" customFormat="1" ht="12.75" customHeight="1">
      <c r="A25" s="378">
        <f t="shared" si="2"/>
        <v>18</v>
      </c>
      <c r="B25" s="405" t="s">
        <v>963</v>
      </c>
      <c r="C25" s="862"/>
      <c r="D25" s="863"/>
      <c r="E25" s="863"/>
      <c r="F25" s="863"/>
      <c r="G25" s="816">
        <f>+C25+E25</f>
        <v>0</v>
      </c>
      <c r="H25" s="817">
        <f>+D25+F25</f>
        <v>0</v>
      </c>
      <c r="I25" s="864"/>
      <c r="J25" s="864"/>
      <c r="K25" s="862"/>
      <c r="L25" s="819">
        <f>+G25-H25</f>
        <v>0</v>
      </c>
      <c r="M25" s="819"/>
      <c r="N25" s="852"/>
      <c r="O25" s="865"/>
      <c r="P25" s="819">
        <f t="shared" si="7"/>
        <v>0</v>
      </c>
    </row>
    <row r="26" spans="1:16" s="135" customFormat="1" ht="12.75" customHeight="1">
      <c r="A26" s="431">
        <f t="shared" si="2"/>
        <v>19</v>
      </c>
      <c r="B26" s="432" t="s">
        <v>941</v>
      </c>
      <c r="C26" s="811">
        <f>+C27</f>
        <v>0</v>
      </c>
      <c r="D26" s="811">
        <f aca="true" t="shared" si="11" ref="D26:O26">+D27</f>
        <v>0</v>
      </c>
      <c r="E26" s="811">
        <f t="shared" si="11"/>
        <v>0</v>
      </c>
      <c r="F26" s="811">
        <f t="shared" si="11"/>
        <v>0</v>
      </c>
      <c r="G26" s="811">
        <f t="shared" si="11"/>
        <v>0</v>
      </c>
      <c r="H26" s="812">
        <f t="shared" si="11"/>
        <v>0</v>
      </c>
      <c r="I26" s="854"/>
      <c r="J26" s="854">
        <f t="shared" si="11"/>
        <v>0</v>
      </c>
      <c r="K26" s="813">
        <f t="shared" si="11"/>
        <v>0</v>
      </c>
      <c r="L26" s="814">
        <f t="shared" si="11"/>
        <v>0</v>
      </c>
      <c r="M26" s="814">
        <f t="shared" si="11"/>
        <v>0</v>
      </c>
      <c r="N26" s="852"/>
      <c r="O26" s="810">
        <f t="shared" si="11"/>
        <v>0</v>
      </c>
      <c r="P26" s="814">
        <f t="shared" si="7"/>
        <v>0</v>
      </c>
    </row>
    <row r="27" spans="1:16" s="135" customFormat="1" ht="12.75" customHeight="1">
      <c r="A27" s="378">
        <f t="shared" si="2"/>
        <v>20</v>
      </c>
      <c r="B27" s="405" t="s">
        <v>963</v>
      </c>
      <c r="C27" s="867"/>
      <c r="D27" s="868"/>
      <c r="E27" s="868"/>
      <c r="F27" s="868"/>
      <c r="G27" s="816">
        <f>+C27+E27</f>
        <v>0</v>
      </c>
      <c r="H27" s="817">
        <f>+D27+F27</f>
        <v>0</v>
      </c>
      <c r="I27" s="869"/>
      <c r="J27" s="869"/>
      <c r="K27" s="867"/>
      <c r="L27" s="819">
        <f>+G27-H27</f>
        <v>0</v>
      </c>
      <c r="M27" s="819"/>
      <c r="N27" s="852"/>
      <c r="O27" s="870"/>
      <c r="P27" s="819">
        <f t="shared" si="7"/>
        <v>0</v>
      </c>
    </row>
    <row r="28" spans="1:16" s="137" customFormat="1" ht="12.75" customHeight="1">
      <c r="A28" s="376">
        <f t="shared" si="2"/>
        <v>21</v>
      </c>
      <c r="B28" s="406" t="s">
        <v>598</v>
      </c>
      <c r="C28" s="826">
        <f>+C29</f>
        <v>0</v>
      </c>
      <c r="D28" s="827">
        <f aca="true" t="shared" si="12" ref="D28:O29">+D29</f>
        <v>0</v>
      </c>
      <c r="E28" s="827">
        <f t="shared" si="12"/>
        <v>0</v>
      </c>
      <c r="F28" s="827">
        <f t="shared" si="12"/>
        <v>0</v>
      </c>
      <c r="G28" s="827">
        <f>+C28+E28</f>
        <v>0</v>
      </c>
      <c r="H28" s="828">
        <f>+D28+F28</f>
        <v>0</v>
      </c>
      <c r="I28" s="866"/>
      <c r="J28" s="866">
        <f>+J29</f>
        <v>0</v>
      </c>
      <c r="K28" s="829">
        <f>+K29</f>
        <v>0</v>
      </c>
      <c r="L28" s="830">
        <f>+G28-H28</f>
        <v>0</v>
      </c>
      <c r="M28" s="830">
        <f>+M29</f>
        <v>0</v>
      </c>
      <c r="N28" s="852"/>
      <c r="O28" s="826">
        <f>+O29</f>
        <v>0</v>
      </c>
      <c r="P28" s="830">
        <f>H28+O28</f>
        <v>0</v>
      </c>
    </row>
    <row r="29" spans="1:16" s="135" customFormat="1" ht="12.75" customHeight="1">
      <c r="A29" s="396">
        <f t="shared" si="2"/>
        <v>22</v>
      </c>
      <c r="B29" s="418" t="s">
        <v>672</v>
      </c>
      <c r="C29" s="811">
        <f>+C30</f>
        <v>0</v>
      </c>
      <c r="D29" s="811">
        <f t="shared" si="12"/>
        <v>0</v>
      </c>
      <c r="E29" s="811">
        <f t="shared" si="12"/>
        <v>0</v>
      </c>
      <c r="F29" s="811">
        <f t="shared" si="12"/>
        <v>0</v>
      </c>
      <c r="G29" s="811">
        <f t="shared" si="12"/>
        <v>0</v>
      </c>
      <c r="H29" s="812">
        <f t="shared" si="12"/>
        <v>0</v>
      </c>
      <c r="I29" s="854"/>
      <c r="J29" s="854">
        <f t="shared" si="12"/>
        <v>0</v>
      </c>
      <c r="K29" s="813">
        <f t="shared" si="12"/>
        <v>0</v>
      </c>
      <c r="L29" s="814">
        <f t="shared" si="12"/>
        <v>0</v>
      </c>
      <c r="M29" s="814">
        <f t="shared" si="12"/>
        <v>0</v>
      </c>
      <c r="N29" s="852"/>
      <c r="O29" s="810">
        <f t="shared" si="12"/>
        <v>0</v>
      </c>
      <c r="P29" s="814">
        <f t="shared" si="7"/>
        <v>0</v>
      </c>
    </row>
    <row r="30" spans="1:16" s="135" customFormat="1" ht="12.75" customHeight="1">
      <c r="A30" s="378">
        <f t="shared" si="2"/>
        <v>23</v>
      </c>
      <c r="B30" s="405" t="s">
        <v>963</v>
      </c>
      <c r="C30" s="867"/>
      <c r="D30" s="868"/>
      <c r="E30" s="868"/>
      <c r="F30" s="868"/>
      <c r="G30" s="816">
        <f>+C30+E30</f>
        <v>0</v>
      </c>
      <c r="H30" s="817">
        <f>+D30+F30</f>
        <v>0</v>
      </c>
      <c r="I30" s="869"/>
      <c r="J30" s="869"/>
      <c r="K30" s="867"/>
      <c r="L30" s="819">
        <f>+G30-H30</f>
        <v>0</v>
      </c>
      <c r="M30" s="819"/>
      <c r="N30" s="852"/>
      <c r="O30" s="870"/>
      <c r="P30" s="819">
        <f t="shared" si="7"/>
        <v>0</v>
      </c>
    </row>
    <row r="31" spans="1:16" s="137" customFormat="1" ht="13.5" customHeight="1">
      <c r="A31" s="376">
        <f t="shared" si="2"/>
        <v>24</v>
      </c>
      <c r="B31" s="406" t="s">
        <v>613</v>
      </c>
      <c r="C31" s="826">
        <f>+C32</f>
        <v>0</v>
      </c>
      <c r="D31" s="827">
        <f aca="true" t="shared" si="13" ref="D31:O32">+D32</f>
        <v>0</v>
      </c>
      <c r="E31" s="827">
        <f t="shared" si="13"/>
        <v>0</v>
      </c>
      <c r="F31" s="827">
        <f t="shared" si="13"/>
        <v>0</v>
      </c>
      <c r="G31" s="827">
        <f>+C31+E31</f>
        <v>0</v>
      </c>
      <c r="H31" s="828">
        <f>+D31+F31</f>
        <v>0</v>
      </c>
      <c r="I31" s="866"/>
      <c r="J31" s="866">
        <f>+J32</f>
        <v>0</v>
      </c>
      <c r="K31" s="829">
        <f>+K32</f>
        <v>0</v>
      </c>
      <c r="L31" s="830">
        <f>+G31-H31</f>
        <v>0</v>
      </c>
      <c r="M31" s="830">
        <f>+M32</f>
        <v>0</v>
      </c>
      <c r="N31" s="852"/>
      <c r="O31" s="826">
        <f>+O32</f>
        <v>0</v>
      </c>
      <c r="P31" s="830">
        <f>H31+O31</f>
        <v>0</v>
      </c>
    </row>
    <row r="32" spans="1:16" s="135" customFormat="1" ht="12.75" customHeight="1">
      <c r="A32" s="431">
        <f t="shared" si="2"/>
        <v>25</v>
      </c>
      <c r="B32" s="432" t="s">
        <v>680</v>
      </c>
      <c r="C32" s="811">
        <f>+C33</f>
        <v>0</v>
      </c>
      <c r="D32" s="811">
        <f t="shared" si="13"/>
        <v>0</v>
      </c>
      <c r="E32" s="811">
        <f t="shared" si="13"/>
        <v>0</v>
      </c>
      <c r="F32" s="811">
        <f t="shared" si="13"/>
        <v>0</v>
      </c>
      <c r="G32" s="811">
        <f t="shared" si="13"/>
        <v>0</v>
      </c>
      <c r="H32" s="812">
        <f t="shared" si="13"/>
        <v>0</v>
      </c>
      <c r="I32" s="854"/>
      <c r="J32" s="854">
        <f t="shared" si="13"/>
        <v>0</v>
      </c>
      <c r="K32" s="813">
        <f t="shared" si="13"/>
        <v>0</v>
      </c>
      <c r="L32" s="814">
        <f t="shared" si="13"/>
        <v>0</v>
      </c>
      <c r="M32" s="814">
        <f t="shared" si="13"/>
        <v>0</v>
      </c>
      <c r="N32" s="852"/>
      <c r="O32" s="810">
        <f t="shared" si="13"/>
        <v>0</v>
      </c>
      <c r="P32" s="814">
        <f t="shared" si="7"/>
        <v>0</v>
      </c>
    </row>
    <row r="33" spans="1:16" s="135" customFormat="1" ht="12.75" customHeight="1" thickBot="1">
      <c r="A33" s="378">
        <f t="shared" si="2"/>
        <v>26</v>
      </c>
      <c r="B33" s="405" t="s">
        <v>963</v>
      </c>
      <c r="C33" s="862"/>
      <c r="D33" s="863"/>
      <c r="E33" s="863"/>
      <c r="F33" s="863"/>
      <c r="G33" s="816">
        <f>+C33+E33</f>
        <v>0</v>
      </c>
      <c r="H33" s="817">
        <f>+D33+F33</f>
        <v>0</v>
      </c>
      <c r="I33" s="864"/>
      <c r="J33" s="864"/>
      <c r="K33" s="862"/>
      <c r="L33" s="819">
        <f>+G33-H33</f>
        <v>0</v>
      </c>
      <c r="M33" s="819"/>
      <c r="N33" s="852"/>
      <c r="O33" s="865"/>
      <c r="P33" s="819">
        <f t="shared" si="7"/>
        <v>0</v>
      </c>
    </row>
    <row r="34" spans="1:16" s="135" customFormat="1" ht="13.5" customHeight="1" thickBot="1">
      <c r="A34" s="398">
        <f t="shared" si="2"/>
        <v>27</v>
      </c>
      <c r="B34" s="407" t="s">
        <v>561</v>
      </c>
      <c r="C34" s="871">
        <f aca="true" t="shared" si="14" ref="C34:H34">+C7+C21+C28+C31</f>
        <v>0</v>
      </c>
      <c r="D34" s="872">
        <f t="shared" si="14"/>
        <v>0</v>
      </c>
      <c r="E34" s="872">
        <f t="shared" si="14"/>
        <v>0</v>
      </c>
      <c r="F34" s="872">
        <f t="shared" si="14"/>
        <v>0</v>
      </c>
      <c r="G34" s="872">
        <f t="shared" si="14"/>
        <v>0</v>
      </c>
      <c r="H34" s="873">
        <f t="shared" si="14"/>
        <v>0</v>
      </c>
      <c r="I34" s="874"/>
      <c r="J34" s="874">
        <f>+J7+J21+J28+J31</f>
        <v>0</v>
      </c>
      <c r="K34" s="875">
        <f>+K7+K21+K28+K31</f>
        <v>0</v>
      </c>
      <c r="L34" s="876">
        <f>+L7+L21+L28+L31</f>
        <v>0</v>
      </c>
      <c r="M34" s="876">
        <f>+M7+M21+M28+M31</f>
        <v>0</v>
      </c>
      <c r="N34" s="877"/>
      <c r="O34" s="871">
        <f>+O7+O21+O28+O31</f>
        <v>0</v>
      </c>
      <c r="P34" s="876">
        <f>+P7+P21+P28+P31</f>
        <v>0</v>
      </c>
    </row>
    <row r="35" spans="1:16" s="395" customFormat="1" ht="13.5" customHeight="1">
      <c r="A35" s="393"/>
      <c r="B35" s="394"/>
      <c r="C35" s="374"/>
      <c r="D35" s="374"/>
      <c r="E35" s="374"/>
      <c r="F35" s="374"/>
      <c r="G35" s="374"/>
      <c r="H35" s="374"/>
      <c r="I35" s="374"/>
      <c r="J35" s="374"/>
      <c r="K35" s="374"/>
      <c r="L35" s="374"/>
      <c r="M35" s="374"/>
      <c r="N35" s="374"/>
      <c r="O35" s="374"/>
      <c r="P35" s="374"/>
    </row>
    <row r="36" spans="1:14" ht="22.5" customHeight="1">
      <c r="A36" s="135" t="s">
        <v>489</v>
      </c>
      <c r="N36" s="371"/>
    </row>
    <row r="37" spans="1:16" ht="56.25" customHeight="1">
      <c r="A37" s="969" t="s">
        <v>693</v>
      </c>
      <c r="B37" s="989"/>
      <c r="C37" s="989"/>
      <c r="D37" s="989"/>
      <c r="E37" s="989"/>
      <c r="F37" s="989"/>
      <c r="G37" s="989"/>
      <c r="H37" s="989"/>
      <c r="I37" s="989"/>
      <c r="J37" s="989"/>
      <c r="K37" s="989"/>
      <c r="L37" s="989"/>
      <c r="M37" s="989"/>
      <c r="N37" s="989"/>
      <c r="O37" s="989"/>
      <c r="P37" s="989"/>
    </row>
    <row r="38" spans="1:16" ht="30" customHeight="1">
      <c r="A38" s="969" t="s">
        <v>942</v>
      </c>
      <c r="B38" s="989"/>
      <c r="C38" s="989"/>
      <c r="D38" s="989"/>
      <c r="E38" s="989"/>
      <c r="F38" s="989"/>
      <c r="G38" s="989"/>
      <c r="H38" s="989"/>
      <c r="I38" s="989"/>
      <c r="J38" s="989"/>
      <c r="K38" s="989"/>
      <c r="L38" s="989"/>
      <c r="M38" s="989"/>
      <c r="N38" s="989"/>
      <c r="O38" s="989"/>
      <c r="P38" s="989"/>
    </row>
    <row r="39" spans="1:16" ht="34.5" customHeight="1">
      <c r="A39" s="969" t="s">
        <v>943</v>
      </c>
      <c r="B39" s="989"/>
      <c r="C39" s="989"/>
      <c r="D39" s="989"/>
      <c r="E39" s="989"/>
      <c r="F39" s="989"/>
      <c r="G39" s="989"/>
      <c r="H39" s="989"/>
      <c r="I39" s="989"/>
      <c r="J39" s="989"/>
      <c r="K39" s="989"/>
      <c r="L39" s="989"/>
      <c r="M39" s="989"/>
      <c r="N39" s="989"/>
      <c r="O39" s="989"/>
      <c r="P39" s="989"/>
    </row>
    <row r="40" spans="1:16" ht="27.75" customHeight="1">
      <c r="A40" s="969" t="s">
        <v>626</v>
      </c>
      <c r="B40" s="989"/>
      <c r="C40" s="989"/>
      <c r="D40" s="989"/>
      <c r="E40" s="989"/>
      <c r="F40" s="989"/>
      <c r="G40" s="989"/>
      <c r="H40" s="989"/>
      <c r="I40" s="989"/>
      <c r="J40" s="989"/>
      <c r="K40" s="989"/>
      <c r="L40" s="989"/>
      <c r="M40" s="989"/>
      <c r="N40" s="989"/>
      <c r="O40" s="989"/>
      <c r="P40" s="989"/>
    </row>
    <row r="41" spans="1:16" ht="15">
      <c r="A41" s="969" t="s">
        <v>944</v>
      </c>
      <c r="B41" s="989"/>
      <c r="C41" s="989"/>
      <c r="D41" s="989"/>
      <c r="E41" s="989"/>
      <c r="F41" s="989"/>
      <c r="G41" s="989"/>
      <c r="H41" s="989"/>
      <c r="I41" s="989"/>
      <c r="J41" s="989"/>
      <c r="K41" s="989"/>
      <c r="L41" s="989"/>
      <c r="M41" s="989"/>
      <c r="N41" s="989"/>
      <c r="O41" s="989"/>
      <c r="P41" s="989"/>
    </row>
    <row r="42" spans="1:16" ht="26.25" customHeight="1">
      <c r="A42" s="969" t="s">
        <v>694</v>
      </c>
      <c r="B42" s="989"/>
      <c r="C42" s="989"/>
      <c r="D42" s="989"/>
      <c r="E42" s="989"/>
      <c r="F42" s="989"/>
      <c r="G42" s="989"/>
      <c r="H42" s="989"/>
      <c r="I42" s="989"/>
      <c r="J42" s="989"/>
      <c r="K42" s="989"/>
      <c r="L42" s="989"/>
      <c r="M42" s="989"/>
      <c r="N42" s="989"/>
      <c r="O42" s="989"/>
      <c r="P42" s="989"/>
    </row>
    <row r="43" spans="1:16" ht="18.75" customHeight="1">
      <c r="A43" s="969" t="s">
        <v>983</v>
      </c>
      <c r="B43" s="969"/>
      <c r="C43" s="969"/>
      <c r="D43" s="969"/>
      <c r="E43" s="969"/>
      <c r="F43" s="969"/>
      <c r="G43" s="969"/>
      <c r="H43" s="969"/>
      <c r="I43" s="969"/>
      <c r="J43" s="969"/>
      <c r="K43" s="969"/>
      <c r="L43" s="969"/>
      <c r="M43" s="969"/>
      <c r="N43" s="969"/>
      <c r="O43" s="969"/>
      <c r="P43" s="969"/>
    </row>
    <row r="44" spans="1:16" ht="30.75" customHeight="1">
      <c r="A44" s="969" t="s">
        <v>984</v>
      </c>
      <c r="B44" s="969"/>
      <c r="C44" s="969"/>
      <c r="D44" s="969"/>
      <c r="E44" s="969"/>
      <c r="F44" s="969"/>
      <c r="G44" s="969"/>
      <c r="H44" s="969"/>
      <c r="I44" s="969"/>
      <c r="J44" s="969"/>
      <c r="K44" s="969"/>
      <c r="L44" s="969"/>
      <c r="M44" s="969"/>
      <c r="N44" s="969"/>
      <c r="O44" s="969"/>
      <c r="P44" s="969"/>
    </row>
    <row r="45" spans="1:16" ht="19.5" customHeight="1">
      <c r="A45" s="969" t="s">
        <v>978</v>
      </c>
      <c r="B45" s="989"/>
      <c r="C45" s="989"/>
      <c r="D45" s="989"/>
      <c r="E45" s="989"/>
      <c r="F45" s="989"/>
      <c r="G45" s="989"/>
      <c r="H45" s="989"/>
      <c r="I45" s="989"/>
      <c r="J45" s="989"/>
      <c r="K45" s="989"/>
      <c r="L45" s="989"/>
      <c r="M45" s="989"/>
      <c r="N45" s="989"/>
      <c r="O45" s="989"/>
      <c r="P45" s="989"/>
    </row>
    <row r="46" spans="1:16" s="135" customFormat="1" ht="12.75">
      <c r="A46" s="969" t="s">
        <v>979</v>
      </c>
      <c r="B46" s="969"/>
      <c r="C46" s="969"/>
      <c r="D46" s="969"/>
      <c r="E46" s="969"/>
      <c r="F46" s="969"/>
      <c r="G46" s="969"/>
      <c r="H46" s="969"/>
      <c r="I46" s="969"/>
      <c r="J46" s="969"/>
      <c r="K46" s="969"/>
      <c r="L46" s="969"/>
      <c r="M46" s="969"/>
      <c r="N46" s="969"/>
      <c r="O46" s="969"/>
      <c r="P46" s="969"/>
    </row>
    <row r="47" s="135" customFormat="1" ht="12.75">
      <c r="N47" s="397"/>
    </row>
    <row r="48" s="135" customFormat="1" ht="12.75">
      <c r="N48" s="397"/>
    </row>
    <row r="49" spans="1:16" ht="15">
      <c r="A49" s="135"/>
      <c r="B49" s="135"/>
      <c r="C49" s="135"/>
      <c r="D49" s="135"/>
      <c r="E49" s="135"/>
      <c r="F49" s="135"/>
      <c r="G49" s="135"/>
      <c r="H49" s="135"/>
      <c r="I49" s="135"/>
      <c r="J49" s="135"/>
      <c r="K49" s="135"/>
      <c r="L49" s="135"/>
      <c r="M49" s="135"/>
      <c r="N49" s="397"/>
      <c r="O49" s="135"/>
      <c r="P49" s="135"/>
    </row>
    <row r="50" ht="15">
      <c r="A50" s="416"/>
    </row>
  </sheetData>
  <sheetProtection/>
  <mergeCells count="22">
    <mergeCell ref="A46:P46"/>
    <mergeCell ref="A38:P38"/>
    <mergeCell ref="A39:P39"/>
    <mergeCell ref="A40:P40"/>
    <mergeCell ref="A41:P41"/>
    <mergeCell ref="B4:B6"/>
    <mergeCell ref="C4:D4"/>
    <mergeCell ref="L4:L5"/>
    <mergeCell ref="M4:M5"/>
    <mergeCell ref="I4:I5"/>
    <mergeCell ref="J4:J5"/>
    <mergeCell ref="K4:K5"/>
    <mergeCell ref="E4:F4"/>
    <mergeCell ref="G4:H4"/>
    <mergeCell ref="A42:P42"/>
    <mergeCell ref="A45:P45"/>
    <mergeCell ref="A43:P43"/>
    <mergeCell ref="A44:P44"/>
    <mergeCell ref="O4:O5"/>
    <mergeCell ref="P4:P5"/>
    <mergeCell ref="A37:P37"/>
    <mergeCell ref="A4:A6"/>
  </mergeCells>
  <printOptions/>
  <pageMargins left="0.7" right="0.7" top="0.787401575" bottom="0.787401575" header="0.3" footer="0.3"/>
  <pageSetup fitToHeight="1" fitToWidth="1" horizontalDpi="600" verticalDpi="600" orientation="landscape" paperSize="9" scale="65" r:id="rId1"/>
</worksheet>
</file>

<file path=xl/worksheets/sheet8.xml><?xml version="1.0" encoding="utf-8"?>
<worksheet xmlns="http://schemas.openxmlformats.org/spreadsheetml/2006/main" xmlns:r="http://schemas.openxmlformats.org/officeDocument/2006/relationships">
  <sheetPr>
    <tabColor theme="3" tint="0.39998000860214233"/>
    <pageSetUpPr fitToPage="1"/>
  </sheetPr>
  <dimension ref="A1:S23"/>
  <sheetViews>
    <sheetView zoomScalePageLayoutView="0" workbookViewId="0" topLeftCell="A1">
      <selection activeCell="A19" sqref="A19:N19"/>
    </sheetView>
  </sheetViews>
  <sheetFormatPr defaultColWidth="26.28125" defaultRowHeight="15"/>
  <cols>
    <col min="1" max="1" width="4.28125" style="344" customWidth="1"/>
    <col min="2" max="2" width="11.8515625" style="344" customWidth="1"/>
    <col min="3" max="3" width="26.28125" style="344" customWidth="1"/>
    <col min="4" max="4" width="12.140625" style="344" customWidth="1"/>
    <col min="5" max="5" width="10.7109375" style="344" customWidth="1"/>
    <col min="6" max="6" width="11.57421875" style="344" customWidth="1"/>
    <col min="7" max="7" width="10.7109375" style="344" customWidth="1"/>
    <col min="8" max="8" width="11.7109375" style="344" customWidth="1"/>
    <col min="9" max="9" width="10.7109375" style="344" customWidth="1"/>
    <col min="10" max="10" width="12.57421875" style="344" customWidth="1"/>
    <col min="11" max="11" width="2.28125" style="344" customWidth="1"/>
    <col min="12" max="12" width="10.7109375" style="344" customWidth="1"/>
    <col min="13" max="13" width="14.00390625" style="344" customWidth="1"/>
    <col min="14" max="14" width="10.7109375" style="344" customWidth="1"/>
    <col min="15" max="15" width="8.8515625" style="344" customWidth="1"/>
    <col min="16" max="253" width="9.140625" style="344" customWidth="1"/>
    <col min="254" max="254" width="3.28125" style="344" customWidth="1"/>
    <col min="255" max="255" width="11.8515625" style="344" customWidth="1"/>
    <col min="256" max="16384" width="26.28125" style="344" customWidth="1"/>
  </cols>
  <sheetData>
    <row r="1" spans="1:19" s="18" customFormat="1" ht="15.75">
      <c r="A1" s="341" t="s">
        <v>744</v>
      </c>
      <c r="C1" s="17"/>
      <c r="D1" s="17"/>
      <c r="E1" s="17"/>
      <c r="F1" s="17"/>
      <c r="G1" s="17"/>
      <c r="H1" s="342"/>
      <c r="I1" s="17"/>
      <c r="J1" s="17"/>
      <c r="K1" s="343"/>
      <c r="L1" s="17"/>
      <c r="M1" s="17"/>
      <c r="N1" s="17"/>
      <c r="P1" s="17"/>
      <c r="Q1" s="17"/>
      <c r="R1" s="17"/>
      <c r="S1" s="17"/>
    </row>
    <row r="2" spans="2:19" ht="13.5" thickBot="1">
      <c r="B2" s="345"/>
      <c r="C2" s="345"/>
      <c r="D2" s="346"/>
      <c r="E2" s="346"/>
      <c r="F2" s="345"/>
      <c r="G2" s="345"/>
      <c r="H2" s="345"/>
      <c r="I2" s="345"/>
      <c r="K2" s="343"/>
      <c r="L2" s="345"/>
      <c r="M2" s="345"/>
      <c r="N2" s="347" t="s">
        <v>361</v>
      </c>
      <c r="O2" s="345"/>
      <c r="P2" s="345"/>
      <c r="Q2" s="345"/>
      <c r="R2" s="345"/>
      <c r="S2" s="345"/>
    </row>
    <row r="3" spans="1:14" ht="27" customHeight="1">
      <c r="A3" s="1012" t="s">
        <v>341</v>
      </c>
      <c r="B3" s="1015" t="s">
        <v>446</v>
      </c>
      <c r="C3" s="1018" t="s">
        <v>572</v>
      </c>
      <c r="D3" s="1021" t="s">
        <v>595</v>
      </c>
      <c r="E3" s="978"/>
      <c r="F3" s="978" t="s">
        <v>556</v>
      </c>
      <c r="G3" s="978"/>
      <c r="H3" s="978" t="s">
        <v>573</v>
      </c>
      <c r="I3" s="978"/>
      <c r="J3" s="967" t="s">
        <v>562</v>
      </c>
      <c r="K3" s="343"/>
      <c r="L3" s="1022" t="s">
        <v>603</v>
      </c>
      <c r="M3" s="1024" t="s">
        <v>664</v>
      </c>
      <c r="N3" s="1009" t="s">
        <v>558</v>
      </c>
    </row>
    <row r="4" spans="1:14" ht="15" customHeight="1">
      <c r="A4" s="1013"/>
      <c r="B4" s="1016"/>
      <c r="C4" s="1019"/>
      <c r="D4" s="348" t="s">
        <v>596</v>
      </c>
      <c r="E4" s="288" t="s">
        <v>496</v>
      </c>
      <c r="F4" s="348" t="s">
        <v>591</v>
      </c>
      <c r="G4" s="288" t="s">
        <v>496</v>
      </c>
      <c r="H4" s="348" t="s">
        <v>574</v>
      </c>
      <c r="I4" s="288" t="s">
        <v>496</v>
      </c>
      <c r="J4" s="968"/>
      <c r="K4" s="343"/>
      <c r="L4" s="1023"/>
      <c r="M4" s="1025"/>
      <c r="N4" s="1010"/>
    </row>
    <row r="5" spans="1:14" ht="12.75" customHeight="1" thickBot="1">
      <c r="A5" s="1014"/>
      <c r="B5" s="1017"/>
      <c r="C5" s="1020"/>
      <c r="D5" s="289" t="s">
        <v>416</v>
      </c>
      <c r="E5" s="290" t="s">
        <v>417</v>
      </c>
      <c r="F5" s="290" t="s">
        <v>418</v>
      </c>
      <c r="G5" s="290" t="s">
        <v>419</v>
      </c>
      <c r="H5" s="290" t="s">
        <v>493</v>
      </c>
      <c r="I5" s="290" t="s">
        <v>494</v>
      </c>
      <c r="J5" s="292" t="s">
        <v>559</v>
      </c>
      <c r="K5" s="343"/>
      <c r="L5" s="349" t="s">
        <v>423</v>
      </c>
      <c r="M5" s="291" t="s">
        <v>424</v>
      </c>
      <c r="N5" s="292" t="s">
        <v>575</v>
      </c>
    </row>
    <row r="6" spans="1:14" s="343" customFormat="1" ht="15.75" customHeight="1">
      <c r="A6" s="351">
        <v>1</v>
      </c>
      <c r="B6" s="463"/>
      <c r="C6" s="464"/>
      <c r="D6" s="836"/>
      <c r="E6" s="837"/>
      <c r="F6" s="837"/>
      <c r="G6" s="837"/>
      <c r="H6" s="838">
        <f>+D6+F6</f>
        <v>0</v>
      </c>
      <c r="I6" s="838">
        <f>+E6+G6</f>
        <v>0</v>
      </c>
      <c r="J6" s="839">
        <f>+H6-I6</f>
        <v>0</v>
      </c>
      <c r="K6" s="840"/>
      <c r="L6" s="841"/>
      <c r="M6" s="842"/>
      <c r="N6" s="839">
        <f aca="true" t="shared" si="0" ref="N6:N13">+I6+L6+M6</f>
        <v>0</v>
      </c>
    </row>
    <row r="7" spans="1:14" ht="15.75" customHeight="1">
      <c r="A7" s="352">
        <f aca="true" t="shared" si="1" ref="A7:A12">+A6+1</f>
        <v>2</v>
      </c>
      <c r="B7" s="465"/>
      <c r="C7" s="466"/>
      <c r="D7" s="843"/>
      <c r="E7" s="844"/>
      <c r="F7" s="844"/>
      <c r="G7" s="844"/>
      <c r="H7" s="816">
        <f aca="true" t="shared" si="2" ref="H7:I13">+D7+F7</f>
        <v>0</v>
      </c>
      <c r="I7" s="816">
        <f t="shared" si="2"/>
        <v>0</v>
      </c>
      <c r="J7" s="819">
        <f aca="true" t="shared" si="3" ref="J7:J13">+H7-I7</f>
        <v>0</v>
      </c>
      <c r="K7" s="845"/>
      <c r="L7" s="843"/>
      <c r="M7" s="844"/>
      <c r="N7" s="819">
        <f t="shared" si="0"/>
        <v>0</v>
      </c>
    </row>
    <row r="8" spans="1:14" ht="15.75" customHeight="1">
      <c r="A8" s="352">
        <f t="shared" si="1"/>
        <v>3</v>
      </c>
      <c r="B8" s="467"/>
      <c r="C8" s="468"/>
      <c r="D8" s="843"/>
      <c r="E8" s="844"/>
      <c r="F8" s="844"/>
      <c r="G8" s="844"/>
      <c r="H8" s="816">
        <f t="shared" si="2"/>
        <v>0</v>
      </c>
      <c r="I8" s="816">
        <f t="shared" si="2"/>
        <v>0</v>
      </c>
      <c r="J8" s="819">
        <f t="shared" si="3"/>
        <v>0</v>
      </c>
      <c r="K8" s="845"/>
      <c r="L8" s="843"/>
      <c r="M8" s="844"/>
      <c r="N8" s="819">
        <f t="shared" si="0"/>
        <v>0</v>
      </c>
    </row>
    <row r="9" spans="1:14" ht="15.75" customHeight="1">
      <c r="A9" s="352">
        <f t="shared" si="1"/>
        <v>4</v>
      </c>
      <c r="B9" s="467"/>
      <c r="C9" s="468"/>
      <c r="D9" s="843"/>
      <c r="E9" s="844"/>
      <c r="F9" s="844"/>
      <c r="G9" s="844"/>
      <c r="H9" s="816">
        <f t="shared" si="2"/>
        <v>0</v>
      </c>
      <c r="I9" s="816">
        <f t="shared" si="2"/>
        <v>0</v>
      </c>
      <c r="J9" s="819">
        <f t="shared" si="3"/>
        <v>0</v>
      </c>
      <c r="K9" s="845"/>
      <c r="L9" s="843"/>
      <c r="M9" s="844"/>
      <c r="N9" s="819">
        <f t="shared" si="0"/>
        <v>0</v>
      </c>
    </row>
    <row r="10" spans="1:14" ht="15.75" customHeight="1">
      <c r="A10" s="352">
        <f t="shared" si="1"/>
        <v>5</v>
      </c>
      <c r="B10" s="465"/>
      <c r="C10" s="466"/>
      <c r="D10" s="843"/>
      <c r="E10" s="844"/>
      <c r="F10" s="844"/>
      <c r="G10" s="844"/>
      <c r="H10" s="816">
        <f t="shared" si="2"/>
        <v>0</v>
      </c>
      <c r="I10" s="816">
        <f t="shared" si="2"/>
        <v>0</v>
      </c>
      <c r="J10" s="819">
        <f t="shared" si="3"/>
        <v>0</v>
      </c>
      <c r="K10" s="845"/>
      <c r="L10" s="843"/>
      <c r="M10" s="844"/>
      <c r="N10" s="819">
        <f t="shared" si="0"/>
        <v>0</v>
      </c>
    </row>
    <row r="11" spans="1:14" ht="15.75" customHeight="1">
      <c r="A11" s="352">
        <f t="shared" si="1"/>
        <v>6</v>
      </c>
      <c r="B11" s="467"/>
      <c r="C11" s="468"/>
      <c r="D11" s="843"/>
      <c r="E11" s="844"/>
      <c r="F11" s="844"/>
      <c r="G11" s="844"/>
      <c r="H11" s="816">
        <f t="shared" si="2"/>
        <v>0</v>
      </c>
      <c r="I11" s="816">
        <f t="shared" si="2"/>
        <v>0</v>
      </c>
      <c r="J11" s="819">
        <f t="shared" si="3"/>
        <v>0</v>
      </c>
      <c r="K11" s="845"/>
      <c r="L11" s="843"/>
      <c r="M11" s="844"/>
      <c r="N11" s="819">
        <f t="shared" si="0"/>
        <v>0</v>
      </c>
    </row>
    <row r="12" spans="1:14" ht="15.75" customHeight="1">
      <c r="A12" s="352">
        <f t="shared" si="1"/>
        <v>7</v>
      </c>
      <c r="B12" s="467"/>
      <c r="C12" s="468"/>
      <c r="D12" s="843"/>
      <c r="E12" s="844"/>
      <c r="F12" s="844"/>
      <c r="G12" s="844"/>
      <c r="H12" s="816">
        <f t="shared" si="2"/>
        <v>0</v>
      </c>
      <c r="I12" s="816">
        <f t="shared" si="2"/>
        <v>0</v>
      </c>
      <c r="J12" s="819">
        <f t="shared" si="3"/>
        <v>0</v>
      </c>
      <c r="K12" s="845"/>
      <c r="L12" s="843"/>
      <c r="M12" s="844"/>
      <c r="N12" s="819">
        <f t="shared" si="0"/>
        <v>0</v>
      </c>
    </row>
    <row r="13" spans="1:14" ht="15.75" customHeight="1" thickBot="1">
      <c r="A13" s="452">
        <f>+A12+1</f>
        <v>8</v>
      </c>
      <c r="B13" s="469"/>
      <c r="C13" s="470"/>
      <c r="D13" s="846"/>
      <c r="E13" s="847"/>
      <c r="F13" s="847"/>
      <c r="G13" s="847"/>
      <c r="H13" s="822">
        <f t="shared" si="2"/>
        <v>0</v>
      </c>
      <c r="I13" s="822">
        <f t="shared" si="2"/>
        <v>0</v>
      </c>
      <c r="J13" s="825">
        <f t="shared" si="3"/>
        <v>0</v>
      </c>
      <c r="K13" s="845"/>
      <c r="L13" s="848"/>
      <c r="M13" s="849"/>
      <c r="N13" s="825">
        <f t="shared" si="0"/>
        <v>0</v>
      </c>
    </row>
    <row r="14" spans="1:14" s="354" customFormat="1" ht="16.5" customHeight="1" thickBot="1">
      <c r="A14" s="353">
        <f>+A13+1</f>
        <v>9</v>
      </c>
      <c r="B14" s="473" t="s">
        <v>621</v>
      </c>
      <c r="C14" s="471"/>
      <c r="D14" s="831">
        <f>SUM(D6:D13)</f>
        <v>0</v>
      </c>
      <c r="E14" s="832">
        <f aca="true" t="shared" si="4" ref="E14:J14">SUM(E6:E13)</f>
        <v>0</v>
      </c>
      <c r="F14" s="832">
        <f t="shared" si="4"/>
        <v>0</v>
      </c>
      <c r="G14" s="832">
        <f t="shared" si="4"/>
        <v>0</v>
      </c>
      <c r="H14" s="832">
        <f t="shared" si="4"/>
        <v>0</v>
      </c>
      <c r="I14" s="832">
        <f t="shared" si="4"/>
        <v>0</v>
      </c>
      <c r="J14" s="835">
        <f t="shared" si="4"/>
        <v>0</v>
      </c>
      <c r="K14" s="850"/>
      <c r="L14" s="831">
        <f>SUM(L6:L13)</f>
        <v>0</v>
      </c>
      <c r="M14" s="832">
        <f>SUM(M6:M13)</f>
        <v>0</v>
      </c>
      <c r="N14" s="835">
        <f>SUM(N6:N13)</f>
        <v>0</v>
      </c>
    </row>
    <row r="15" spans="1:14" s="427" customFormat="1" ht="15">
      <c r="A15" s="423"/>
      <c r="B15" s="424"/>
      <c r="C15" s="424"/>
      <c r="D15" s="425"/>
      <c r="E15" s="425"/>
      <c r="F15" s="425"/>
      <c r="G15" s="425"/>
      <c r="H15" s="425"/>
      <c r="I15" s="425"/>
      <c r="J15" s="425"/>
      <c r="K15" s="426"/>
      <c r="L15" s="425"/>
      <c r="M15" s="425"/>
      <c r="N15" s="425"/>
    </row>
    <row r="16" ht="18" customHeight="1">
      <c r="A16" s="156" t="s">
        <v>456</v>
      </c>
    </row>
    <row r="17" spans="1:14" ht="30" customHeight="1">
      <c r="A17" s="1011" t="s">
        <v>957</v>
      </c>
      <c r="B17" s="1011"/>
      <c r="C17" s="1011"/>
      <c r="D17" s="1011"/>
      <c r="E17" s="1011"/>
      <c r="F17" s="1011"/>
      <c r="G17" s="1011"/>
      <c r="H17" s="1011"/>
      <c r="I17" s="1011"/>
      <c r="J17" s="1011"/>
      <c r="K17" s="1011"/>
      <c r="L17" s="1011"/>
      <c r="M17" s="1011"/>
      <c r="N17" s="1011"/>
    </row>
    <row r="18" spans="1:14" ht="14.25" customHeight="1">
      <c r="A18" s="1011" t="s">
        <v>745</v>
      </c>
      <c r="B18" s="1011"/>
      <c r="C18" s="1011"/>
      <c r="D18" s="1011"/>
      <c r="E18" s="1011"/>
      <c r="F18" s="1011"/>
      <c r="G18" s="1011"/>
      <c r="H18" s="1011"/>
      <c r="I18" s="1011"/>
      <c r="J18" s="1011"/>
      <c r="K18" s="1011"/>
      <c r="L18" s="1011"/>
      <c r="M18" s="1011"/>
      <c r="N18" s="1011"/>
    </row>
    <row r="19" spans="1:14" ht="28.5" customHeight="1">
      <c r="A19" s="1011" t="s">
        <v>597</v>
      </c>
      <c r="B19" s="1011"/>
      <c r="C19" s="1011"/>
      <c r="D19" s="1011"/>
      <c r="E19" s="1011"/>
      <c r="F19" s="1011"/>
      <c r="G19" s="1011"/>
      <c r="H19" s="1011"/>
      <c r="I19" s="1011"/>
      <c r="J19" s="1011"/>
      <c r="K19" s="1011"/>
      <c r="L19" s="1011"/>
      <c r="M19" s="1011"/>
      <c r="N19" s="1011"/>
    </row>
    <row r="20" spans="1:14" ht="12.75">
      <c r="A20" s="1011" t="s">
        <v>604</v>
      </c>
      <c r="B20" s="1011"/>
      <c r="C20" s="1011"/>
      <c r="D20" s="1011"/>
      <c r="E20" s="1011"/>
      <c r="F20" s="1011"/>
      <c r="G20" s="1011"/>
      <c r="H20" s="1011"/>
      <c r="I20" s="1011"/>
      <c r="J20" s="1011"/>
      <c r="K20" s="1011"/>
      <c r="L20" s="1011"/>
      <c r="M20" s="1011"/>
      <c r="N20" s="1011"/>
    </row>
    <row r="21" spans="1:14" ht="12.75">
      <c r="A21" s="1011" t="s">
        <v>627</v>
      </c>
      <c r="B21" s="1011"/>
      <c r="C21" s="1011"/>
      <c r="D21" s="1011"/>
      <c r="E21" s="1011"/>
      <c r="F21" s="1011"/>
      <c r="G21" s="1011"/>
      <c r="H21" s="1011"/>
      <c r="I21" s="1011"/>
      <c r="J21" s="1011"/>
      <c r="K21" s="1011"/>
      <c r="L21" s="1011"/>
      <c r="M21" s="1011"/>
      <c r="N21" s="1011"/>
    </row>
    <row r="23" ht="12.75">
      <c r="A23" s="344" t="s">
        <v>776</v>
      </c>
    </row>
  </sheetData>
  <sheetProtection insertRows="0" deleteRows="0"/>
  <mergeCells count="15">
    <mergeCell ref="C3:C5"/>
    <mergeCell ref="D3:E3"/>
    <mergeCell ref="F3:G3"/>
    <mergeCell ref="L3:L4"/>
    <mergeCell ref="M3:M4"/>
    <mergeCell ref="N3:N4"/>
    <mergeCell ref="H3:I3"/>
    <mergeCell ref="A17:N17"/>
    <mergeCell ref="A21:N21"/>
    <mergeCell ref="A18:N18"/>
    <mergeCell ref="A19:N19"/>
    <mergeCell ref="A20:N20"/>
    <mergeCell ref="J3:J4"/>
    <mergeCell ref="A3:A5"/>
    <mergeCell ref="B3:B5"/>
  </mergeCells>
  <printOptions horizontalCentered="1"/>
  <pageMargins left="0.1968503937007874" right="0.1968503937007874" top="0.984251968503937" bottom="0.984251968503937" header="0.5118110236220472" footer="0.5118110236220472"/>
  <pageSetup cellComments="asDisplayed" fitToHeight="1" fitToWidth="1" horizontalDpi="600" verticalDpi="600" orientation="landscape" paperSize="9" scale="89" r:id="rId1"/>
</worksheet>
</file>

<file path=xl/worksheets/sheet9.xml><?xml version="1.0" encoding="utf-8"?>
<worksheet xmlns="http://schemas.openxmlformats.org/spreadsheetml/2006/main" xmlns:r="http://schemas.openxmlformats.org/officeDocument/2006/relationships">
  <sheetPr>
    <tabColor rgb="FFF07F52"/>
    <pageSetUpPr fitToPage="1"/>
  </sheetPr>
  <dimension ref="A1:S31"/>
  <sheetViews>
    <sheetView zoomScale="89" zoomScaleNormal="89" zoomScalePageLayoutView="0" workbookViewId="0" topLeftCell="A1">
      <selection activeCell="A1" sqref="A1:E1"/>
    </sheetView>
  </sheetViews>
  <sheetFormatPr defaultColWidth="9.421875" defaultRowHeight="15"/>
  <cols>
    <col min="1" max="1" width="4.00390625" style="131" customWidth="1"/>
    <col min="2" max="2" width="2.28125" style="131" customWidth="1"/>
    <col min="3" max="3" width="4.7109375" style="131" customWidth="1"/>
    <col min="4" max="4" width="7.7109375" style="131" customWidth="1"/>
    <col min="5" max="5" width="41.57421875" style="131" customWidth="1"/>
    <col min="6" max="6" width="5.421875" style="131" customWidth="1"/>
    <col min="7" max="7" width="12.421875" style="131" customWidth="1"/>
    <col min="8" max="8" width="10.140625" style="131" customWidth="1"/>
    <col min="9" max="9" width="11.00390625" style="131" customWidth="1"/>
    <col min="10" max="10" width="9.7109375" style="131" customWidth="1"/>
    <col min="11" max="11" width="11.28125" style="131" customWidth="1"/>
    <col min="12" max="12" width="9.421875" style="131" customWidth="1"/>
    <col min="13" max="13" width="10.8515625" style="131" customWidth="1"/>
    <col min="14" max="14" width="10.7109375" style="131" customWidth="1"/>
    <col min="15" max="15" width="10.421875" style="131" customWidth="1"/>
    <col min="16" max="16" width="10.8515625" style="131" customWidth="1"/>
    <col min="17" max="17" width="2.140625" style="131" customWidth="1"/>
    <col min="18" max="19" width="10.140625" style="131" customWidth="1"/>
    <col min="20" max="248" width="9.140625" style="131" customWidth="1"/>
    <col min="249" max="249" width="5.28125" style="131" customWidth="1"/>
    <col min="250" max="250" width="5.421875" style="131" customWidth="1"/>
    <col min="251" max="251" width="7.7109375" style="131" customWidth="1"/>
    <col min="252" max="252" width="39.421875" style="131" customWidth="1"/>
    <col min="253" max="253" width="11.28125" style="131" customWidth="1"/>
    <col min="254" max="16384" width="9.421875" style="131" customWidth="1"/>
  </cols>
  <sheetData>
    <row r="1" spans="1:6" ht="15.75">
      <c r="A1" s="903" t="s">
        <v>746</v>
      </c>
      <c r="B1" s="904"/>
      <c r="C1" s="902"/>
      <c r="D1" s="902"/>
      <c r="E1" s="902"/>
      <c r="F1" s="136"/>
    </row>
    <row r="2" spans="2:19" ht="16.5" thickBot="1">
      <c r="B2" s="136"/>
      <c r="C2" s="136"/>
      <c r="D2" s="136"/>
      <c r="S2" s="370" t="s">
        <v>365</v>
      </c>
    </row>
    <row r="3" spans="1:19" s="135" customFormat="1" ht="50.25" customHeight="1">
      <c r="A3" s="971" t="s">
        <v>341</v>
      </c>
      <c r="B3" s="979" t="s">
        <v>606</v>
      </c>
      <c r="C3" s="979"/>
      <c r="D3" s="979"/>
      <c r="E3" s="979"/>
      <c r="F3" s="1039" t="s">
        <v>610</v>
      </c>
      <c r="G3" s="1021" t="s">
        <v>555</v>
      </c>
      <c r="H3" s="978"/>
      <c r="I3" s="978" t="s">
        <v>556</v>
      </c>
      <c r="J3" s="978"/>
      <c r="K3" s="978" t="s">
        <v>557</v>
      </c>
      <c r="L3" s="1034"/>
      <c r="M3" s="1037" t="s">
        <v>609</v>
      </c>
      <c r="N3" s="1005" t="s">
        <v>709</v>
      </c>
      <c r="O3" s="1024" t="s">
        <v>700</v>
      </c>
      <c r="P3" s="967" t="s">
        <v>701</v>
      </c>
      <c r="R3" s="1024" t="s">
        <v>665</v>
      </c>
      <c r="S3" s="1035" t="s">
        <v>558</v>
      </c>
    </row>
    <row r="4" spans="1:19" s="135" customFormat="1" ht="15" customHeight="1">
      <c r="A4" s="972"/>
      <c r="B4" s="981"/>
      <c r="C4" s="981"/>
      <c r="D4" s="981"/>
      <c r="E4" s="981"/>
      <c r="F4" s="1040"/>
      <c r="G4" s="348" t="s">
        <v>607</v>
      </c>
      <c r="H4" s="288" t="s">
        <v>608</v>
      </c>
      <c r="I4" s="288" t="s">
        <v>491</v>
      </c>
      <c r="J4" s="288" t="s">
        <v>496</v>
      </c>
      <c r="K4" s="288" t="s">
        <v>491</v>
      </c>
      <c r="L4" s="408" t="s">
        <v>496</v>
      </c>
      <c r="M4" s="1038"/>
      <c r="N4" s="1006"/>
      <c r="O4" s="1025"/>
      <c r="P4" s="968"/>
      <c r="R4" s="1025"/>
      <c r="S4" s="1036"/>
    </row>
    <row r="5" spans="1:19" s="135" customFormat="1" ht="17.25" customHeight="1" thickBot="1">
      <c r="A5" s="973"/>
      <c r="B5" s="983"/>
      <c r="C5" s="983"/>
      <c r="D5" s="983"/>
      <c r="E5" s="983"/>
      <c r="F5" s="1041"/>
      <c r="G5" s="289" t="s">
        <v>416</v>
      </c>
      <c r="H5" s="290" t="s">
        <v>417</v>
      </c>
      <c r="I5" s="290" t="s">
        <v>418</v>
      </c>
      <c r="J5" s="290" t="s">
        <v>419</v>
      </c>
      <c r="K5" s="290" t="s">
        <v>493</v>
      </c>
      <c r="L5" s="409" t="s">
        <v>494</v>
      </c>
      <c r="M5" s="400" t="s">
        <v>599</v>
      </c>
      <c r="N5" s="420" t="s">
        <v>605</v>
      </c>
      <c r="O5" s="291" t="s">
        <v>559</v>
      </c>
      <c r="P5" s="292" t="s">
        <v>423</v>
      </c>
      <c r="R5" s="291" t="s">
        <v>424</v>
      </c>
      <c r="S5" s="350" t="s">
        <v>686</v>
      </c>
    </row>
    <row r="6" spans="1:19" s="137" customFormat="1" ht="16.5" customHeight="1">
      <c r="A6" s="436">
        <v>1</v>
      </c>
      <c r="B6" s="1026" t="s">
        <v>495</v>
      </c>
      <c r="C6" s="1026"/>
      <c r="D6" s="1026"/>
      <c r="E6" s="1026"/>
      <c r="F6" s="430"/>
      <c r="G6" s="804"/>
      <c r="H6" s="805"/>
      <c r="I6" s="805"/>
      <c r="J6" s="805"/>
      <c r="K6" s="805">
        <f>+G6+I6</f>
        <v>0</v>
      </c>
      <c r="L6" s="806">
        <f>+H6+J6</f>
        <v>0</v>
      </c>
      <c r="M6" s="807"/>
      <c r="N6" s="807"/>
      <c r="O6" s="805">
        <f aca="true" t="shared" si="0" ref="O6:O17">+K6-L6</f>
        <v>0</v>
      </c>
      <c r="P6" s="808"/>
      <c r="Q6" s="809"/>
      <c r="R6" s="805"/>
      <c r="S6" s="808">
        <f>+L6+R6</f>
        <v>0</v>
      </c>
    </row>
    <row r="7" spans="1:19" s="137" customFormat="1" ht="12.75">
      <c r="A7" s="431">
        <f>A6+1</f>
        <v>2</v>
      </c>
      <c r="B7" s="1031" t="s">
        <v>945</v>
      </c>
      <c r="C7" s="1031"/>
      <c r="D7" s="1031"/>
      <c r="E7" s="1031"/>
      <c r="F7" s="410"/>
      <c r="G7" s="810">
        <f>SUM(G8:G11)</f>
        <v>0</v>
      </c>
      <c r="H7" s="811">
        <f>SUM(H8:H11)</f>
        <v>0</v>
      </c>
      <c r="I7" s="811">
        <f>SUM(I8:I11)</f>
        <v>0</v>
      </c>
      <c r="J7" s="811">
        <f>SUM(J8:J11)</f>
        <v>0</v>
      </c>
      <c r="K7" s="811">
        <f aca="true" t="shared" si="1" ref="K7:K17">+G7+I7</f>
        <v>0</v>
      </c>
      <c r="L7" s="812">
        <f aca="true" t="shared" si="2" ref="L7:L17">+H7+J7</f>
        <v>0</v>
      </c>
      <c r="M7" s="813"/>
      <c r="N7" s="813"/>
      <c r="O7" s="811">
        <f t="shared" si="0"/>
        <v>0</v>
      </c>
      <c r="P7" s="814"/>
      <c r="Q7" s="809"/>
      <c r="R7" s="811"/>
      <c r="S7" s="814">
        <f aca="true" t="shared" si="3" ref="S7:S17">+L7+R7</f>
        <v>0</v>
      </c>
    </row>
    <row r="8" spans="1:19" s="135" customFormat="1" ht="12.75">
      <c r="A8" s="378">
        <f aca="true" t="shared" si="4" ref="A8:A18">+A7+1</f>
        <v>3</v>
      </c>
      <c r="B8" s="234"/>
      <c r="C8" s="557" t="s">
        <v>946</v>
      </c>
      <c r="D8" s="556"/>
      <c r="E8" s="556"/>
      <c r="F8" s="411"/>
      <c r="G8" s="821"/>
      <c r="H8" s="822"/>
      <c r="I8" s="822"/>
      <c r="J8" s="822"/>
      <c r="K8" s="822">
        <f t="shared" si="1"/>
        <v>0</v>
      </c>
      <c r="L8" s="823">
        <f t="shared" si="2"/>
        <v>0</v>
      </c>
      <c r="M8" s="824"/>
      <c r="N8" s="824"/>
      <c r="O8" s="811">
        <f t="shared" si="0"/>
        <v>0</v>
      </c>
      <c r="P8" s="825"/>
      <c r="Q8" s="820"/>
      <c r="R8" s="822"/>
      <c r="S8" s="825">
        <f t="shared" si="3"/>
        <v>0</v>
      </c>
    </row>
    <row r="9" spans="1:19" s="135" customFormat="1" ht="12.75">
      <c r="A9" s="378">
        <f t="shared" si="4"/>
        <v>4</v>
      </c>
      <c r="B9" s="234"/>
      <c r="C9" s="557" t="s">
        <v>947</v>
      </c>
      <c r="D9" s="556"/>
      <c r="E9" s="556"/>
      <c r="F9" s="411"/>
      <c r="G9" s="821"/>
      <c r="H9" s="822"/>
      <c r="I9" s="822"/>
      <c r="J9" s="822"/>
      <c r="K9" s="822">
        <f t="shared" si="1"/>
        <v>0</v>
      </c>
      <c r="L9" s="823">
        <f t="shared" si="2"/>
        <v>0</v>
      </c>
      <c r="M9" s="824"/>
      <c r="N9" s="824"/>
      <c r="O9" s="811">
        <f t="shared" si="0"/>
        <v>0</v>
      </c>
      <c r="P9" s="825"/>
      <c r="Q9" s="820"/>
      <c r="R9" s="822"/>
      <c r="S9" s="825">
        <f t="shared" si="3"/>
        <v>0</v>
      </c>
    </row>
    <row r="10" spans="1:19" s="135" customFormat="1" ht="12.75">
      <c r="A10" s="378">
        <f t="shared" si="4"/>
        <v>5</v>
      </c>
      <c r="B10" s="234"/>
      <c r="C10" s="557" t="s">
        <v>948</v>
      </c>
      <c r="D10" s="556"/>
      <c r="E10" s="556"/>
      <c r="F10" s="411"/>
      <c r="G10" s="821"/>
      <c r="H10" s="822"/>
      <c r="I10" s="822"/>
      <c r="J10" s="822"/>
      <c r="K10" s="822">
        <f t="shared" si="1"/>
        <v>0</v>
      </c>
      <c r="L10" s="823">
        <f t="shared" si="2"/>
        <v>0</v>
      </c>
      <c r="M10" s="824"/>
      <c r="N10" s="824"/>
      <c r="O10" s="811">
        <f t="shared" si="0"/>
        <v>0</v>
      </c>
      <c r="P10" s="825"/>
      <c r="Q10" s="820"/>
      <c r="R10" s="822"/>
      <c r="S10" s="825">
        <f t="shared" si="3"/>
        <v>0</v>
      </c>
    </row>
    <row r="11" spans="1:19" s="135" customFormat="1" ht="12.75">
      <c r="A11" s="378">
        <f t="shared" si="4"/>
        <v>6</v>
      </c>
      <c r="B11" s="234"/>
      <c r="C11" s="234"/>
      <c r="D11" s="1030" t="s">
        <v>497</v>
      </c>
      <c r="E11" s="1030"/>
      <c r="F11" s="411"/>
      <c r="G11" s="815"/>
      <c r="H11" s="816"/>
      <c r="I11" s="816"/>
      <c r="J11" s="816"/>
      <c r="K11" s="816">
        <f t="shared" si="1"/>
        <v>0</v>
      </c>
      <c r="L11" s="817">
        <f t="shared" si="2"/>
        <v>0</v>
      </c>
      <c r="M11" s="818"/>
      <c r="N11" s="818"/>
      <c r="O11" s="811">
        <f t="shared" si="0"/>
        <v>0</v>
      </c>
      <c r="P11" s="819"/>
      <c r="Q11" s="820"/>
      <c r="R11" s="816"/>
      <c r="S11" s="819">
        <f t="shared" si="3"/>
        <v>0</v>
      </c>
    </row>
    <row r="12" spans="1:19" s="137" customFormat="1" ht="15.75" customHeight="1">
      <c r="A12" s="376">
        <f t="shared" si="4"/>
        <v>7</v>
      </c>
      <c r="B12" s="1027" t="s">
        <v>600</v>
      </c>
      <c r="C12" s="976"/>
      <c r="D12" s="976"/>
      <c r="E12" s="1028"/>
      <c r="F12" s="435"/>
      <c r="G12" s="826"/>
      <c r="H12" s="827"/>
      <c r="I12" s="827"/>
      <c r="J12" s="827"/>
      <c r="K12" s="827">
        <f t="shared" si="1"/>
        <v>0</v>
      </c>
      <c r="L12" s="828">
        <f t="shared" si="2"/>
        <v>0</v>
      </c>
      <c r="M12" s="829"/>
      <c r="N12" s="829"/>
      <c r="O12" s="827">
        <f t="shared" si="0"/>
        <v>0</v>
      </c>
      <c r="P12" s="830"/>
      <c r="Q12" s="809"/>
      <c r="R12" s="827"/>
      <c r="S12" s="830">
        <f t="shared" si="3"/>
        <v>0</v>
      </c>
    </row>
    <row r="13" spans="1:19" s="137" customFormat="1" ht="12.75">
      <c r="A13" s="431">
        <f t="shared" si="4"/>
        <v>8</v>
      </c>
      <c r="B13" s="970" t="s">
        <v>672</v>
      </c>
      <c r="C13" s="958"/>
      <c r="D13" s="958"/>
      <c r="E13" s="1029"/>
      <c r="F13" s="434"/>
      <c r="G13" s="810"/>
      <c r="H13" s="811"/>
      <c r="I13" s="811"/>
      <c r="J13" s="811"/>
      <c r="K13" s="811">
        <f t="shared" si="1"/>
        <v>0</v>
      </c>
      <c r="L13" s="812">
        <f t="shared" si="2"/>
        <v>0</v>
      </c>
      <c r="M13" s="813"/>
      <c r="N13" s="813"/>
      <c r="O13" s="811">
        <f t="shared" si="0"/>
        <v>0</v>
      </c>
      <c r="P13" s="814"/>
      <c r="Q13" s="809"/>
      <c r="R13" s="811"/>
      <c r="S13" s="814">
        <f t="shared" si="3"/>
        <v>0</v>
      </c>
    </row>
    <row r="14" spans="1:19" s="135" customFormat="1" ht="14.25" customHeight="1">
      <c r="A14" s="378">
        <f t="shared" si="4"/>
        <v>9</v>
      </c>
      <c r="B14" s="234"/>
      <c r="C14" s="234"/>
      <c r="D14" s="1030" t="s">
        <v>949</v>
      </c>
      <c r="E14" s="1030"/>
      <c r="F14" s="411"/>
      <c r="G14" s="821"/>
      <c r="H14" s="822"/>
      <c r="I14" s="822"/>
      <c r="J14" s="822"/>
      <c r="K14" s="822">
        <f t="shared" si="1"/>
        <v>0</v>
      </c>
      <c r="L14" s="823">
        <f t="shared" si="2"/>
        <v>0</v>
      </c>
      <c r="M14" s="824"/>
      <c r="N14" s="824"/>
      <c r="O14" s="822">
        <f t="shared" si="0"/>
        <v>0</v>
      </c>
      <c r="P14" s="825"/>
      <c r="Q14" s="820"/>
      <c r="R14" s="822"/>
      <c r="S14" s="825">
        <f t="shared" si="3"/>
        <v>0</v>
      </c>
    </row>
    <row r="15" spans="1:19" s="137" customFormat="1" ht="15.75" customHeight="1">
      <c r="A15" s="376">
        <f t="shared" si="4"/>
        <v>10</v>
      </c>
      <c r="B15" s="1027" t="s">
        <v>598</v>
      </c>
      <c r="C15" s="976"/>
      <c r="D15" s="976"/>
      <c r="E15" s="1028"/>
      <c r="F15" s="435"/>
      <c r="G15" s="826"/>
      <c r="H15" s="827"/>
      <c r="I15" s="827"/>
      <c r="J15" s="827"/>
      <c r="K15" s="827">
        <f t="shared" si="1"/>
        <v>0</v>
      </c>
      <c r="L15" s="828">
        <f t="shared" si="2"/>
        <v>0</v>
      </c>
      <c r="M15" s="829"/>
      <c r="N15" s="829"/>
      <c r="O15" s="827">
        <f t="shared" si="0"/>
        <v>0</v>
      </c>
      <c r="P15" s="830"/>
      <c r="Q15" s="809"/>
      <c r="R15" s="827"/>
      <c r="S15" s="830">
        <f t="shared" si="3"/>
        <v>0</v>
      </c>
    </row>
    <row r="16" spans="1:19" s="137" customFormat="1" ht="12.75">
      <c r="A16" s="431">
        <f t="shared" si="4"/>
        <v>11</v>
      </c>
      <c r="B16" s="970" t="s">
        <v>672</v>
      </c>
      <c r="C16" s="958"/>
      <c r="D16" s="958"/>
      <c r="E16" s="1029"/>
      <c r="F16" s="434"/>
      <c r="G16" s="810"/>
      <c r="H16" s="811"/>
      <c r="I16" s="811"/>
      <c r="J16" s="811"/>
      <c r="K16" s="811">
        <f t="shared" si="1"/>
        <v>0</v>
      </c>
      <c r="L16" s="812">
        <f t="shared" si="2"/>
        <v>0</v>
      </c>
      <c r="M16" s="813"/>
      <c r="N16" s="813"/>
      <c r="O16" s="811">
        <f t="shared" si="0"/>
        <v>0</v>
      </c>
      <c r="P16" s="814"/>
      <c r="Q16" s="809"/>
      <c r="R16" s="811"/>
      <c r="S16" s="814">
        <f t="shared" si="3"/>
        <v>0</v>
      </c>
    </row>
    <row r="17" spans="1:19" s="135" customFormat="1" ht="13.5" thickBot="1">
      <c r="A17" s="378">
        <f t="shared" si="4"/>
        <v>12</v>
      </c>
      <c r="B17" s="234"/>
      <c r="C17" s="234"/>
      <c r="D17" s="1030" t="s">
        <v>949</v>
      </c>
      <c r="E17" s="1030"/>
      <c r="F17" s="411"/>
      <c r="G17" s="815"/>
      <c r="H17" s="816"/>
      <c r="I17" s="816"/>
      <c r="J17" s="816"/>
      <c r="K17" s="816">
        <f t="shared" si="1"/>
        <v>0</v>
      </c>
      <c r="L17" s="817">
        <f t="shared" si="2"/>
        <v>0</v>
      </c>
      <c r="M17" s="818"/>
      <c r="N17" s="818"/>
      <c r="O17" s="816">
        <f t="shared" si="0"/>
        <v>0</v>
      </c>
      <c r="P17" s="819"/>
      <c r="Q17" s="820"/>
      <c r="R17" s="816"/>
      <c r="S17" s="819">
        <f t="shared" si="3"/>
        <v>0</v>
      </c>
    </row>
    <row r="18" spans="1:19" s="135" customFormat="1" ht="18.75" customHeight="1" thickBot="1">
      <c r="A18" s="380">
        <f t="shared" si="4"/>
        <v>13</v>
      </c>
      <c r="B18" s="399" t="s">
        <v>561</v>
      </c>
      <c r="C18" s="399"/>
      <c r="D18" s="399"/>
      <c r="E18" s="399"/>
      <c r="F18" s="412"/>
      <c r="G18" s="831">
        <f aca="true" t="shared" si="5" ref="G18:P18">+G6+G12+G15</f>
        <v>0</v>
      </c>
      <c r="H18" s="832">
        <f t="shared" si="5"/>
        <v>0</v>
      </c>
      <c r="I18" s="832">
        <f t="shared" si="5"/>
        <v>0</v>
      </c>
      <c r="J18" s="832">
        <f t="shared" si="5"/>
        <v>0</v>
      </c>
      <c r="K18" s="832">
        <f t="shared" si="5"/>
        <v>0</v>
      </c>
      <c r="L18" s="833">
        <f t="shared" si="5"/>
        <v>0</v>
      </c>
      <c r="M18" s="834">
        <f t="shared" si="5"/>
        <v>0</v>
      </c>
      <c r="N18" s="834">
        <f t="shared" si="5"/>
        <v>0</v>
      </c>
      <c r="O18" s="832">
        <f t="shared" si="5"/>
        <v>0</v>
      </c>
      <c r="P18" s="835">
        <f t="shared" si="5"/>
        <v>0</v>
      </c>
      <c r="Q18" s="809"/>
      <c r="R18" s="832">
        <f>+R6+R12+R15</f>
        <v>0</v>
      </c>
      <c r="S18" s="835">
        <f>+S6+S12+S15</f>
        <v>0</v>
      </c>
    </row>
    <row r="19" spans="1:19" s="417" customFormat="1" ht="18.75" customHeight="1">
      <c r="A19" s="421"/>
      <c r="B19" s="422"/>
      <c r="C19" s="422"/>
      <c r="D19" s="422"/>
      <c r="E19" s="422"/>
      <c r="F19" s="422"/>
      <c r="G19" s="422"/>
      <c r="H19" s="422"/>
      <c r="I19" s="422"/>
      <c r="J19" s="422"/>
      <c r="K19" s="422"/>
      <c r="L19" s="422"/>
      <c r="M19" s="422"/>
      <c r="N19" s="422"/>
      <c r="O19" s="422"/>
      <c r="P19" s="422"/>
      <c r="R19" s="422"/>
      <c r="S19" s="422"/>
    </row>
    <row r="20" ht="20.25" customHeight="1">
      <c r="A20" s="135" t="s">
        <v>489</v>
      </c>
    </row>
    <row r="21" spans="1:19" ht="55.5" customHeight="1">
      <c r="A21" s="969" t="s">
        <v>958</v>
      </c>
      <c r="B21" s="989"/>
      <c r="C21" s="989"/>
      <c r="D21" s="989"/>
      <c r="E21" s="989"/>
      <c r="F21" s="989"/>
      <c r="G21" s="989"/>
      <c r="H21" s="989"/>
      <c r="I21" s="989"/>
      <c r="J21" s="989"/>
      <c r="K21" s="989"/>
      <c r="L21" s="989"/>
      <c r="M21" s="989"/>
      <c r="N21" s="989"/>
      <c r="O21" s="989"/>
      <c r="P21" s="989"/>
      <c r="Q21" s="989"/>
      <c r="R21" s="989"/>
      <c r="S21" s="989"/>
    </row>
    <row r="22" spans="1:19" ht="17.25" customHeight="1">
      <c r="A22" s="969" t="s">
        <v>959</v>
      </c>
      <c r="B22" s="989"/>
      <c r="C22" s="989"/>
      <c r="D22" s="989"/>
      <c r="E22" s="989"/>
      <c r="F22" s="989"/>
      <c r="G22" s="989"/>
      <c r="H22" s="989"/>
      <c r="I22" s="989"/>
      <c r="J22" s="989"/>
      <c r="K22" s="989"/>
      <c r="L22" s="989"/>
      <c r="M22" s="989"/>
      <c r="N22" s="989"/>
      <c r="O22" s="989"/>
      <c r="P22" s="989"/>
      <c r="Q22" s="989"/>
      <c r="R22" s="989"/>
      <c r="S22" s="989"/>
    </row>
    <row r="23" spans="1:19" ht="15" customHeight="1">
      <c r="A23" s="969" t="s">
        <v>765</v>
      </c>
      <c r="B23" s="989"/>
      <c r="C23" s="989"/>
      <c r="D23" s="989"/>
      <c r="E23" s="989"/>
      <c r="F23" s="989"/>
      <c r="G23" s="989"/>
      <c r="H23" s="989"/>
      <c r="I23" s="989"/>
      <c r="J23" s="989"/>
      <c r="K23" s="989"/>
      <c r="L23" s="989"/>
      <c r="M23" s="989"/>
      <c r="N23" s="989"/>
      <c r="O23" s="989"/>
      <c r="P23" s="989"/>
      <c r="Q23" s="989"/>
      <c r="R23" s="989"/>
      <c r="S23" s="989"/>
    </row>
    <row r="24" spans="1:19" ht="15" customHeight="1">
      <c r="A24" s="969" t="s">
        <v>789</v>
      </c>
      <c r="B24" s="989"/>
      <c r="C24" s="989"/>
      <c r="D24" s="989"/>
      <c r="E24" s="989"/>
      <c r="F24" s="989"/>
      <c r="G24" s="989"/>
      <c r="H24" s="989"/>
      <c r="I24" s="989"/>
      <c r="J24" s="989"/>
      <c r="K24" s="989"/>
      <c r="L24" s="989"/>
      <c r="M24" s="989"/>
      <c r="N24" s="989"/>
      <c r="O24" s="989"/>
      <c r="P24" s="989"/>
      <c r="Q24" s="989"/>
      <c r="R24" s="989"/>
      <c r="S24" s="989"/>
    </row>
    <row r="25" spans="1:19" ht="15" customHeight="1">
      <c r="A25" s="969" t="s">
        <v>611</v>
      </c>
      <c r="B25" s="989"/>
      <c r="C25" s="989"/>
      <c r="D25" s="989"/>
      <c r="E25" s="989"/>
      <c r="F25" s="989"/>
      <c r="G25" s="989"/>
      <c r="H25" s="989"/>
      <c r="I25" s="989"/>
      <c r="J25" s="989"/>
      <c r="K25" s="989"/>
      <c r="L25" s="989"/>
      <c r="M25" s="989"/>
      <c r="N25" s="989"/>
      <c r="O25" s="989"/>
      <c r="P25" s="989"/>
      <c r="Q25" s="989"/>
      <c r="R25" s="989"/>
      <c r="S25" s="989"/>
    </row>
    <row r="26" spans="1:19" ht="15" customHeight="1">
      <c r="A26" s="969" t="s">
        <v>704</v>
      </c>
      <c r="B26" s="989"/>
      <c r="C26" s="989"/>
      <c r="D26" s="989"/>
      <c r="E26" s="989"/>
      <c r="F26" s="989"/>
      <c r="G26" s="989"/>
      <c r="H26" s="989"/>
      <c r="I26" s="989"/>
      <c r="J26" s="989"/>
      <c r="K26" s="989"/>
      <c r="L26" s="989"/>
      <c r="M26" s="989"/>
      <c r="N26" s="989"/>
      <c r="O26" s="989"/>
      <c r="P26" s="989"/>
      <c r="Q26" s="989"/>
      <c r="R26" s="989"/>
      <c r="S26" s="989"/>
    </row>
    <row r="27" spans="1:19" ht="15" customHeight="1">
      <c r="A27" s="969" t="s">
        <v>702</v>
      </c>
      <c r="B27" s="989"/>
      <c r="C27" s="989"/>
      <c r="D27" s="989"/>
      <c r="E27" s="989"/>
      <c r="F27" s="989"/>
      <c r="G27" s="989"/>
      <c r="H27" s="989"/>
      <c r="I27" s="989"/>
      <c r="J27" s="989"/>
      <c r="K27" s="989"/>
      <c r="L27" s="989"/>
      <c r="M27" s="989"/>
      <c r="N27" s="989"/>
      <c r="O27" s="989"/>
      <c r="P27" s="989"/>
      <c r="Q27" s="989"/>
      <c r="R27" s="989"/>
      <c r="S27" s="989"/>
    </row>
    <row r="28" spans="1:19" ht="15" customHeight="1">
      <c r="A28" s="1032" t="s">
        <v>703</v>
      </c>
      <c r="B28" s="1033"/>
      <c r="C28" s="1033"/>
      <c r="D28" s="1033"/>
      <c r="E28" s="1033"/>
      <c r="F28" s="1033"/>
      <c r="G28" s="1033"/>
      <c r="H28" s="1033"/>
      <c r="I28" s="1033"/>
      <c r="J28" s="1033"/>
      <c r="K28" s="1033"/>
      <c r="L28" s="1033"/>
      <c r="M28" s="1033"/>
      <c r="N28" s="1033"/>
      <c r="O28" s="1033"/>
      <c r="P28" s="1033"/>
      <c r="Q28" s="1033"/>
      <c r="R28" s="1033"/>
      <c r="S28" s="1033"/>
    </row>
    <row r="29" spans="1:19" ht="30.75" customHeight="1">
      <c r="A29" s="969" t="s">
        <v>612</v>
      </c>
      <c r="B29" s="989"/>
      <c r="C29" s="989"/>
      <c r="D29" s="989"/>
      <c r="E29" s="989"/>
      <c r="F29" s="989"/>
      <c r="G29" s="989"/>
      <c r="H29" s="989"/>
      <c r="I29" s="989"/>
      <c r="J29" s="989"/>
      <c r="K29" s="989"/>
      <c r="L29" s="989"/>
      <c r="M29" s="989"/>
      <c r="N29" s="989"/>
      <c r="O29" s="989"/>
      <c r="P29" s="989"/>
      <c r="Q29" s="989"/>
      <c r="R29" s="989"/>
      <c r="S29" s="989"/>
    </row>
    <row r="30" spans="3:6" ht="14.25" customHeight="1">
      <c r="C30" s="382"/>
      <c r="D30" s="382"/>
      <c r="E30" s="382"/>
      <c r="F30" s="382"/>
    </row>
    <row r="31" ht="15">
      <c r="A31" s="135" t="s">
        <v>776</v>
      </c>
    </row>
  </sheetData>
  <sheetProtection/>
  <mergeCells count="30">
    <mergeCell ref="R3:R4"/>
    <mergeCell ref="O3:O4"/>
    <mergeCell ref="S3:S4"/>
    <mergeCell ref="M3:M4"/>
    <mergeCell ref="F3:F5"/>
    <mergeCell ref="N3:N4"/>
    <mergeCell ref="A3:A5"/>
    <mergeCell ref="B3:E5"/>
    <mergeCell ref="G3:H3"/>
    <mergeCell ref="I3:J3"/>
    <mergeCell ref="K3:L3"/>
    <mergeCell ref="P3:P4"/>
    <mergeCell ref="A27:S27"/>
    <mergeCell ref="A28:S28"/>
    <mergeCell ref="A29:S29"/>
    <mergeCell ref="A22:S22"/>
    <mergeCell ref="A23:S23"/>
    <mergeCell ref="A24:S24"/>
    <mergeCell ref="A25:S25"/>
    <mergeCell ref="A26:S26"/>
    <mergeCell ref="A21:S21"/>
    <mergeCell ref="B6:E6"/>
    <mergeCell ref="B12:E12"/>
    <mergeCell ref="B15:E15"/>
    <mergeCell ref="B16:E16"/>
    <mergeCell ref="D17:E17"/>
    <mergeCell ref="D14:E14"/>
    <mergeCell ref="B7:E7"/>
    <mergeCell ref="D11:E11"/>
    <mergeCell ref="B13:E13"/>
  </mergeCells>
  <printOptions/>
  <pageMargins left="0.5118110236220472" right="0.5118110236220472" top="0.7874015748031497" bottom="0.7874015748031497" header="0.31496062992125984" footer="0.31496062992125984"/>
  <pageSetup fitToHeight="1"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Ministerstvo školství, mládeže a tělovýchovy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machackova</dc:creator>
  <cp:keywords/>
  <dc:description/>
  <cp:lastModifiedBy>Valášek Petr</cp:lastModifiedBy>
  <cp:lastPrinted>2018-01-26T07:40:25Z</cp:lastPrinted>
  <dcterms:created xsi:type="dcterms:W3CDTF">2010-10-08T09:48:15Z</dcterms:created>
  <dcterms:modified xsi:type="dcterms:W3CDTF">2018-01-26T09:20:19Z</dcterms:modified>
  <cp:category/>
  <cp:version/>
  <cp:contentType/>
  <cp:contentStatus/>
</cp:coreProperties>
</file>