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kce_I\10_odbor\101_oddělení\1_Cahová\2020\Materiály odboru\PV\Zveřejnění_Rozpis rozpočtu RgŠ ÚSC 2020\"/>
    </mc:Choice>
  </mc:AlternateContent>
  <xr:revisionPtr revIDLastSave="0" documentId="13_ncr:1_{C85F50DF-B275-4A35-86E3-C8F7AC5888A9}" xr6:coauthVersionLast="36" xr6:coauthVersionMax="36" xr10:uidLastSave="{00000000-0000-0000-0000-000000000000}"/>
  <bookViews>
    <workbookView xWindow="0" yWindow="0" windowWidth="28800" windowHeight="12225" xr2:uid="{6AB92320-BA89-43BF-B89C-4084EBA39ED5}"/>
  </bookViews>
  <sheets>
    <sheet name="Příloha č.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B7" i="1"/>
  <c r="K77" i="1" l="1"/>
  <c r="J77" i="1"/>
  <c r="I77" i="1"/>
  <c r="H77" i="1"/>
  <c r="G77" i="1"/>
  <c r="K72" i="1"/>
  <c r="J72" i="1"/>
  <c r="I72" i="1"/>
  <c r="H72" i="1"/>
  <c r="G72" i="1"/>
  <c r="B72" i="1"/>
  <c r="K67" i="1"/>
  <c r="J67" i="1"/>
  <c r="I67" i="1"/>
  <c r="H67" i="1"/>
  <c r="G67" i="1"/>
  <c r="B67" i="1"/>
  <c r="K62" i="1"/>
  <c r="J62" i="1"/>
  <c r="I62" i="1"/>
  <c r="H62" i="1"/>
  <c r="G62" i="1"/>
  <c r="B62" i="1"/>
  <c r="K57" i="1"/>
  <c r="J57" i="1"/>
  <c r="I57" i="1"/>
  <c r="H57" i="1"/>
  <c r="G57" i="1"/>
  <c r="B57" i="1"/>
  <c r="K52" i="1"/>
  <c r="J52" i="1"/>
  <c r="I52" i="1"/>
  <c r="H52" i="1"/>
  <c r="G52" i="1"/>
  <c r="B52" i="1"/>
  <c r="K47" i="1"/>
  <c r="J47" i="1"/>
  <c r="I47" i="1"/>
  <c r="H47" i="1"/>
  <c r="G47" i="1"/>
  <c r="B47" i="1"/>
  <c r="K42" i="1"/>
  <c r="J42" i="1"/>
  <c r="I42" i="1"/>
  <c r="H42" i="1"/>
  <c r="G42" i="1"/>
  <c r="B42" i="1"/>
  <c r="K37" i="1"/>
  <c r="J37" i="1"/>
  <c r="I37" i="1"/>
  <c r="H37" i="1"/>
  <c r="G37" i="1"/>
  <c r="B37" i="1"/>
  <c r="K32" i="1"/>
  <c r="J32" i="1"/>
  <c r="I32" i="1"/>
  <c r="H32" i="1"/>
  <c r="G32" i="1"/>
  <c r="B32" i="1"/>
  <c r="K27" i="1"/>
  <c r="J27" i="1"/>
  <c r="I27" i="1"/>
  <c r="H27" i="1"/>
  <c r="G27" i="1"/>
  <c r="B27" i="1"/>
  <c r="K22" i="1"/>
  <c r="J22" i="1"/>
  <c r="I22" i="1"/>
  <c r="H22" i="1"/>
  <c r="G22" i="1"/>
  <c r="B22" i="1"/>
  <c r="K17" i="1"/>
  <c r="J17" i="1"/>
  <c r="I17" i="1"/>
  <c r="H17" i="1"/>
  <c r="G17" i="1"/>
  <c r="B17" i="1"/>
  <c r="K12" i="1"/>
  <c r="J12" i="1"/>
  <c r="I12" i="1"/>
  <c r="H12" i="1"/>
  <c r="G12" i="1"/>
  <c r="B12" i="1"/>
  <c r="K7" i="1"/>
  <c r="J7" i="1"/>
  <c r="I7" i="1"/>
  <c r="H7" i="1"/>
  <c r="G7" i="1"/>
</calcChain>
</file>

<file path=xl/sharedStrings.xml><?xml version="1.0" encoding="utf-8"?>
<sst xmlns="http://schemas.openxmlformats.org/spreadsheetml/2006/main" count="88" uniqueCount="28">
  <si>
    <t>Kategorie / Kraj</t>
  </si>
  <si>
    <t>Výkony 2019/20</t>
  </si>
  <si>
    <t>Republikové normativy 2020</t>
  </si>
  <si>
    <t>Normativní rozpis podle § 161a a § 161b školského zákona pro rok 2020</t>
  </si>
  <si>
    <t>NIV celkem
v Kč</t>
  </si>
  <si>
    <t>Prostředky na platy v Kč</t>
  </si>
  <si>
    <t>ONIV celkem v Kč</t>
  </si>
  <si>
    <t>Počet zaměstnanců</t>
  </si>
  <si>
    <t>Odvody 
celkem v Kč</t>
  </si>
  <si>
    <t>Rodinná skupina dětského domova</t>
  </si>
  <si>
    <t>Ubytovaný v internátě</t>
  </si>
  <si>
    <t>Ubytovaný v domově mládeže</t>
  </si>
  <si>
    <t>Dítě, žák, student</t>
  </si>
  <si>
    <t>Hl. m. Praha</t>
  </si>
  <si>
    <t>Středoceský</t>
  </si>
  <si>
    <t>Jihočeský</t>
  </si>
  <si>
    <t>Plzeňský</t>
  </si>
  <si>
    <t>Karlovarský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</si>
  <si>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</si>
  <si>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</si>
  <si>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</si>
  <si>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</si>
  <si>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</si>
  <si>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</si>
  <si>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</si>
  <si>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</si>
  <si>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RgŠ celkem</t>
  </si>
  <si>
    <t>Ústecký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</si>
</sst>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/>
    <xf numFmtId="0" fontId="1" fillId="0" borderId="0" xfId="0" applyFont="1"/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3" fontId="0" fillId="0" borderId="3" xfId="0" applyNumberFormat="1" applyFont="1" applyBorder="1"/>
    <xf numFmtId="4" fontId="0" fillId="0" borderId="2" xfId="0" applyNumberFormat="1" applyFont="1" applyBorder="1"/>
    <xf numFmtId="3" fontId="0" fillId="0" borderId="11" xfId="0" applyNumberFormat="1" applyFont="1" applyBorder="1"/>
    <xf numFmtId="3" fontId="0" fillId="0" borderId="12" xfId="0" applyNumberFormat="1" applyFont="1" applyBorder="1"/>
    <xf numFmtId="164" fontId="0" fillId="0" borderId="13" xfId="0" applyNumberFormat="1" applyFont="1" applyBorder="1"/>
    <xf numFmtId="3" fontId="0" fillId="0" borderId="14" xfId="0" applyNumberFormat="1" applyFont="1" applyBorder="1"/>
    <xf numFmtId="4" fontId="0" fillId="0" borderId="13" xfId="0" applyNumberFormat="1" applyFont="1" applyBorder="1"/>
    <xf numFmtId="3" fontId="0" fillId="0" borderId="15" xfId="0" applyNumberFormat="1" applyFont="1" applyBorder="1"/>
    <xf numFmtId="4" fontId="0" fillId="0" borderId="16" xfId="0" applyNumberFormat="1" applyFont="1" applyBorder="1"/>
    <xf numFmtId="3" fontId="0" fillId="0" borderId="17" xfId="0" applyNumberFormat="1" applyFont="1" applyBorder="1"/>
    <xf numFmtId="3" fontId="0" fillId="0" borderId="18" xfId="0" applyNumberFormat="1" applyFont="1" applyBorder="1"/>
    <xf numFmtId="164" fontId="0" fillId="0" borderId="19" xfId="0" applyNumberFormat="1" applyFont="1" applyBorder="1"/>
    <xf numFmtId="3" fontId="0" fillId="0" borderId="20" xfId="0" applyNumberFormat="1" applyFont="1" applyBorder="1"/>
    <xf numFmtId="4" fontId="0" fillId="0" borderId="19" xfId="0" applyNumberFormat="1" applyFont="1" applyBorder="1"/>
    <xf numFmtId="3" fontId="0" fillId="0" borderId="21" xfId="0" applyNumberFormat="1" applyFont="1" applyBorder="1"/>
    <xf numFmtId="4" fontId="0" fillId="0" borderId="7" xfId="0" applyNumberFormat="1" applyFont="1" applyBorder="1"/>
    <xf numFmtId="3" fontId="0" fillId="0" borderId="8" xfId="0" applyNumberFormat="1" applyFont="1" applyBorder="1"/>
    <xf numFmtId="3" fontId="0" fillId="0" borderId="9" xfId="0" applyNumberFormat="1" applyFont="1" applyBorder="1"/>
    <xf numFmtId="164" fontId="0" fillId="0" borderId="10" xfId="0" applyNumberFormat="1" applyFont="1" applyBorder="1"/>
    <xf numFmtId="3" fontId="0" fillId="0" borderId="22" xfId="0" applyNumberFormat="1" applyFont="1" applyBorder="1"/>
    <xf numFmtId="4" fontId="0" fillId="0" borderId="10" xfId="0" applyNumberFormat="1" applyFont="1" applyBorder="1"/>
    <xf numFmtId="3" fontId="1" fillId="2" borderId="23" xfId="0" applyNumberFormat="1" applyFont="1" applyFill="1" applyBorder="1"/>
    <xf numFmtId="4" fontId="1" fillId="2" borderId="24" xfId="0" applyNumberFormat="1" applyFont="1" applyFill="1" applyBorder="1"/>
    <xf numFmtId="3" fontId="1" fillId="2" borderId="25" xfId="0" applyNumberFormat="1" applyFont="1" applyFill="1" applyBorder="1"/>
    <xf numFmtId="3" fontId="1" fillId="2" borderId="26" xfId="0" applyNumberFormat="1" applyFont="1" applyFill="1" applyBorder="1"/>
    <xf numFmtId="164" fontId="1" fillId="2" borderId="27" xfId="0" applyNumberFormat="1" applyFont="1" applyFill="1" applyBorder="1"/>
    <xf numFmtId="3" fontId="1" fillId="2" borderId="28" xfId="0" applyNumberFormat="1" applyFont="1" applyFill="1" applyBorder="1"/>
    <xf numFmtId="3" fontId="1" fillId="2" borderId="29" xfId="0" applyNumberFormat="1" applyFont="1" applyFill="1" applyBorder="1"/>
    <xf numFmtId="4" fontId="1" fillId="2" borderId="30" xfId="0" applyNumberFormat="1" applyFont="1" applyFill="1" applyBorder="1"/>
    <xf numFmtId="3" fontId="1" fillId="0" borderId="3" xfId="0" applyNumberFormat="1" applyFont="1" applyBorder="1"/>
    <xf numFmtId="4" fontId="1" fillId="0" borderId="2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164" fontId="1" fillId="0" borderId="13" xfId="0" applyNumberFormat="1" applyFont="1" applyBorder="1"/>
    <xf numFmtId="3" fontId="1" fillId="0" borderId="14" xfId="0" applyNumberFormat="1" applyFont="1" applyBorder="1"/>
    <xf numFmtId="4" fontId="1" fillId="0" borderId="13" xfId="0" applyNumberFormat="1" applyFont="1" applyBorder="1"/>
    <xf numFmtId="3" fontId="1" fillId="0" borderId="15" xfId="0" applyNumberFormat="1" applyFont="1" applyBorder="1"/>
    <xf numFmtId="4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164" fontId="1" fillId="0" borderId="19" xfId="0" applyNumberFormat="1" applyFont="1" applyBorder="1"/>
    <xf numFmtId="3" fontId="1" fillId="0" borderId="20" xfId="0" applyNumberFormat="1" applyFont="1" applyBorder="1"/>
    <xf numFmtId="4" fontId="1" fillId="0" borderId="19" xfId="0" applyNumberFormat="1" applyFont="1" applyBorder="1"/>
    <xf numFmtId="3" fontId="1" fillId="0" borderId="21" xfId="0" applyNumberFormat="1" applyFont="1" applyBorder="1"/>
    <xf numFmtId="4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164" fontId="1" fillId="0" borderId="10" xfId="0" applyNumberFormat="1" applyFont="1" applyBorder="1"/>
    <xf numFmtId="3" fontId="1" fillId="0" borderId="22" xfId="0" applyNumberFormat="1" applyFont="1" applyBorder="1"/>
    <xf numFmtId="4" fontId="1" fillId="0" borderId="10" xfId="0" applyNumberFormat="1" applyFont="1" applyBorder="1"/>
    <xf numFmtId="4" fontId="1" fillId="2" borderId="31" xfId="0" applyNumberFormat="1" applyFont="1" applyFill="1" applyBorder="1"/>
    <xf numFmtId="3" fontId="1" fillId="2" borderId="32" xfId="0" applyNumberFormat="1" applyFont="1" applyFill="1" applyBorder="1"/>
    <xf numFmtId="3" fontId="1" fillId="2" borderId="33" xfId="0" applyNumberFormat="1" applyFont="1" applyFill="1" applyBorder="1"/>
    <xf numFmtId="4" fontId="1" fillId="2" borderId="34" xfId="0" applyNumberFormat="1" applyFont="1" applyFill="1" applyBorder="1"/>
    <xf numFmtId="3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DEA9-4EAD-4FF2-AB55-BCE540A0E314}">
  <dimension ref="A1:K77"/>
  <sheetViews>
    <sheetView tabSelected="1" zoomScaleNormal="100" workbookViewId="0">
      <selection activeCell="A25" sqref="A25"/>
    </sheetView>
  </sheetViews>
  <sheetFormatPr defaultColWidth="9.140625" defaultRowHeight="15" x14ac:dyDescent="0.25"/>
  <cols>
    <col min="1" max="1" width="32.5703125" style="3" bestFit="1" customWidth="1"/>
    <col min="2" max="2" width="11.5703125" style="2" customWidth="1"/>
    <col min="3" max="3" width="12.42578125" style="1" customWidth="1"/>
    <col min="4" max="4" width="12.42578125" style="3" customWidth="1"/>
    <col min="5" max="5" width="11.42578125" style="1" customWidth="1"/>
    <col min="6" max="6" width="12.5703125" style="3" bestFit="1" customWidth="1"/>
    <col min="7" max="8" width="13.5703125" style="3" customWidth="1"/>
    <col min="9" max="9" width="12.5703125" style="3" customWidth="1"/>
    <col min="10" max="10" width="12" style="3" customWidth="1"/>
    <col min="11" max="11" width="12.7109375" style="2" customWidth="1"/>
    <col min="12" max="12" width="12.85546875" style="1" bestFit="1" customWidth="1"/>
    <col min="13" max="16384" width="9.140625" style="1"/>
  </cols>
  <sheetData>
    <row r="1" spans="1:11" s="4" customFormat="1" x14ac:dyDescent="0.25">
      <c r="A1" s="64" t="s">
        <v>0</v>
      </c>
      <c r="B1" s="66" t="s">
        <v>1</v>
      </c>
      <c r="C1" s="68" t="s">
        <v>2</v>
      </c>
      <c r="D1" s="69"/>
      <c r="E1" s="69"/>
      <c r="F1" s="70"/>
      <c r="G1" s="68" t="s">
        <v>3</v>
      </c>
      <c r="H1" s="69"/>
      <c r="I1" s="69"/>
      <c r="J1" s="69"/>
      <c r="K1" s="70"/>
    </row>
    <row r="2" spans="1:11" s="4" customFormat="1" ht="30.75" thickBot="1" x14ac:dyDescent="0.3">
      <c r="A2" s="65"/>
      <c r="B2" s="67"/>
      <c r="C2" s="5" t="s">
        <v>4</v>
      </c>
      <c r="D2" s="6" t="s">
        <v>5</v>
      </c>
      <c r="E2" s="7" t="s">
        <v>6</v>
      </c>
      <c r="F2" s="8" t="s">
        <v>7</v>
      </c>
      <c r="G2" s="5" t="s">
        <v>4</v>
      </c>
      <c r="H2" s="6" t="s">
        <v>5</v>
      </c>
      <c r="I2" s="6" t="s">
        <v>8</v>
      </c>
      <c r="J2" s="6" t="s">
        <v>6</v>
      </c>
      <c r="K2" s="9" t="s">
        <v>7</v>
      </c>
    </row>
    <row r="3" spans="1:11" x14ac:dyDescent="0.25">
      <c r="A3" s="10" t="s">
        <v>9</v>
      </c>
      <c r="B3" s="11">
        <v>16</v>
      </c>
      <c r="C3" s="12">
        <v>3017828</v>
      </c>
      <c r="D3" s="13">
        <v>2210477</v>
      </c>
      <c r="E3" s="13">
        <v>16000</v>
      </c>
      <c r="F3" s="14">
        <v>5.0290999999999997</v>
      </c>
      <c r="G3" s="15">
        <v>48285248</v>
      </c>
      <c r="H3" s="13">
        <v>35367632</v>
      </c>
      <c r="I3" s="13">
        <v>12661616</v>
      </c>
      <c r="J3" s="13">
        <v>256000</v>
      </c>
      <c r="K3" s="16">
        <v>80.47</v>
      </c>
    </row>
    <row r="4" spans="1:11" x14ac:dyDescent="0.25">
      <c r="A4" s="17" t="s">
        <v>10</v>
      </c>
      <c r="B4" s="18">
        <v>182</v>
      </c>
      <c r="C4" s="19">
        <v>137578</v>
      </c>
      <c r="D4" s="20">
        <v>100720</v>
      </c>
      <c r="E4" s="20">
        <v>800</v>
      </c>
      <c r="F4" s="21">
        <v>0.23780000000000001</v>
      </c>
      <c r="G4" s="22">
        <v>25039196</v>
      </c>
      <c r="H4" s="20">
        <v>18331040</v>
      </c>
      <c r="I4" s="20">
        <v>6562556</v>
      </c>
      <c r="J4" s="20">
        <v>145600</v>
      </c>
      <c r="K4" s="23">
        <v>43.28</v>
      </c>
    </row>
    <row r="5" spans="1:11" x14ac:dyDescent="0.25">
      <c r="A5" s="17" t="s">
        <v>11</v>
      </c>
      <c r="B5" s="18">
        <v>2000</v>
      </c>
      <c r="C5" s="19">
        <v>44056</v>
      </c>
      <c r="D5" s="20">
        <v>32258</v>
      </c>
      <c r="E5" s="20">
        <v>250</v>
      </c>
      <c r="F5" s="21">
        <v>8.4000000000000005E-2</v>
      </c>
      <c r="G5" s="22">
        <v>88112000</v>
      </c>
      <c r="H5" s="20">
        <v>64516000</v>
      </c>
      <c r="I5" s="20">
        <v>23096000</v>
      </c>
      <c r="J5" s="20">
        <v>500000</v>
      </c>
      <c r="K5" s="23">
        <v>168</v>
      </c>
    </row>
    <row r="6" spans="1:11" ht="15.75" thickBot="1" x14ac:dyDescent="0.3">
      <c r="A6" s="24" t="s">
        <v>12</v>
      </c>
      <c r="B6" s="25">
        <v>191421.9</v>
      </c>
      <c r="C6" s="26">
        <v>7741</v>
      </c>
      <c r="D6" s="27">
        <v>5647</v>
      </c>
      <c r="E6" s="27">
        <v>72</v>
      </c>
      <c r="F6" s="28">
        <v>1.8599999999999998E-2</v>
      </c>
      <c r="G6" s="29">
        <v>1481796928</v>
      </c>
      <c r="H6" s="27">
        <v>1080959469</v>
      </c>
      <c r="I6" s="27">
        <v>387055082</v>
      </c>
      <c r="J6" s="27">
        <v>13782377</v>
      </c>
      <c r="K6" s="30">
        <v>3560.45</v>
      </c>
    </row>
    <row r="7" spans="1:11" ht="15.75" thickBot="1" x14ac:dyDescent="0.3">
      <c r="A7" s="31" t="s">
        <v>13</v>
      </c>
      <c r="B7" s="32">
        <f>SUM(B3:B6)</f>
        <v>193619.9</v>
      </c>
      <c r="C7" s="33"/>
      <c r="D7" s="34"/>
      <c r="E7" s="34"/>
      <c r="F7" s="35"/>
      <c r="G7" s="36">
        <f t="shared" ref="G7:K7" si="0">SUM(G3:G6)</f>
        <v>1643233372</v>
      </c>
      <c r="H7" s="37">
        <f t="shared" si="0"/>
        <v>1199174141</v>
      </c>
      <c r="I7" s="37">
        <f t="shared" si="0"/>
        <v>429375254</v>
      </c>
      <c r="J7" s="37">
        <f t="shared" si="0"/>
        <v>14683977</v>
      </c>
      <c r="K7" s="38">
        <f t="shared" si="0"/>
        <v>3852.2</v>
      </c>
    </row>
    <row r="8" spans="1:11" x14ac:dyDescent="0.25">
      <c r="A8" s="10" t="s">
        <v>9</v>
      </c>
      <c r="B8" s="11">
        <v>64</v>
      </c>
      <c r="C8" s="12">
        <v>3017828</v>
      </c>
      <c r="D8" s="13">
        <v>2210477</v>
      </c>
      <c r="E8" s="13">
        <v>16000</v>
      </c>
      <c r="F8" s="14">
        <v>5.0290999999999997</v>
      </c>
      <c r="G8" s="15">
        <v>193140992</v>
      </c>
      <c r="H8" s="13">
        <v>141470528</v>
      </c>
      <c r="I8" s="13">
        <v>50646464</v>
      </c>
      <c r="J8" s="13">
        <v>1024000</v>
      </c>
      <c r="K8" s="16">
        <v>321.86</v>
      </c>
    </row>
    <row r="9" spans="1:11" x14ac:dyDescent="0.25">
      <c r="A9" s="17" t="s">
        <v>10</v>
      </c>
      <c r="B9" s="18">
        <v>102</v>
      </c>
      <c r="C9" s="19">
        <v>137578</v>
      </c>
      <c r="D9" s="20">
        <v>100720</v>
      </c>
      <c r="E9" s="20">
        <v>800</v>
      </c>
      <c r="F9" s="21">
        <v>0.23780000000000001</v>
      </c>
      <c r="G9" s="22">
        <v>14032956</v>
      </c>
      <c r="H9" s="20">
        <v>10273440</v>
      </c>
      <c r="I9" s="20">
        <v>3677916</v>
      </c>
      <c r="J9" s="20">
        <v>81600</v>
      </c>
      <c r="K9" s="23">
        <v>24.26</v>
      </c>
    </row>
    <row r="10" spans="1:11" x14ac:dyDescent="0.25">
      <c r="A10" s="17" t="s">
        <v>11</v>
      </c>
      <c r="B10" s="18">
        <v>2627</v>
      </c>
      <c r="C10" s="19">
        <v>44056</v>
      </c>
      <c r="D10" s="20">
        <v>32258</v>
      </c>
      <c r="E10" s="20">
        <v>250</v>
      </c>
      <c r="F10" s="21">
        <v>8.4000000000000005E-2</v>
      </c>
      <c r="G10" s="22">
        <v>115735112</v>
      </c>
      <c r="H10" s="20">
        <v>84741766</v>
      </c>
      <c r="I10" s="20">
        <v>30336596</v>
      </c>
      <c r="J10" s="20">
        <v>656750</v>
      </c>
      <c r="K10" s="23">
        <v>220.67</v>
      </c>
    </row>
    <row r="11" spans="1:11" ht="15.75" thickBot="1" x14ac:dyDescent="0.3">
      <c r="A11" s="24" t="s">
        <v>12</v>
      </c>
      <c r="B11" s="25">
        <v>213239.7</v>
      </c>
      <c r="C11" s="26">
        <v>7741</v>
      </c>
      <c r="D11" s="27">
        <v>5647</v>
      </c>
      <c r="E11" s="27">
        <v>72</v>
      </c>
      <c r="F11" s="28">
        <v>1.8599999999999998E-2</v>
      </c>
      <c r="G11" s="29">
        <v>1650688518</v>
      </c>
      <c r="H11" s="27">
        <v>1204164586</v>
      </c>
      <c r="I11" s="27">
        <v>431170674</v>
      </c>
      <c r="J11" s="27">
        <v>15353258</v>
      </c>
      <c r="K11" s="30">
        <v>3966.26</v>
      </c>
    </row>
    <row r="12" spans="1:11" ht="15.75" thickBot="1" x14ac:dyDescent="0.3">
      <c r="A12" s="31" t="s">
        <v>14</v>
      </c>
      <c r="B12" s="32">
        <f>SUM(B8:B11)</f>
        <v>216032.7</v>
      </c>
      <c r="C12" s="33"/>
      <c r="D12" s="34"/>
      <c r="E12" s="34"/>
      <c r="F12" s="35"/>
      <c r="G12" s="36">
        <f t="shared" ref="G12:K12" si="1">SUM(G8:G11)</f>
        <v>1973597578</v>
      </c>
      <c r="H12" s="37">
        <f t="shared" si="1"/>
        <v>1440650320</v>
      </c>
      <c r="I12" s="37">
        <f t="shared" si="1"/>
        <v>515831650</v>
      </c>
      <c r="J12" s="37">
        <f t="shared" si="1"/>
        <v>17115608</v>
      </c>
      <c r="K12" s="38">
        <f t="shared" si="1"/>
        <v>4533.05</v>
      </c>
    </row>
    <row r="13" spans="1:11" x14ac:dyDescent="0.25">
      <c r="A13" s="10" t="s">
        <v>9</v>
      </c>
      <c r="B13" s="11">
        <v>33</v>
      </c>
      <c r="C13" s="12">
        <v>3017828</v>
      </c>
      <c r="D13" s="13">
        <v>2210477</v>
      </c>
      <c r="E13" s="13">
        <v>16000</v>
      </c>
      <c r="F13" s="14">
        <v>5.0290999999999997</v>
      </c>
      <c r="G13" s="15">
        <v>99588324</v>
      </c>
      <c r="H13" s="13">
        <v>72945741</v>
      </c>
      <c r="I13" s="13">
        <v>26114583</v>
      </c>
      <c r="J13" s="13">
        <v>528000</v>
      </c>
      <c r="K13" s="16">
        <v>165.96</v>
      </c>
    </row>
    <row r="14" spans="1:11" x14ac:dyDescent="0.25">
      <c r="A14" s="17" t="s">
        <v>10</v>
      </c>
      <c r="B14" s="18">
        <v>43</v>
      </c>
      <c r="C14" s="19">
        <v>137578</v>
      </c>
      <c r="D14" s="20">
        <v>100720</v>
      </c>
      <c r="E14" s="20">
        <v>800</v>
      </c>
      <c r="F14" s="21">
        <v>0.23780000000000001</v>
      </c>
      <c r="G14" s="22">
        <v>5915854</v>
      </c>
      <c r="H14" s="20">
        <v>4330960</v>
      </c>
      <c r="I14" s="20">
        <v>1550494</v>
      </c>
      <c r="J14" s="20">
        <v>34400</v>
      </c>
      <c r="K14" s="23">
        <v>10.23</v>
      </c>
    </row>
    <row r="15" spans="1:11" x14ac:dyDescent="0.25">
      <c r="A15" s="17" t="s">
        <v>11</v>
      </c>
      <c r="B15" s="18">
        <v>4630</v>
      </c>
      <c r="C15" s="19">
        <v>44056</v>
      </c>
      <c r="D15" s="20">
        <v>32258</v>
      </c>
      <c r="E15" s="20">
        <v>250</v>
      </c>
      <c r="F15" s="21">
        <v>8.4000000000000005E-2</v>
      </c>
      <c r="G15" s="22">
        <v>203979280</v>
      </c>
      <c r="H15" s="20">
        <v>149354540</v>
      </c>
      <c r="I15" s="20">
        <v>53467240</v>
      </c>
      <c r="J15" s="20">
        <v>1157500</v>
      </c>
      <c r="K15" s="23">
        <v>388.92</v>
      </c>
    </row>
    <row r="16" spans="1:11" ht="15.75" thickBot="1" x14ac:dyDescent="0.3">
      <c r="A16" s="24" t="s">
        <v>12</v>
      </c>
      <c r="B16" s="25">
        <v>102638.9</v>
      </c>
      <c r="C16" s="26">
        <v>7741</v>
      </c>
      <c r="D16" s="27">
        <v>5647</v>
      </c>
      <c r="E16" s="27">
        <v>72</v>
      </c>
      <c r="F16" s="28">
        <v>1.8599999999999998E-2</v>
      </c>
      <c r="G16" s="29">
        <v>794527725</v>
      </c>
      <c r="H16" s="27">
        <v>579601868</v>
      </c>
      <c r="I16" s="27">
        <v>207535856</v>
      </c>
      <c r="J16" s="27">
        <v>7390001</v>
      </c>
      <c r="K16" s="30">
        <v>1909.08</v>
      </c>
    </row>
    <row r="17" spans="1:11" ht="15.75" thickBot="1" x14ac:dyDescent="0.3">
      <c r="A17" s="31" t="s">
        <v>15</v>
      </c>
      <c r="B17" s="32">
        <f>SUM(B13:B16)</f>
        <v>107344.9</v>
      </c>
      <c r="C17" s="33"/>
      <c r="D17" s="34"/>
      <c r="E17" s="34"/>
      <c r="F17" s="35"/>
      <c r="G17" s="36">
        <f t="shared" ref="G17:K17" si="2">SUM(G13:G16)</f>
        <v>1104011183</v>
      </c>
      <c r="H17" s="37">
        <f t="shared" si="2"/>
        <v>806233109</v>
      </c>
      <c r="I17" s="37">
        <f t="shared" si="2"/>
        <v>288668173</v>
      </c>
      <c r="J17" s="37">
        <f t="shared" si="2"/>
        <v>9109901</v>
      </c>
      <c r="K17" s="38">
        <f t="shared" si="2"/>
        <v>2474.19</v>
      </c>
    </row>
    <row r="18" spans="1:11" x14ac:dyDescent="0.25">
      <c r="A18" s="10" t="s">
        <v>9</v>
      </c>
      <c r="B18" s="11">
        <v>36</v>
      </c>
      <c r="C18" s="12">
        <v>3017828</v>
      </c>
      <c r="D18" s="13">
        <v>2210477</v>
      </c>
      <c r="E18" s="13">
        <v>16000</v>
      </c>
      <c r="F18" s="14">
        <v>5.0290999999999997</v>
      </c>
      <c r="G18" s="15">
        <v>108641808</v>
      </c>
      <c r="H18" s="13">
        <v>79577172</v>
      </c>
      <c r="I18" s="13">
        <v>28488636</v>
      </c>
      <c r="J18" s="13">
        <v>576000</v>
      </c>
      <c r="K18" s="16">
        <v>181.05</v>
      </c>
    </row>
    <row r="19" spans="1:11" x14ac:dyDescent="0.25">
      <c r="A19" s="17" t="s">
        <v>10</v>
      </c>
      <c r="B19" s="18">
        <v>47</v>
      </c>
      <c r="C19" s="19">
        <v>137578</v>
      </c>
      <c r="D19" s="20">
        <v>100720</v>
      </c>
      <c r="E19" s="20">
        <v>800</v>
      </c>
      <c r="F19" s="21">
        <v>0.23780000000000001</v>
      </c>
      <c r="G19" s="22">
        <v>6466166</v>
      </c>
      <c r="H19" s="20">
        <v>4733840</v>
      </c>
      <c r="I19" s="20">
        <v>1694726</v>
      </c>
      <c r="J19" s="20">
        <v>37600</v>
      </c>
      <c r="K19" s="23">
        <v>11.18</v>
      </c>
    </row>
    <row r="20" spans="1:11" x14ac:dyDescent="0.25">
      <c r="A20" s="17" t="s">
        <v>11</v>
      </c>
      <c r="B20" s="18">
        <v>2301</v>
      </c>
      <c r="C20" s="19">
        <v>44056</v>
      </c>
      <c r="D20" s="20">
        <v>32258</v>
      </c>
      <c r="E20" s="20">
        <v>250</v>
      </c>
      <c r="F20" s="21">
        <v>8.4000000000000005E-2</v>
      </c>
      <c r="G20" s="22">
        <v>101372856</v>
      </c>
      <c r="H20" s="20">
        <v>74225658</v>
      </c>
      <c r="I20" s="20">
        <v>26571948</v>
      </c>
      <c r="J20" s="20">
        <v>575250</v>
      </c>
      <c r="K20" s="23">
        <v>193.28</v>
      </c>
    </row>
    <row r="21" spans="1:11" ht="15.75" thickBot="1" x14ac:dyDescent="0.3">
      <c r="A21" s="24" t="s">
        <v>12</v>
      </c>
      <c r="B21" s="25">
        <v>89471</v>
      </c>
      <c r="C21" s="26">
        <v>7741</v>
      </c>
      <c r="D21" s="27">
        <v>5647</v>
      </c>
      <c r="E21" s="27">
        <v>72</v>
      </c>
      <c r="F21" s="28">
        <v>1.8599999999999998E-2</v>
      </c>
      <c r="G21" s="29">
        <v>692595011</v>
      </c>
      <c r="H21" s="27">
        <v>505242737</v>
      </c>
      <c r="I21" s="27">
        <v>180910362</v>
      </c>
      <c r="J21" s="27">
        <v>6441912</v>
      </c>
      <c r="K21" s="30">
        <v>1664.16</v>
      </c>
    </row>
    <row r="22" spans="1:11" ht="15.75" thickBot="1" x14ac:dyDescent="0.3">
      <c r="A22" s="31" t="s">
        <v>16</v>
      </c>
      <c r="B22" s="32">
        <f>SUM(B18:B21)</f>
        <v>91855</v>
      </c>
      <c r="C22" s="33"/>
      <c r="D22" s="34"/>
      <c r="E22" s="34"/>
      <c r="F22" s="35"/>
      <c r="G22" s="36">
        <f t="shared" ref="G22:K22" si="3">SUM(G18:G21)</f>
        <v>909075841</v>
      </c>
      <c r="H22" s="37">
        <f t="shared" si="3"/>
        <v>663779407</v>
      </c>
      <c r="I22" s="37">
        <f t="shared" si="3"/>
        <v>237665672</v>
      </c>
      <c r="J22" s="37">
        <f t="shared" si="3"/>
        <v>7630762</v>
      </c>
      <c r="K22" s="38">
        <f t="shared" si="3"/>
        <v>2049.67</v>
      </c>
    </row>
    <row r="23" spans="1:11" x14ac:dyDescent="0.25">
      <c r="A23" s="10" t="s">
        <v>9</v>
      </c>
      <c r="B23" s="11">
        <v>28</v>
      </c>
      <c r="C23" s="12">
        <v>3017828</v>
      </c>
      <c r="D23" s="13">
        <v>2210477</v>
      </c>
      <c r="E23" s="13">
        <v>16000</v>
      </c>
      <c r="F23" s="14">
        <v>5.0290999999999997</v>
      </c>
      <c r="G23" s="15">
        <v>84499184</v>
      </c>
      <c r="H23" s="13">
        <v>61893356</v>
      </c>
      <c r="I23" s="13">
        <v>22157828</v>
      </c>
      <c r="J23" s="13">
        <v>448000</v>
      </c>
      <c r="K23" s="16">
        <v>140.81</v>
      </c>
    </row>
    <row r="24" spans="1:11" x14ac:dyDescent="0.25">
      <c r="A24" s="17" t="s">
        <v>10</v>
      </c>
      <c r="B24" s="18">
        <v>0</v>
      </c>
      <c r="C24" s="19">
        <v>137578</v>
      </c>
      <c r="D24" s="20">
        <v>100720</v>
      </c>
      <c r="E24" s="20">
        <v>800</v>
      </c>
      <c r="F24" s="21">
        <v>0.23780000000000001</v>
      </c>
      <c r="G24" s="22">
        <v>0</v>
      </c>
      <c r="H24" s="20">
        <v>0</v>
      </c>
      <c r="I24" s="20">
        <v>0</v>
      </c>
      <c r="J24" s="20">
        <v>0</v>
      </c>
      <c r="K24" s="23">
        <v>0</v>
      </c>
    </row>
    <row r="25" spans="1:11" x14ac:dyDescent="0.25">
      <c r="A25" s="17" t="s">
        <v>11</v>
      </c>
      <c r="B25" s="18">
        <v>1007</v>
      </c>
      <c r="C25" s="19">
        <v>44056</v>
      </c>
      <c r="D25" s="20">
        <v>32258</v>
      </c>
      <c r="E25" s="20">
        <v>250</v>
      </c>
      <c r="F25" s="21">
        <v>8.4000000000000005E-2</v>
      </c>
      <c r="G25" s="22">
        <v>44364392</v>
      </c>
      <c r="H25" s="20">
        <v>32483806</v>
      </c>
      <c r="I25" s="20">
        <v>11628836</v>
      </c>
      <c r="J25" s="20">
        <v>251750</v>
      </c>
      <c r="K25" s="23">
        <v>84.59</v>
      </c>
    </row>
    <row r="26" spans="1:11" ht="15.75" thickBot="1" x14ac:dyDescent="0.3">
      <c r="A26" s="24" t="s">
        <v>12</v>
      </c>
      <c r="B26" s="25">
        <v>43085.25</v>
      </c>
      <c r="C26" s="26">
        <v>7741</v>
      </c>
      <c r="D26" s="27">
        <v>5647</v>
      </c>
      <c r="E26" s="27">
        <v>72</v>
      </c>
      <c r="F26" s="28">
        <v>1.8599999999999998E-2</v>
      </c>
      <c r="G26" s="29">
        <v>333522920</v>
      </c>
      <c r="H26" s="27">
        <v>243302407</v>
      </c>
      <c r="I26" s="27">
        <v>87118375</v>
      </c>
      <c r="J26" s="27">
        <v>3102138</v>
      </c>
      <c r="K26" s="30">
        <v>801.39</v>
      </c>
    </row>
    <row r="27" spans="1:11" ht="15.75" thickBot="1" x14ac:dyDescent="0.3">
      <c r="A27" s="31" t="s">
        <v>17</v>
      </c>
      <c r="B27" s="32">
        <f>SUM(B23:B26)</f>
        <v>44120.25</v>
      </c>
      <c r="C27" s="33"/>
      <c r="D27" s="34"/>
      <c r="E27" s="34"/>
      <c r="F27" s="35"/>
      <c r="G27" s="36">
        <f t="shared" ref="G27:K27" si="4">SUM(G23:G26)</f>
        <v>462386496</v>
      </c>
      <c r="H27" s="37">
        <f t="shared" si="4"/>
        <v>337679569</v>
      </c>
      <c r="I27" s="37">
        <f t="shared" si="4"/>
        <v>120905039</v>
      </c>
      <c r="J27" s="37">
        <f t="shared" si="4"/>
        <v>3801888</v>
      </c>
      <c r="K27" s="38">
        <f t="shared" si="4"/>
        <v>1026.79</v>
      </c>
    </row>
    <row r="28" spans="1:11" x14ac:dyDescent="0.25">
      <c r="A28" s="10" t="s">
        <v>9</v>
      </c>
      <c r="B28" s="11">
        <v>96</v>
      </c>
      <c r="C28" s="12">
        <v>3017828</v>
      </c>
      <c r="D28" s="13">
        <v>2210477</v>
      </c>
      <c r="E28" s="13">
        <v>16000</v>
      </c>
      <c r="F28" s="14">
        <v>5.0290999999999997</v>
      </c>
      <c r="G28" s="15">
        <v>289711488</v>
      </c>
      <c r="H28" s="13">
        <v>212205792</v>
      </c>
      <c r="I28" s="13">
        <v>75969696</v>
      </c>
      <c r="J28" s="13">
        <v>1536000</v>
      </c>
      <c r="K28" s="16">
        <v>482.79</v>
      </c>
    </row>
    <row r="29" spans="1:11" x14ac:dyDescent="0.25">
      <c r="A29" s="17" t="s">
        <v>10</v>
      </c>
      <c r="B29" s="18">
        <v>73</v>
      </c>
      <c r="C29" s="19">
        <v>137578</v>
      </c>
      <c r="D29" s="20">
        <v>100720</v>
      </c>
      <c r="E29" s="20">
        <v>800</v>
      </c>
      <c r="F29" s="21">
        <v>0.23780000000000001</v>
      </c>
      <c r="G29" s="22">
        <v>10043194</v>
      </c>
      <c r="H29" s="20">
        <v>7352560</v>
      </c>
      <c r="I29" s="20">
        <v>2632234</v>
      </c>
      <c r="J29" s="20">
        <v>58400</v>
      </c>
      <c r="K29" s="23">
        <v>17.36</v>
      </c>
    </row>
    <row r="30" spans="1:11" x14ac:dyDescent="0.25">
      <c r="A30" s="17" t="s">
        <v>11</v>
      </c>
      <c r="B30" s="18">
        <v>1564</v>
      </c>
      <c r="C30" s="19">
        <v>44056</v>
      </c>
      <c r="D30" s="20">
        <v>32258</v>
      </c>
      <c r="E30" s="20">
        <v>250</v>
      </c>
      <c r="F30" s="21">
        <v>8.4000000000000005E-2</v>
      </c>
      <c r="G30" s="22">
        <v>68903584</v>
      </c>
      <c r="H30" s="20">
        <v>50451512</v>
      </c>
      <c r="I30" s="20">
        <v>18061072</v>
      </c>
      <c r="J30" s="20">
        <v>391000</v>
      </c>
      <c r="K30" s="23">
        <v>131.38</v>
      </c>
    </row>
    <row r="31" spans="1:11" ht="15.75" thickBot="1" x14ac:dyDescent="0.3">
      <c r="A31" s="24" t="s">
        <v>12</v>
      </c>
      <c r="B31" s="25">
        <v>126694.8</v>
      </c>
      <c r="C31" s="26">
        <v>7741</v>
      </c>
      <c r="D31" s="27">
        <v>5647</v>
      </c>
      <c r="E31" s="27">
        <v>72</v>
      </c>
      <c r="F31" s="28">
        <v>1.8599999999999998E-2</v>
      </c>
      <c r="G31" s="29">
        <v>980744447</v>
      </c>
      <c r="H31" s="27">
        <v>715445536</v>
      </c>
      <c r="I31" s="27">
        <v>256176885</v>
      </c>
      <c r="J31" s="27">
        <v>9122026</v>
      </c>
      <c r="K31" s="30">
        <v>2356.52</v>
      </c>
    </row>
    <row r="32" spans="1:11" ht="15.75" thickBot="1" x14ac:dyDescent="0.3">
      <c r="A32" s="31" t="s">
        <v>27</v>
      </c>
      <c r="B32" s="32">
        <f>SUM(B28:B31)</f>
        <v>128427.8</v>
      </c>
      <c r="C32" s="33"/>
      <c r="D32" s="34"/>
      <c r="E32" s="34"/>
      <c r="F32" s="35"/>
      <c r="G32" s="36">
        <f t="shared" ref="G32:K32" si="5">SUM(G28:G31)</f>
        <v>1349402713</v>
      </c>
      <c r="H32" s="37">
        <f t="shared" si="5"/>
        <v>985455400</v>
      </c>
      <c r="I32" s="37">
        <f t="shared" si="5"/>
        <v>352839887</v>
      </c>
      <c r="J32" s="37">
        <f t="shared" si="5"/>
        <v>11107426</v>
      </c>
      <c r="K32" s="38">
        <f t="shared" si="5"/>
        <v>2988.05</v>
      </c>
    </row>
    <row r="33" spans="1:11" x14ac:dyDescent="0.25">
      <c r="A33" s="10" t="s">
        <v>9</v>
      </c>
      <c r="B33" s="11">
        <v>29</v>
      </c>
      <c r="C33" s="12">
        <v>3017828</v>
      </c>
      <c r="D33" s="13">
        <v>2210477</v>
      </c>
      <c r="E33" s="13">
        <v>16000</v>
      </c>
      <c r="F33" s="14">
        <v>5.0290999999999997</v>
      </c>
      <c r="G33" s="15">
        <v>87517012</v>
      </c>
      <c r="H33" s="13">
        <v>64103833</v>
      </c>
      <c r="I33" s="13">
        <v>22949179</v>
      </c>
      <c r="J33" s="13">
        <v>464000</v>
      </c>
      <c r="K33" s="16">
        <v>145.84</v>
      </c>
    </row>
    <row r="34" spans="1:11" x14ac:dyDescent="0.25">
      <c r="A34" s="17" t="s">
        <v>10</v>
      </c>
      <c r="B34" s="18">
        <v>147</v>
      </c>
      <c r="C34" s="19">
        <v>137578</v>
      </c>
      <c r="D34" s="20">
        <v>100720</v>
      </c>
      <c r="E34" s="20">
        <v>800</v>
      </c>
      <c r="F34" s="21">
        <v>0.23780000000000001</v>
      </c>
      <c r="G34" s="22">
        <v>20223966</v>
      </c>
      <c r="H34" s="20">
        <v>14805840</v>
      </c>
      <c r="I34" s="20">
        <v>5300526</v>
      </c>
      <c r="J34" s="20">
        <v>117600</v>
      </c>
      <c r="K34" s="23">
        <v>34.96</v>
      </c>
    </row>
    <row r="35" spans="1:11" x14ac:dyDescent="0.25">
      <c r="A35" s="17" t="s">
        <v>11</v>
      </c>
      <c r="B35" s="18">
        <v>1310</v>
      </c>
      <c r="C35" s="19">
        <v>44056</v>
      </c>
      <c r="D35" s="20">
        <v>32258</v>
      </c>
      <c r="E35" s="20">
        <v>250</v>
      </c>
      <c r="F35" s="21">
        <v>8.4000000000000005E-2</v>
      </c>
      <c r="G35" s="22">
        <v>57713360</v>
      </c>
      <c r="H35" s="20">
        <v>42257980</v>
      </c>
      <c r="I35" s="20">
        <v>15127880</v>
      </c>
      <c r="J35" s="20">
        <v>327500</v>
      </c>
      <c r="K35" s="23">
        <v>110.04</v>
      </c>
    </row>
    <row r="36" spans="1:11" ht="15.75" thickBot="1" x14ac:dyDescent="0.3">
      <c r="A36" s="24" t="s">
        <v>12</v>
      </c>
      <c r="B36" s="25">
        <v>69537.45</v>
      </c>
      <c r="C36" s="26">
        <v>7741</v>
      </c>
      <c r="D36" s="27">
        <v>5647</v>
      </c>
      <c r="E36" s="27">
        <v>72</v>
      </c>
      <c r="F36" s="28">
        <v>1.8599999999999998E-2</v>
      </c>
      <c r="G36" s="29">
        <v>538289400</v>
      </c>
      <c r="H36" s="27">
        <v>392677980</v>
      </c>
      <c r="I36" s="27">
        <v>140604724</v>
      </c>
      <c r="J36" s="27">
        <v>5006696</v>
      </c>
      <c r="K36" s="30">
        <v>1293.4000000000001</v>
      </c>
    </row>
    <row r="37" spans="1:11" ht="15.75" thickBot="1" x14ac:dyDescent="0.3">
      <c r="A37" s="33" t="s">
        <v>18</v>
      </c>
      <c r="B37" s="60">
        <f>SUM(B33:B36)</f>
        <v>71023.45</v>
      </c>
      <c r="C37" s="33"/>
      <c r="D37" s="34"/>
      <c r="E37" s="34"/>
      <c r="F37" s="35"/>
      <c r="G37" s="61">
        <f t="shared" ref="G37:K37" si="6">SUM(G33:G36)</f>
        <v>703743738</v>
      </c>
      <c r="H37" s="62">
        <f t="shared" si="6"/>
        <v>513845633</v>
      </c>
      <c r="I37" s="62">
        <f t="shared" si="6"/>
        <v>183982309</v>
      </c>
      <c r="J37" s="62">
        <f t="shared" si="6"/>
        <v>5915796</v>
      </c>
      <c r="K37" s="63">
        <f t="shared" si="6"/>
        <v>1584.2400000000002</v>
      </c>
    </row>
    <row r="38" spans="1:11" x14ac:dyDescent="0.25">
      <c r="A38" s="10" t="s">
        <v>9</v>
      </c>
      <c r="B38" s="11">
        <v>31</v>
      </c>
      <c r="C38" s="12">
        <v>3017828</v>
      </c>
      <c r="D38" s="13">
        <v>2210477</v>
      </c>
      <c r="E38" s="13">
        <v>16000</v>
      </c>
      <c r="F38" s="14">
        <v>5.0290999999999997</v>
      </c>
      <c r="G38" s="15">
        <v>93552668</v>
      </c>
      <c r="H38" s="13">
        <v>68524787</v>
      </c>
      <c r="I38" s="13">
        <v>24531881</v>
      </c>
      <c r="J38" s="13">
        <v>496000</v>
      </c>
      <c r="K38" s="16">
        <v>155.9</v>
      </c>
    </row>
    <row r="39" spans="1:11" x14ac:dyDescent="0.25">
      <c r="A39" s="17" t="s">
        <v>10</v>
      </c>
      <c r="B39" s="18">
        <v>238</v>
      </c>
      <c r="C39" s="19">
        <v>137578</v>
      </c>
      <c r="D39" s="20">
        <v>100720</v>
      </c>
      <c r="E39" s="20">
        <v>800</v>
      </c>
      <c r="F39" s="21">
        <v>0.23780000000000001</v>
      </c>
      <c r="G39" s="22">
        <v>32743564</v>
      </c>
      <c r="H39" s="20">
        <v>23971360</v>
      </c>
      <c r="I39" s="20">
        <v>8581804</v>
      </c>
      <c r="J39" s="20">
        <v>190400</v>
      </c>
      <c r="K39" s="23">
        <v>56.6</v>
      </c>
    </row>
    <row r="40" spans="1:11" x14ac:dyDescent="0.25">
      <c r="A40" s="17" t="s">
        <v>11</v>
      </c>
      <c r="B40" s="18">
        <v>2622</v>
      </c>
      <c r="C40" s="19">
        <v>44056</v>
      </c>
      <c r="D40" s="20">
        <v>32258</v>
      </c>
      <c r="E40" s="20">
        <v>250</v>
      </c>
      <c r="F40" s="21">
        <v>8.4000000000000005E-2</v>
      </c>
      <c r="G40" s="22">
        <v>115514832</v>
      </c>
      <c r="H40" s="20">
        <v>84580476</v>
      </c>
      <c r="I40" s="20">
        <v>30278856</v>
      </c>
      <c r="J40" s="20">
        <v>655500</v>
      </c>
      <c r="K40" s="23">
        <v>220.25</v>
      </c>
    </row>
    <row r="41" spans="1:11" ht="15.75" thickBot="1" x14ac:dyDescent="0.3">
      <c r="A41" s="24" t="s">
        <v>12</v>
      </c>
      <c r="B41" s="25">
        <v>86150.2</v>
      </c>
      <c r="C41" s="26">
        <v>7741</v>
      </c>
      <c r="D41" s="27">
        <v>5647</v>
      </c>
      <c r="E41" s="27">
        <v>72</v>
      </c>
      <c r="F41" s="28">
        <v>1.8599999999999998E-2</v>
      </c>
      <c r="G41" s="29">
        <v>666888698</v>
      </c>
      <c r="H41" s="27">
        <v>486490179</v>
      </c>
      <c r="I41" s="27">
        <v>174195705</v>
      </c>
      <c r="J41" s="27">
        <v>6202814</v>
      </c>
      <c r="K41" s="30">
        <v>1602.39</v>
      </c>
    </row>
    <row r="42" spans="1:11" ht="15.75" thickBot="1" x14ac:dyDescent="0.3">
      <c r="A42" s="31" t="s">
        <v>19</v>
      </c>
      <c r="B42" s="32">
        <f>SUM(B38:B41)</f>
        <v>89041.2</v>
      </c>
      <c r="C42" s="33"/>
      <c r="D42" s="34"/>
      <c r="E42" s="34"/>
      <c r="F42" s="35"/>
      <c r="G42" s="36">
        <f t="shared" ref="G42:K42" si="7">SUM(G38:G41)</f>
        <v>908699762</v>
      </c>
      <c r="H42" s="37">
        <f t="shared" si="7"/>
        <v>663566802</v>
      </c>
      <c r="I42" s="37">
        <f t="shared" si="7"/>
        <v>237588246</v>
      </c>
      <c r="J42" s="37">
        <f t="shared" si="7"/>
        <v>7544714</v>
      </c>
      <c r="K42" s="38">
        <f t="shared" si="7"/>
        <v>2035.14</v>
      </c>
    </row>
    <row r="43" spans="1:11" x14ac:dyDescent="0.25">
      <c r="A43" s="10" t="s">
        <v>9</v>
      </c>
      <c r="B43" s="11">
        <v>23</v>
      </c>
      <c r="C43" s="12">
        <v>3017828</v>
      </c>
      <c r="D43" s="13">
        <v>2210477</v>
      </c>
      <c r="E43" s="13">
        <v>16000</v>
      </c>
      <c r="F43" s="14">
        <v>5.0290999999999997</v>
      </c>
      <c r="G43" s="15">
        <v>69410044</v>
      </c>
      <c r="H43" s="13">
        <v>50840971</v>
      </c>
      <c r="I43" s="13">
        <v>18201073</v>
      </c>
      <c r="J43" s="13">
        <v>368000</v>
      </c>
      <c r="K43" s="16">
        <v>115.67</v>
      </c>
    </row>
    <row r="44" spans="1:11" x14ac:dyDescent="0.25">
      <c r="A44" s="17" t="s">
        <v>10</v>
      </c>
      <c r="B44" s="18">
        <v>49</v>
      </c>
      <c r="C44" s="19">
        <v>137578</v>
      </c>
      <c r="D44" s="20">
        <v>100720</v>
      </c>
      <c r="E44" s="20">
        <v>800</v>
      </c>
      <c r="F44" s="21">
        <v>0.23780000000000001</v>
      </c>
      <c r="G44" s="22">
        <v>6741322</v>
      </c>
      <c r="H44" s="20">
        <v>4935280</v>
      </c>
      <c r="I44" s="20">
        <v>1766842</v>
      </c>
      <c r="J44" s="20">
        <v>39200</v>
      </c>
      <c r="K44" s="23">
        <v>11.65</v>
      </c>
    </row>
    <row r="45" spans="1:11" x14ac:dyDescent="0.25">
      <c r="A45" s="17" t="s">
        <v>11</v>
      </c>
      <c r="B45" s="18">
        <v>3383</v>
      </c>
      <c r="C45" s="19">
        <v>44056</v>
      </c>
      <c r="D45" s="20">
        <v>32258</v>
      </c>
      <c r="E45" s="20">
        <v>250</v>
      </c>
      <c r="F45" s="21">
        <v>8.4000000000000005E-2</v>
      </c>
      <c r="G45" s="22">
        <v>149041448</v>
      </c>
      <c r="H45" s="20">
        <v>109128814</v>
      </c>
      <c r="I45" s="20">
        <v>39066884</v>
      </c>
      <c r="J45" s="20">
        <v>845750</v>
      </c>
      <c r="K45" s="23">
        <v>284.17</v>
      </c>
    </row>
    <row r="46" spans="1:11" ht="15.75" thickBot="1" x14ac:dyDescent="0.3">
      <c r="A46" s="24" t="s">
        <v>12</v>
      </c>
      <c r="B46" s="25">
        <v>83855.7</v>
      </c>
      <c r="C46" s="26">
        <v>7741</v>
      </c>
      <c r="D46" s="27">
        <v>5647</v>
      </c>
      <c r="E46" s="27">
        <v>72</v>
      </c>
      <c r="F46" s="28">
        <v>1.8599999999999998E-2</v>
      </c>
      <c r="G46" s="29">
        <v>649126974</v>
      </c>
      <c r="H46" s="27">
        <v>473533138</v>
      </c>
      <c r="I46" s="27">
        <v>169556226</v>
      </c>
      <c r="J46" s="27">
        <v>6037610</v>
      </c>
      <c r="K46" s="30">
        <v>1559.72</v>
      </c>
    </row>
    <row r="47" spans="1:11" ht="15.75" thickBot="1" x14ac:dyDescent="0.3">
      <c r="A47" s="31" t="s">
        <v>20</v>
      </c>
      <c r="B47" s="32">
        <f>SUM(B43:B46)</f>
        <v>87310.7</v>
      </c>
      <c r="C47" s="33"/>
      <c r="D47" s="34"/>
      <c r="E47" s="34"/>
      <c r="F47" s="35"/>
      <c r="G47" s="36">
        <f t="shared" ref="G47:K47" si="8">SUM(G43:G46)</f>
        <v>874319788</v>
      </c>
      <c r="H47" s="37">
        <f t="shared" si="8"/>
        <v>638438203</v>
      </c>
      <c r="I47" s="37">
        <f t="shared" si="8"/>
        <v>228591025</v>
      </c>
      <c r="J47" s="37">
        <f t="shared" si="8"/>
        <v>7290560</v>
      </c>
      <c r="K47" s="38">
        <f t="shared" si="8"/>
        <v>1971.21</v>
      </c>
    </row>
    <row r="48" spans="1:11" x14ac:dyDescent="0.25">
      <c r="A48" s="10" t="s">
        <v>9</v>
      </c>
      <c r="B48" s="11">
        <v>29</v>
      </c>
      <c r="C48" s="12">
        <v>3017828</v>
      </c>
      <c r="D48" s="13">
        <v>2210477</v>
      </c>
      <c r="E48" s="13">
        <v>16000</v>
      </c>
      <c r="F48" s="14">
        <v>5.0290999999999997</v>
      </c>
      <c r="G48" s="15">
        <v>87517012</v>
      </c>
      <c r="H48" s="13">
        <v>64103833</v>
      </c>
      <c r="I48" s="13">
        <v>22949179</v>
      </c>
      <c r="J48" s="13">
        <v>464000</v>
      </c>
      <c r="K48" s="16">
        <v>145.84</v>
      </c>
    </row>
    <row r="49" spans="1:11" x14ac:dyDescent="0.25">
      <c r="A49" s="17" t="s">
        <v>10</v>
      </c>
      <c r="B49" s="18">
        <v>80</v>
      </c>
      <c r="C49" s="19">
        <v>137578</v>
      </c>
      <c r="D49" s="20">
        <v>100720</v>
      </c>
      <c r="E49" s="20">
        <v>800</v>
      </c>
      <c r="F49" s="21">
        <v>0.23780000000000001</v>
      </c>
      <c r="G49" s="22">
        <v>11006240</v>
      </c>
      <c r="H49" s="20">
        <v>8057600</v>
      </c>
      <c r="I49" s="20">
        <v>2884640</v>
      </c>
      <c r="J49" s="20">
        <v>64000</v>
      </c>
      <c r="K49" s="23">
        <v>19.02</v>
      </c>
    </row>
    <row r="50" spans="1:11" x14ac:dyDescent="0.25">
      <c r="A50" s="17" t="s">
        <v>11</v>
      </c>
      <c r="B50" s="18">
        <v>2263</v>
      </c>
      <c r="C50" s="19">
        <v>44056</v>
      </c>
      <c r="D50" s="20">
        <v>32258</v>
      </c>
      <c r="E50" s="20">
        <v>250</v>
      </c>
      <c r="F50" s="21">
        <v>8.4000000000000005E-2</v>
      </c>
      <c r="G50" s="22">
        <v>99698728</v>
      </c>
      <c r="H50" s="20">
        <v>72999854</v>
      </c>
      <c r="I50" s="20">
        <v>26133124</v>
      </c>
      <c r="J50" s="20">
        <v>565750</v>
      </c>
      <c r="K50" s="23">
        <v>190.09</v>
      </c>
    </row>
    <row r="51" spans="1:11" ht="15.75" thickBot="1" x14ac:dyDescent="0.3">
      <c r="A51" s="24" t="s">
        <v>12</v>
      </c>
      <c r="B51" s="25">
        <v>79287.5</v>
      </c>
      <c r="C51" s="26">
        <v>7741</v>
      </c>
      <c r="D51" s="27">
        <v>5647</v>
      </c>
      <c r="E51" s="27">
        <v>72</v>
      </c>
      <c r="F51" s="28">
        <v>1.8599999999999998E-2</v>
      </c>
      <c r="G51" s="29">
        <v>613764538</v>
      </c>
      <c r="H51" s="27">
        <v>447736513</v>
      </c>
      <c r="I51" s="27">
        <v>160319325</v>
      </c>
      <c r="J51" s="27">
        <v>5708700</v>
      </c>
      <c r="K51" s="30">
        <v>1474.75</v>
      </c>
    </row>
    <row r="52" spans="1:11" ht="15.75" thickBot="1" x14ac:dyDescent="0.3">
      <c r="A52" s="31" t="s">
        <v>21</v>
      </c>
      <c r="B52" s="32">
        <f>SUM(B48:B51)</f>
        <v>81659.5</v>
      </c>
      <c r="C52" s="33"/>
      <c r="D52" s="34"/>
      <c r="E52" s="34"/>
      <c r="F52" s="35"/>
      <c r="G52" s="36">
        <f t="shared" ref="G52:K52" si="9">SUM(G48:G51)</f>
        <v>811986518</v>
      </c>
      <c r="H52" s="37">
        <f t="shared" si="9"/>
        <v>592897800</v>
      </c>
      <c r="I52" s="37">
        <f t="shared" si="9"/>
        <v>212286268</v>
      </c>
      <c r="J52" s="37">
        <f t="shared" si="9"/>
        <v>6802450</v>
      </c>
      <c r="K52" s="38">
        <f t="shared" si="9"/>
        <v>1829.7</v>
      </c>
    </row>
    <row r="53" spans="1:11" x14ac:dyDescent="0.25">
      <c r="A53" s="10" t="s">
        <v>9</v>
      </c>
      <c r="B53" s="11">
        <v>41</v>
      </c>
      <c r="C53" s="12">
        <v>3017828</v>
      </c>
      <c r="D53" s="13">
        <v>2210477</v>
      </c>
      <c r="E53" s="13">
        <v>16000</v>
      </c>
      <c r="F53" s="14">
        <v>5.0290999999999997</v>
      </c>
      <c r="G53" s="15">
        <v>123730948</v>
      </c>
      <c r="H53" s="13">
        <v>90629557</v>
      </c>
      <c r="I53" s="13">
        <v>32445391</v>
      </c>
      <c r="J53" s="13">
        <v>656000</v>
      </c>
      <c r="K53" s="16">
        <v>206.19</v>
      </c>
    </row>
    <row r="54" spans="1:11" x14ac:dyDescent="0.25">
      <c r="A54" s="17" t="s">
        <v>10</v>
      </c>
      <c r="B54" s="18">
        <v>225</v>
      </c>
      <c r="C54" s="19">
        <v>137578</v>
      </c>
      <c r="D54" s="20">
        <v>100720</v>
      </c>
      <c r="E54" s="20">
        <v>800</v>
      </c>
      <c r="F54" s="21">
        <v>0.23780000000000001</v>
      </c>
      <c r="G54" s="22">
        <v>30955050</v>
      </c>
      <c r="H54" s="20">
        <v>22662000</v>
      </c>
      <c r="I54" s="20">
        <v>8113050</v>
      </c>
      <c r="J54" s="20">
        <v>180000</v>
      </c>
      <c r="K54" s="23">
        <v>53.51</v>
      </c>
    </row>
    <row r="55" spans="1:11" x14ac:dyDescent="0.25">
      <c r="A55" s="17" t="s">
        <v>11</v>
      </c>
      <c r="B55" s="18">
        <v>3256</v>
      </c>
      <c r="C55" s="19">
        <v>44056</v>
      </c>
      <c r="D55" s="20">
        <v>32258</v>
      </c>
      <c r="E55" s="20">
        <v>250</v>
      </c>
      <c r="F55" s="21">
        <v>8.4000000000000005E-2</v>
      </c>
      <c r="G55" s="22">
        <v>143446336</v>
      </c>
      <c r="H55" s="20">
        <v>105032048</v>
      </c>
      <c r="I55" s="20">
        <v>37600288</v>
      </c>
      <c r="J55" s="20">
        <v>814000</v>
      </c>
      <c r="K55" s="23">
        <v>273.5</v>
      </c>
    </row>
    <row r="56" spans="1:11" ht="15.75" thickBot="1" x14ac:dyDescent="0.3">
      <c r="A56" s="24" t="s">
        <v>12</v>
      </c>
      <c r="B56" s="25">
        <v>182704.5</v>
      </c>
      <c r="C56" s="26">
        <v>7741</v>
      </c>
      <c r="D56" s="27">
        <v>5647</v>
      </c>
      <c r="E56" s="27">
        <v>72</v>
      </c>
      <c r="F56" s="28">
        <v>1.8599999999999998E-2</v>
      </c>
      <c r="G56" s="29">
        <v>1414315535</v>
      </c>
      <c r="H56" s="27">
        <v>1031732312</v>
      </c>
      <c r="I56" s="27">
        <v>369428499</v>
      </c>
      <c r="J56" s="27">
        <v>13154724</v>
      </c>
      <c r="K56" s="30">
        <v>3398.3</v>
      </c>
    </row>
    <row r="57" spans="1:11" ht="15.75" thickBot="1" x14ac:dyDescent="0.3">
      <c r="A57" s="31" t="s">
        <v>22</v>
      </c>
      <c r="B57" s="32">
        <f>SUM(B53:B56)</f>
        <v>186226.5</v>
      </c>
      <c r="C57" s="33"/>
      <c r="D57" s="34"/>
      <c r="E57" s="34"/>
      <c r="F57" s="35"/>
      <c r="G57" s="36">
        <f t="shared" ref="G57:K57" si="10">SUM(G53:G56)</f>
        <v>1712447869</v>
      </c>
      <c r="H57" s="37">
        <f t="shared" si="10"/>
        <v>1250055917</v>
      </c>
      <c r="I57" s="37">
        <f t="shared" si="10"/>
        <v>447587228</v>
      </c>
      <c r="J57" s="37">
        <f t="shared" si="10"/>
        <v>14804724</v>
      </c>
      <c r="K57" s="38">
        <f t="shared" si="10"/>
        <v>3931.5</v>
      </c>
    </row>
    <row r="58" spans="1:11" x14ac:dyDescent="0.25">
      <c r="A58" s="10" t="s">
        <v>9</v>
      </c>
      <c r="B58" s="11">
        <v>45</v>
      </c>
      <c r="C58" s="12">
        <v>3017828</v>
      </c>
      <c r="D58" s="13">
        <v>2210477</v>
      </c>
      <c r="E58" s="13">
        <v>16000</v>
      </c>
      <c r="F58" s="14">
        <v>5.0290999999999997</v>
      </c>
      <c r="G58" s="15">
        <v>135802260</v>
      </c>
      <c r="H58" s="13">
        <v>99471465</v>
      </c>
      <c r="I58" s="13">
        <v>35610795</v>
      </c>
      <c r="J58" s="13">
        <v>720000</v>
      </c>
      <c r="K58" s="16">
        <v>226.31</v>
      </c>
    </row>
    <row r="59" spans="1:11" x14ac:dyDescent="0.25">
      <c r="A59" s="17" t="s">
        <v>10</v>
      </c>
      <c r="B59" s="18">
        <v>173</v>
      </c>
      <c r="C59" s="19">
        <v>137578</v>
      </c>
      <c r="D59" s="20">
        <v>100720</v>
      </c>
      <c r="E59" s="20">
        <v>800</v>
      </c>
      <c r="F59" s="21">
        <v>0.23780000000000001</v>
      </c>
      <c r="G59" s="22">
        <v>23800994</v>
      </c>
      <c r="H59" s="20">
        <v>17424560</v>
      </c>
      <c r="I59" s="20">
        <v>6238034</v>
      </c>
      <c r="J59" s="20">
        <v>138400</v>
      </c>
      <c r="K59" s="23">
        <v>41.14</v>
      </c>
    </row>
    <row r="60" spans="1:11" x14ac:dyDescent="0.25">
      <c r="A60" s="17" t="s">
        <v>11</v>
      </c>
      <c r="B60" s="18">
        <v>2248</v>
      </c>
      <c r="C60" s="19">
        <v>44056</v>
      </c>
      <c r="D60" s="20">
        <v>32258</v>
      </c>
      <c r="E60" s="20">
        <v>250</v>
      </c>
      <c r="F60" s="21">
        <v>8.4000000000000005E-2</v>
      </c>
      <c r="G60" s="22">
        <v>99037888</v>
      </c>
      <c r="H60" s="20">
        <v>72515984</v>
      </c>
      <c r="I60" s="20">
        <v>25959904</v>
      </c>
      <c r="J60" s="20">
        <v>562000</v>
      </c>
      <c r="K60" s="23">
        <v>188.83</v>
      </c>
    </row>
    <row r="61" spans="1:11" ht="15.75" thickBot="1" x14ac:dyDescent="0.3">
      <c r="A61" s="24" t="s">
        <v>12</v>
      </c>
      <c r="B61" s="25">
        <v>100039.5</v>
      </c>
      <c r="C61" s="26">
        <v>7741</v>
      </c>
      <c r="D61" s="27">
        <v>5647</v>
      </c>
      <c r="E61" s="27">
        <v>72</v>
      </c>
      <c r="F61" s="28">
        <v>1.8599999999999998E-2</v>
      </c>
      <c r="G61" s="29">
        <v>774405770</v>
      </c>
      <c r="H61" s="27">
        <v>564923057</v>
      </c>
      <c r="I61" s="27">
        <v>202279869</v>
      </c>
      <c r="J61" s="27">
        <v>7202844</v>
      </c>
      <c r="K61" s="30">
        <v>1860.73</v>
      </c>
    </row>
    <row r="62" spans="1:11" ht="15.75" thickBot="1" x14ac:dyDescent="0.3">
      <c r="A62" s="31" t="s">
        <v>23</v>
      </c>
      <c r="B62" s="32">
        <f>SUM(B58:B61)</f>
        <v>102505.5</v>
      </c>
      <c r="C62" s="33"/>
      <c r="D62" s="34"/>
      <c r="E62" s="34"/>
      <c r="F62" s="35"/>
      <c r="G62" s="36">
        <f t="shared" ref="G62:K62" si="11">SUM(G58:G61)</f>
        <v>1033046912</v>
      </c>
      <c r="H62" s="37">
        <f t="shared" si="11"/>
        <v>754335066</v>
      </c>
      <c r="I62" s="37">
        <f t="shared" si="11"/>
        <v>270088602</v>
      </c>
      <c r="J62" s="37">
        <f t="shared" si="11"/>
        <v>8623244</v>
      </c>
      <c r="K62" s="38">
        <f t="shared" si="11"/>
        <v>2317.0100000000002</v>
      </c>
    </row>
    <row r="63" spans="1:11" x14ac:dyDescent="0.25">
      <c r="A63" s="10" t="s">
        <v>9</v>
      </c>
      <c r="B63" s="11">
        <v>34</v>
      </c>
      <c r="C63" s="12">
        <v>3017828</v>
      </c>
      <c r="D63" s="13">
        <v>2210477</v>
      </c>
      <c r="E63" s="13">
        <v>16000</v>
      </c>
      <c r="F63" s="14">
        <v>5.0290999999999997</v>
      </c>
      <c r="G63" s="15">
        <v>102606152</v>
      </c>
      <c r="H63" s="13">
        <v>75156218</v>
      </c>
      <c r="I63" s="13">
        <v>26905934</v>
      </c>
      <c r="J63" s="13">
        <v>544000</v>
      </c>
      <c r="K63" s="16">
        <v>170.99</v>
      </c>
    </row>
    <row r="64" spans="1:11" x14ac:dyDescent="0.25">
      <c r="A64" s="17" t="s">
        <v>10</v>
      </c>
      <c r="B64" s="18">
        <v>88</v>
      </c>
      <c r="C64" s="19">
        <v>137578</v>
      </c>
      <c r="D64" s="20">
        <v>100720</v>
      </c>
      <c r="E64" s="20">
        <v>800</v>
      </c>
      <c r="F64" s="21">
        <v>0.23780000000000001</v>
      </c>
      <c r="G64" s="22">
        <v>12106864</v>
      </c>
      <c r="H64" s="20">
        <v>8863360</v>
      </c>
      <c r="I64" s="20">
        <v>3173104</v>
      </c>
      <c r="J64" s="20">
        <v>70400</v>
      </c>
      <c r="K64" s="23">
        <v>20.93</v>
      </c>
    </row>
    <row r="65" spans="1:11" x14ac:dyDescent="0.25">
      <c r="A65" s="17" t="s">
        <v>11</v>
      </c>
      <c r="B65" s="18">
        <v>2266</v>
      </c>
      <c r="C65" s="19">
        <v>44056</v>
      </c>
      <c r="D65" s="20">
        <v>32258</v>
      </c>
      <c r="E65" s="20">
        <v>250</v>
      </c>
      <c r="F65" s="21">
        <v>8.4000000000000005E-2</v>
      </c>
      <c r="G65" s="22">
        <v>99830896</v>
      </c>
      <c r="H65" s="20">
        <v>73096628</v>
      </c>
      <c r="I65" s="20">
        <v>26167768</v>
      </c>
      <c r="J65" s="20">
        <v>566500</v>
      </c>
      <c r="K65" s="23">
        <v>190.34</v>
      </c>
    </row>
    <row r="66" spans="1:11" ht="15.75" thickBot="1" x14ac:dyDescent="0.3">
      <c r="A66" s="24" t="s">
        <v>12</v>
      </c>
      <c r="B66" s="25">
        <v>89382.3</v>
      </c>
      <c r="C66" s="26">
        <v>7741</v>
      </c>
      <c r="D66" s="27">
        <v>5647</v>
      </c>
      <c r="E66" s="27">
        <v>72</v>
      </c>
      <c r="F66" s="28">
        <v>1.8599999999999998E-2</v>
      </c>
      <c r="G66" s="29">
        <v>691908384</v>
      </c>
      <c r="H66" s="27">
        <v>504741848</v>
      </c>
      <c r="I66" s="27">
        <v>180731010</v>
      </c>
      <c r="J66" s="27">
        <v>6435526</v>
      </c>
      <c r="K66" s="30">
        <v>1662.51</v>
      </c>
    </row>
    <row r="67" spans="1:11" ht="15.75" thickBot="1" x14ac:dyDescent="0.3">
      <c r="A67" s="31" t="s">
        <v>24</v>
      </c>
      <c r="B67" s="32">
        <f>SUM(B63:B66)</f>
        <v>91770.3</v>
      </c>
      <c r="C67" s="33"/>
      <c r="D67" s="34"/>
      <c r="E67" s="34"/>
      <c r="F67" s="35"/>
      <c r="G67" s="36">
        <f t="shared" ref="G67:K67" si="12">SUM(G63:G66)</f>
        <v>906452296</v>
      </c>
      <c r="H67" s="37">
        <f t="shared" si="12"/>
        <v>661858054</v>
      </c>
      <c r="I67" s="37">
        <f t="shared" si="12"/>
        <v>236977816</v>
      </c>
      <c r="J67" s="37">
        <f t="shared" si="12"/>
        <v>7616426</v>
      </c>
      <c r="K67" s="38">
        <f t="shared" si="12"/>
        <v>2044.77</v>
      </c>
    </row>
    <row r="68" spans="1:11" x14ac:dyDescent="0.25">
      <c r="A68" s="10" t="s">
        <v>9</v>
      </c>
      <c r="B68" s="11">
        <v>82</v>
      </c>
      <c r="C68" s="12">
        <v>3017828</v>
      </c>
      <c r="D68" s="13">
        <v>2210477</v>
      </c>
      <c r="E68" s="13">
        <v>16000</v>
      </c>
      <c r="F68" s="14">
        <v>5.0290999999999997</v>
      </c>
      <c r="G68" s="15">
        <v>247461896</v>
      </c>
      <c r="H68" s="13">
        <v>181259114</v>
      </c>
      <c r="I68" s="13">
        <v>64890782</v>
      </c>
      <c r="J68" s="13">
        <v>1312000</v>
      </c>
      <c r="K68" s="16">
        <v>412.39</v>
      </c>
    </row>
    <row r="69" spans="1:11" x14ac:dyDescent="0.25">
      <c r="A69" s="17" t="s">
        <v>10</v>
      </c>
      <c r="B69" s="18">
        <v>70</v>
      </c>
      <c r="C69" s="19">
        <v>137578</v>
      </c>
      <c r="D69" s="20">
        <v>100720</v>
      </c>
      <c r="E69" s="20">
        <v>800</v>
      </c>
      <c r="F69" s="21">
        <v>0.23780000000000001</v>
      </c>
      <c r="G69" s="22">
        <v>9630460</v>
      </c>
      <c r="H69" s="20">
        <v>7050400</v>
      </c>
      <c r="I69" s="20">
        <v>2524060</v>
      </c>
      <c r="J69" s="20">
        <v>56000</v>
      </c>
      <c r="K69" s="23">
        <v>16.649999999999999</v>
      </c>
    </row>
    <row r="70" spans="1:11" x14ac:dyDescent="0.25">
      <c r="A70" s="17" t="s">
        <v>11</v>
      </c>
      <c r="B70" s="18">
        <v>1522</v>
      </c>
      <c r="C70" s="19">
        <v>44056</v>
      </c>
      <c r="D70" s="20">
        <v>32258</v>
      </c>
      <c r="E70" s="20">
        <v>250</v>
      </c>
      <c r="F70" s="21">
        <v>8.4000000000000005E-2</v>
      </c>
      <c r="G70" s="22">
        <v>67053232</v>
      </c>
      <c r="H70" s="20">
        <v>49096676</v>
      </c>
      <c r="I70" s="20">
        <v>17576056</v>
      </c>
      <c r="J70" s="20">
        <v>380500</v>
      </c>
      <c r="K70" s="23">
        <v>127.85</v>
      </c>
    </row>
    <row r="71" spans="1:11" ht="15.75" thickBot="1" x14ac:dyDescent="0.3">
      <c r="A71" s="24" t="s">
        <v>12</v>
      </c>
      <c r="B71" s="25">
        <v>179245.7</v>
      </c>
      <c r="C71" s="26">
        <v>7741</v>
      </c>
      <c r="D71" s="27">
        <v>5647</v>
      </c>
      <c r="E71" s="27">
        <v>72</v>
      </c>
      <c r="F71" s="28">
        <v>1.8599999999999998E-2</v>
      </c>
      <c r="G71" s="29">
        <v>1387540964</v>
      </c>
      <c r="H71" s="27">
        <v>1012200468</v>
      </c>
      <c r="I71" s="27">
        <v>362434806</v>
      </c>
      <c r="J71" s="27">
        <v>12905690</v>
      </c>
      <c r="K71" s="30">
        <v>3333.97</v>
      </c>
    </row>
    <row r="72" spans="1:11" ht="15.75" thickBot="1" x14ac:dyDescent="0.3">
      <c r="A72" s="31" t="s">
        <v>25</v>
      </c>
      <c r="B72" s="32">
        <f>SUM(B68:B71)</f>
        <v>180919.7</v>
      </c>
      <c r="C72" s="33"/>
      <c r="D72" s="34"/>
      <c r="E72" s="34"/>
      <c r="F72" s="35"/>
      <c r="G72" s="36">
        <f t="shared" ref="G72:K72" si="13">SUM(G68:G71)</f>
        <v>1711686552</v>
      </c>
      <c r="H72" s="37">
        <f t="shared" si="13"/>
        <v>1249606658</v>
      </c>
      <c r="I72" s="37">
        <f t="shared" si="13"/>
        <v>447425704</v>
      </c>
      <c r="J72" s="37">
        <f t="shared" si="13"/>
        <v>14654190</v>
      </c>
      <c r="K72" s="38">
        <f t="shared" si="13"/>
        <v>3890.8599999999997</v>
      </c>
    </row>
    <row r="73" spans="1:11" x14ac:dyDescent="0.25">
      <c r="A73" s="39" t="s">
        <v>9</v>
      </c>
      <c r="B73" s="40">
        <v>587</v>
      </c>
      <c r="C73" s="41">
        <v>3017828</v>
      </c>
      <c r="D73" s="42">
        <v>2210477</v>
      </c>
      <c r="E73" s="42">
        <v>16000</v>
      </c>
      <c r="F73" s="43">
        <v>5.0290999999999997</v>
      </c>
      <c r="G73" s="44">
        <v>1771465036</v>
      </c>
      <c r="H73" s="42">
        <v>1297549999</v>
      </c>
      <c r="I73" s="42">
        <v>464523037</v>
      </c>
      <c r="J73" s="42">
        <v>9392000</v>
      </c>
      <c r="K73" s="45">
        <v>2952.07</v>
      </c>
    </row>
    <row r="74" spans="1:11" x14ac:dyDescent="0.25">
      <c r="A74" s="46" t="s">
        <v>10</v>
      </c>
      <c r="B74" s="47">
        <v>1517</v>
      </c>
      <c r="C74" s="48">
        <v>137578</v>
      </c>
      <c r="D74" s="49">
        <v>100720</v>
      </c>
      <c r="E74" s="49">
        <v>800</v>
      </c>
      <c r="F74" s="50">
        <v>0.23780000000000001</v>
      </c>
      <c r="G74" s="51">
        <v>208705826</v>
      </c>
      <c r="H74" s="49">
        <v>152792240</v>
      </c>
      <c r="I74" s="49">
        <v>54699986</v>
      </c>
      <c r="J74" s="49">
        <v>1213600</v>
      </c>
      <c r="K74" s="52">
        <v>360.77</v>
      </c>
    </row>
    <row r="75" spans="1:11" x14ac:dyDescent="0.25">
      <c r="A75" s="46" t="s">
        <v>11</v>
      </c>
      <c r="B75" s="47">
        <v>32999</v>
      </c>
      <c r="C75" s="48">
        <v>44056</v>
      </c>
      <c r="D75" s="49">
        <v>32258</v>
      </c>
      <c r="E75" s="49">
        <v>250</v>
      </c>
      <c r="F75" s="50">
        <v>8.4000000000000005E-2</v>
      </c>
      <c r="G75" s="51">
        <v>1453803944</v>
      </c>
      <c r="H75" s="49">
        <v>1064481742</v>
      </c>
      <c r="I75" s="49">
        <v>381072452</v>
      </c>
      <c r="J75" s="49">
        <v>8249750</v>
      </c>
      <c r="K75" s="52">
        <v>2771.91</v>
      </c>
    </row>
    <row r="76" spans="1:11" ht="15.75" thickBot="1" x14ac:dyDescent="0.3">
      <c r="A76" s="53" t="s">
        <v>12</v>
      </c>
      <c r="B76" s="54">
        <v>1636754.4</v>
      </c>
      <c r="C76" s="55">
        <v>7741</v>
      </c>
      <c r="D76" s="56">
        <v>5647</v>
      </c>
      <c r="E76" s="56">
        <v>72</v>
      </c>
      <c r="F76" s="57">
        <v>1.8599999999999998E-2</v>
      </c>
      <c r="G76" s="58">
        <v>12670115812</v>
      </c>
      <c r="H76" s="56">
        <v>9242752098</v>
      </c>
      <c r="I76" s="56">
        <v>3309517398</v>
      </c>
      <c r="J76" s="56">
        <v>117846316</v>
      </c>
      <c r="K76" s="59">
        <v>30443.63</v>
      </c>
    </row>
    <row r="77" spans="1:11" ht="15.75" thickBot="1" x14ac:dyDescent="0.3">
      <c r="A77" s="33" t="s">
        <v>26</v>
      </c>
      <c r="B77" s="60">
        <f>SUM(B73:B76)</f>
        <v>1671857.4</v>
      </c>
      <c r="C77" s="33"/>
      <c r="D77" s="34"/>
      <c r="E77" s="34"/>
      <c r="F77" s="35"/>
      <c r="G77" s="61">
        <f t="shared" ref="G77:K77" si="14">SUM(G73:G76)</f>
        <v>16104090618</v>
      </c>
      <c r="H77" s="62">
        <f t="shared" si="14"/>
        <v>11757576079</v>
      </c>
      <c r="I77" s="62">
        <f t="shared" si="14"/>
        <v>4209812873</v>
      </c>
      <c r="J77" s="62">
        <f t="shared" si="14"/>
        <v>136701666</v>
      </c>
      <c r="K77" s="63">
        <f t="shared" si="14"/>
        <v>36528.380000000005</v>
      </c>
    </row>
  </sheetData>
  <mergeCells count="4">
    <mergeCell ref="A1:A2"/>
    <mergeCell ref="B1:B2"/>
    <mergeCell ref="C1:F1"/>
    <mergeCell ref="G1:K1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5" fitToHeight="2" orientation="landscape" r:id="rId1"/>
  <headerFooter>
    <oddHeader>&amp;LPříloha č. 3 k č.j. MSMT-168/2020&amp;R&amp;P</oddHead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Cahová Lenka</cp:lastModifiedBy>
  <cp:lastPrinted>2020-01-09T14:18:33Z</cp:lastPrinted>
  <dcterms:created xsi:type="dcterms:W3CDTF">2020-01-08T15:47:09Z</dcterms:created>
  <dcterms:modified xsi:type="dcterms:W3CDTF">2020-01-24T12:29:35Z</dcterms:modified>
</cp:coreProperties>
</file>