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0"/>
  <workbookPr defaultThemeVersion="166925"/>
  <mc:AlternateContent xmlns:mc="http://schemas.openxmlformats.org/markup-compatibility/2006">
    <mc:Choice Requires="x15">
      <x15ac:absPath xmlns:x15ac="http://schemas.microsoft.com/office/spreadsheetml/2010/11/ac" url="O:\Sekce_I\10_odbor\101_oddělení\1_Cahová\2020\Materiály odboru\PV\168_2020_zveřejnění\"/>
    </mc:Choice>
  </mc:AlternateContent>
  <xr:revisionPtr revIDLastSave="0" documentId="13_ncr:1_{D0D15D0B-1E4A-4ED6-8847-B456637A4CA4}" xr6:coauthVersionLast="36" xr6:coauthVersionMax="36" xr10:uidLastSave="{00000000-0000-0000-0000-000000000000}"/>
  <bookViews>
    <workbookView xWindow="0" yWindow="0" windowWidth="28800" windowHeight="14025" xr2:uid="{A318301F-90A3-4651-962B-D5B03BF79A98}"/>
  </bookViews>
  <sheets>
    <sheet name="Tabulka č. 4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1" i="1" l="1"/>
  <c r="I41" i="1"/>
  <c r="H41" i="1"/>
  <c r="G41" i="1"/>
  <c r="F41" i="1"/>
  <c r="E41" i="1"/>
  <c r="D41" i="1"/>
  <c r="C41" i="1"/>
  <c r="U39" i="1"/>
  <c r="T39" i="1"/>
  <c r="S39" i="1"/>
  <c r="R39" i="1"/>
  <c r="Q39" i="1"/>
  <c r="P39" i="1"/>
  <c r="O39" i="1"/>
  <c r="U38" i="1"/>
  <c r="T38" i="1"/>
  <c r="S38" i="1"/>
  <c r="R38" i="1"/>
  <c r="Q38" i="1"/>
  <c r="P38" i="1"/>
  <c r="O38" i="1"/>
  <c r="U37" i="1"/>
  <c r="T37" i="1"/>
  <c r="S37" i="1"/>
  <c r="R37" i="1"/>
  <c r="Q37" i="1"/>
  <c r="P37" i="1"/>
  <c r="O37" i="1"/>
  <c r="U36" i="1"/>
  <c r="T36" i="1"/>
  <c r="S36" i="1"/>
  <c r="R36" i="1"/>
  <c r="Q36" i="1"/>
  <c r="P36" i="1"/>
  <c r="O36" i="1"/>
  <c r="U35" i="1"/>
  <c r="T35" i="1"/>
  <c r="S35" i="1"/>
  <c r="R35" i="1"/>
  <c r="Q35" i="1"/>
  <c r="P35" i="1"/>
  <c r="O35" i="1"/>
  <c r="U34" i="1"/>
  <c r="T34" i="1"/>
  <c r="S34" i="1"/>
  <c r="R34" i="1"/>
  <c r="Q34" i="1"/>
  <c r="P34" i="1"/>
  <c r="O34" i="1"/>
  <c r="U33" i="1"/>
  <c r="T33" i="1"/>
  <c r="S33" i="1"/>
  <c r="R33" i="1"/>
  <c r="Q33" i="1"/>
  <c r="P33" i="1"/>
  <c r="O33" i="1"/>
  <c r="U32" i="1"/>
  <c r="T32" i="1"/>
  <c r="S32" i="1"/>
  <c r="R32" i="1"/>
  <c r="Q32" i="1"/>
  <c r="P32" i="1"/>
  <c r="O32" i="1"/>
  <c r="U31" i="1"/>
  <c r="T31" i="1"/>
  <c r="S31" i="1"/>
  <c r="R31" i="1"/>
  <c r="Q31" i="1"/>
  <c r="P31" i="1"/>
  <c r="O31" i="1"/>
  <c r="U30" i="1"/>
  <c r="T30" i="1"/>
  <c r="S30" i="1"/>
  <c r="R30" i="1"/>
  <c r="Q30" i="1"/>
  <c r="P30" i="1"/>
  <c r="O30" i="1"/>
  <c r="U29" i="1"/>
  <c r="T29" i="1"/>
  <c r="S29" i="1"/>
  <c r="R29" i="1"/>
  <c r="Q29" i="1"/>
  <c r="P29" i="1"/>
  <c r="O29" i="1"/>
  <c r="U28" i="1"/>
  <c r="T28" i="1"/>
  <c r="S28" i="1"/>
  <c r="R28" i="1"/>
  <c r="Q28" i="1"/>
  <c r="P28" i="1"/>
  <c r="O28" i="1"/>
  <c r="U27" i="1"/>
  <c r="T27" i="1"/>
  <c r="S27" i="1"/>
  <c r="R27" i="1"/>
  <c r="Q27" i="1"/>
  <c r="P27" i="1"/>
  <c r="O27" i="1"/>
  <c r="U26" i="1"/>
  <c r="T26" i="1"/>
  <c r="S26" i="1"/>
  <c r="R26" i="1"/>
  <c r="Q26" i="1"/>
  <c r="P26" i="1"/>
  <c r="O26" i="1"/>
  <c r="U41" i="1"/>
  <c r="T41" i="1"/>
  <c r="S41" i="1"/>
  <c r="R41" i="1"/>
  <c r="Q41" i="1"/>
  <c r="P41" i="1"/>
  <c r="O41" i="1"/>
  <c r="N41" i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J39" i="1"/>
  <c r="I39" i="1"/>
  <c r="H39" i="1"/>
  <c r="G39" i="1"/>
  <c r="F39" i="1"/>
  <c r="E39" i="1"/>
  <c r="D39" i="1"/>
  <c r="J38" i="1"/>
  <c r="I38" i="1"/>
  <c r="H38" i="1"/>
  <c r="G38" i="1"/>
  <c r="F38" i="1"/>
  <c r="E38" i="1"/>
  <c r="D38" i="1"/>
  <c r="J37" i="1"/>
  <c r="I37" i="1"/>
  <c r="H37" i="1"/>
  <c r="G37" i="1"/>
  <c r="F37" i="1"/>
  <c r="E37" i="1"/>
  <c r="D37" i="1"/>
  <c r="J36" i="1"/>
  <c r="I36" i="1"/>
  <c r="H36" i="1"/>
  <c r="G36" i="1"/>
  <c r="F36" i="1"/>
  <c r="E36" i="1"/>
  <c r="D36" i="1"/>
  <c r="J35" i="1"/>
  <c r="I35" i="1"/>
  <c r="H35" i="1"/>
  <c r="G35" i="1"/>
  <c r="F35" i="1"/>
  <c r="E35" i="1"/>
  <c r="D35" i="1"/>
  <c r="J34" i="1"/>
  <c r="I34" i="1"/>
  <c r="H34" i="1"/>
  <c r="G34" i="1"/>
  <c r="F34" i="1"/>
  <c r="E34" i="1"/>
  <c r="D34" i="1"/>
  <c r="J33" i="1"/>
  <c r="I33" i="1"/>
  <c r="H33" i="1"/>
  <c r="G33" i="1"/>
  <c r="F33" i="1"/>
  <c r="E33" i="1"/>
  <c r="D33" i="1"/>
  <c r="J32" i="1"/>
  <c r="I32" i="1"/>
  <c r="H32" i="1"/>
  <c r="G32" i="1"/>
  <c r="F32" i="1"/>
  <c r="E32" i="1"/>
  <c r="D32" i="1"/>
  <c r="J31" i="1"/>
  <c r="I31" i="1"/>
  <c r="H31" i="1"/>
  <c r="G31" i="1"/>
  <c r="F31" i="1"/>
  <c r="E31" i="1"/>
  <c r="D31" i="1"/>
  <c r="J30" i="1"/>
  <c r="I30" i="1"/>
  <c r="H30" i="1"/>
  <c r="G30" i="1"/>
  <c r="F30" i="1"/>
  <c r="E30" i="1"/>
  <c r="D30" i="1"/>
  <c r="J29" i="1"/>
  <c r="I29" i="1"/>
  <c r="H29" i="1"/>
  <c r="G29" i="1"/>
  <c r="F29" i="1"/>
  <c r="E29" i="1"/>
  <c r="D29" i="1"/>
  <c r="J28" i="1"/>
  <c r="I28" i="1"/>
  <c r="H28" i="1"/>
  <c r="G28" i="1"/>
  <c r="F28" i="1"/>
  <c r="E28" i="1"/>
  <c r="D28" i="1"/>
  <c r="J27" i="1"/>
  <c r="I27" i="1"/>
  <c r="H27" i="1"/>
  <c r="G27" i="1"/>
  <c r="F27" i="1"/>
  <c r="E27" i="1"/>
  <c r="D27" i="1"/>
  <c r="J26" i="1"/>
  <c r="I26" i="1"/>
  <c r="H26" i="1"/>
  <c r="G26" i="1"/>
  <c r="F26" i="1"/>
  <c r="E26" i="1"/>
  <c r="D26" i="1"/>
  <c r="C26" i="1"/>
</calcChain>
</file>

<file path=xl/sharedStrings.xml><?xml version="1.0" encoding="utf-8"?>
<sst xmlns="http://schemas.openxmlformats.org/spreadsheetml/2006/main" count="136" uniqueCount="36">
  <si>
    <t xml:space="preserve">           Závazné ukazatele </t>
  </si>
  <si>
    <t xml:space="preserve">           Orientační ukazatele</t>
  </si>
  <si>
    <t>Záv. uk.</t>
  </si>
  <si>
    <t>Kraj</t>
  </si>
  <si>
    <t>NIV</t>
  </si>
  <si>
    <t xml:space="preserve">MP </t>
  </si>
  <si>
    <t>z toho:</t>
  </si>
  <si>
    <t xml:space="preserve">Odvody </t>
  </si>
  <si>
    <t>Odvody</t>
  </si>
  <si>
    <t>ONIV</t>
  </si>
  <si>
    <t xml:space="preserve">Počet </t>
  </si>
  <si>
    <t>celkem</t>
  </si>
  <si>
    <t>platy</t>
  </si>
  <si>
    <t>OON</t>
  </si>
  <si>
    <t>pojistné</t>
  </si>
  <si>
    <t>FKSP</t>
  </si>
  <si>
    <t>zam.</t>
  </si>
  <si>
    <t xml:space="preserve">Hl.m.Praha </t>
  </si>
  <si>
    <t xml:space="preserve">Středočeský </t>
  </si>
  <si>
    <t xml:space="preserve">Jihočeský </t>
  </si>
  <si>
    <t xml:space="preserve">Plzeňský  </t>
  </si>
  <si>
    <t xml:space="preserve">Karlovarský </t>
  </si>
  <si>
    <t xml:space="preserve">Ústecký </t>
  </si>
  <si>
    <t xml:space="preserve">Liberecký </t>
  </si>
  <si>
    <t>Královéhradecký</t>
  </si>
  <si>
    <t xml:space="preserve">Pardubický </t>
  </si>
  <si>
    <t>Vysočina</t>
  </si>
  <si>
    <t>Jihomoravský</t>
  </si>
  <si>
    <t xml:space="preserve">Olomoucký </t>
  </si>
  <si>
    <t xml:space="preserve">Zlínský kraj </t>
  </si>
  <si>
    <t>Moravskoslezský</t>
  </si>
  <si>
    <t>RgŠ celkem:</t>
  </si>
  <si>
    <t>Rozpis rozpočtu RgŠ ÚSC 2020 ve struktuře závazných ukazatelů (v Kč)</t>
  </si>
  <si>
    <t>Konečný normativní rozpočet 2019 (po 3. úpravě)</t>
  </si>
  <si>
    <t>Rozdíl 2020 - 2019</t>
  </si>
  <si>
    <t>Index 2020/2019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</si>
</sst>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0"/>
  </numFmts>
  <fonts count="1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6"/>
      <name val="Calibri"/>
      <family val="2"/>
      <charset val="238"/>
      <scheme val="minor"/>
    </font>
    <font>
      <sz val="10"/>
      <color rgb="FFFF0000"/>
      <name val="Arial"/>
      <family val="2"/>
      <charset val="238"/>
    </font>
    <font>
      <sz val="10"/>
      <name val="Arial CE"/>
      <charset val="238"/>
    </font>
    <font>
      <b/>
      <sz val="12"/>
      <name val="Arial CE"/>
      <charset val="238"/>
    </font>
    <font>
      <b/>
      <sz val="14"/>
      <name val="Arial CE"/>
      <family val="2"/>
      <charset val="238"/>
    </font>
    <font>
      <b/>
      <sz val="14"/>
      <name val="Arial CE"/>
      <charset val="238"/>
    </font>
    <font>
      <b/>
      <sz val="14"/>
      <color indexed="8"/>
      <name val="Arial"/>
      <family val="2"/>
      <charset val="238"/>
    </font>
    <font>
      <b/>
      <sz val="14"/>
      <color theme="1"/>
      <name val="Arial"/>
      <family val="2"/>
      <charset val="238"/>
    </font>
    <font>
      <b/>
      <sz val="14"/>
      <name val="Arial"/>
      <family val="2"/>
      <charset val="238"/>
    </font>
    <font>
      <sz val="10"/>
      <color rgb="FF7030A0"/>
      <name val="Arial"/>
      <family val="2"/>
      <charset val="238"/>
    </font>
    <font>
      <b/>
      <sz val="16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2" fillId="0" borderId="0"/>
    <xf numFmtId="0" fontId="5" fillId="0" borderId="0"/>
    <xf numFmtId="0" fontId="5" fillId="0" borderId="0"/>
  </cellStyleXfs>
  <cellXfs count="100">
    <xf numFmtId="0" fontId="0" fillId="0" borderId="0" xfId="0"/>
    <xf numFmtId="0" fontId="2" fillId="0" borderId="0" xfId="1"/>
    <xf numFmtId="3" fontId="11" fillId="2" borderId="18" xfId="2" applyNumberFormat="1" applyFont="1" applyFill="1" applyBorder="1"/>
    <xf numFmtId="3" fontId="11" fillId="2" borderId="13" xfId="2" applyNumberFormat="1" applyFont="1" applyFill="1" applyBorder="1"/>
    <xf numFmtId="3" fontId="11" fillId="2" borderId="13" xfId="3" applyNumberFormat="1" applyFont="1" applyFill="1" applyBorder="1"/>
    <xf numFmtId="3" fontId="11" fillId="2" borderId="18" xfId="3" applyNumberFormat="1" applyFont="1" applyFill="1" applyBorder="1"/>
    <xf numFmtId="3" fontId="11" fillId="2" borderId="26" xfId="2" applyNumberFormat="1" applyFont="1" applyFill="1" applyBorder="1"/>
    <xf numFmtId="3" fontId="11" fillId="2" borderId="21" xfId="2" applyNumberFormat="1" applyFont="1" applyFill="1" applyBorder="1"/>
    <xf numFmtId="3" fontId="11" fillId="2" borderId="21" xfId="3" applyNumberFormat="1" applyFont="1" applyFill="1" applyBorder="1"/>
    <xf numFmtId="3" fontId="11" fillId="2" borderId="26" xfId="3" applyNumberFormat="1" applyFont="1" applyFill="1" applyBorder="1"/>
    <xf numFmtId="3" fontId="7" fillId="2" borderId="19" xfId="2" applyNumberFormat="1" applyFont="1" applyFill="1" applyBorder="1"/>
    <xf numFmtId="3" fontId="7" fillId="2" borderId="25" xfId="2" applyNumberFormat="1" applyFont="1" applyFill="1" applyBorder="1"/>
    <xf numFmtId="3" fontId="11" fillId="2" borderId="23" xfId="1" applyNumberFormat="1" applyFont="1" applyFill="1" applyBorder="1" applyAlignment="1">
      <alignment horizontal="right"/>
    </xf>
    <xf numFmtId="3" fontId="11" fillId="2" borderId="34" xfId="2" applyNumberFormat="1" applyFont="1" applyFill="1" applyBorder="1"/>
    <xf numFmtId="3" fontId="11" fillId="2" borderId="29" xfId="2" applyNumberFormat="1" applyFont="1" applyFill="1" applyBorder="1"/>
    <xf numFmtId="3" fontId="11" fillId="2" borderId="29" xfId="3" applyNumberFormat="1" applyFont="1" applyFill="1" applyBorder="1"/>
    <xf numFmtId="3" fontId="11" fillId="2" borderId="34" xfId="3" applyNumberFormat="1" applyFont="1" applyFill="1" applyBorder="1"/>
    <xf numFmtId="3" fontId="9" fillId="2" borderId="36" xfId="2" applyNumberFormat="1" applyFont="1" applyFill="1" applyBorder="1"/>
    <xf numFmtId="3" fontId="9" fillId="2" borderId="12" xfId="2" applyNumberFormat="1" applyFont="1" applyFill="1" applyBorder="1"/>
    <xf numFmtId="3" fontId="9" fillId="2" borderId="13" xfId="2" applyNumberFormat="1" applyFont="1" applyFill="1" applyBorder="1"/>
    <xf numFmtId="3" fontId="10" fillId="2" borderId="13" xfId="3" applyNumberFormat="1" applyFont="1" applyFill="1" applyBorder="1"/>
    <xf numFmtId="3" fontId="10" fillId="2" borderId="14" xfId="3" applyNumberFormat="1" applyFont="1" applyFill="1" applyBorder="1"/>
    <xf numFmtId="3" fontId="10" fillId="2" borderId="18" xfId="3" applyNumberFormat="1" applyFont="1" applyFill="1" applyBorder="1"/>
    <xf numFmtId="164" fontId="9" fillId="2" borderId="12" xfId="2" applyNumberFormat="1" applyFont="1" applyFill="1" applyBorder="1"/>
    <xf numFmtId="164" fontId="9" fillId="2" borderId="16" xfId="2" applyNumberFormat="1" applyFont="1" applyFill="1" applyBorder="1"/>
    <xf numFmtId="3" fontId="9" fillId="2" borderId="20" xfId="2" applyNumberFormat="1" applyFont="1" applyFill="1" applyBorder="1"/>
    <xf numFmtId="3" fontId="9" fillId="2" borderId="21" xfId="2" applyNumberFormat="1" applyFont="1" applyFill="1" applyBorder="1"/>
    <xf numFmtId="3" fontId="10" fillId="2" borderId="21" xfId="3" applyNumberFormat="1" applyFont="1" applyFill="1" applyBorder="1"/>
    <xf numFmtId="3" fontId="10" fillId="2" borderId="22" xfId="3" applyNumberFormat="1" applyFont="1" applyFill="1" applyBorder="1"/>
    <xf numFmtId="3" fontId="10" fillId="2" borderId="26" xfId="3" applyNumberFormat="1" applyFont="1" applyFill="1" applyBorder="1"/>
    <xf numFmtId="164" fontId="9" fillId="2" borderId="20" xfId="2" applyNumberFormat="1" applyFont="1" applyFill="1" applyBorder="1"/>
    <xf numFmtId="164" fontId="9" fillId="2" borderId="24" xfId="2" applyNumberFormat="1" applyFont="1" applyFill="1" applyBorder="1"/>
    <xf numFmtId="4" fontId="11" fillId="2" borderId="24" xfId="1" applyNumberFormat="1" applyFont="1" applyFill="1" applyBorder="1" applyAlignment="1">
      <alignment horizontal="right"/>
    </xf>
    <xf numFmtId="3" fontId="9" fillId="2" borderId="28" xfId="2" applyNumberFormat="1" applyFont="1" applyFill="1" applyBorder="1"/>
    <xf numFmtId="3" fontId="9" fillId="2" borderId="29" xfId="2" applyNumberFormat="1" applyFont="1" applyFill="1" applyBorder="1"/>
    <xf numFmtId="3" fontId="10" fillId="2" borderId="29" xfId="3" applyNumberFormat="1" applyFont="1" applyFill="1" applyBorder="1"/>
    <xf numFmtId="3" fontId="10" fillId="2" borderId="30" xfId="3" applyNumberFormat="1" applyFont="1" applyFill="1" applyBorder="1"/>
    <xf numFmtId="3" fontId="10" fillId="2" borderId="34" xfId="3" applyNumberFormat="1" applyFont="1" applyFill="1" applyBorder="1"/>
    <xf numFmtId="164" fontId="9" fillId="2" borderId="28" xfId="2" applyNumberFormat="1" applyFont="1" applyFill="1" applyBorder="1"/>
    <xf numFmtId="164" fontId="9" fillId="2" borderId="32" xfId="2" applyNumberFormat="1" applyFont="1" applyFill="1" applyBorder="1"/>
    <xf numFmtId="0" fontId="2" fillId="2" borderId="0" xfId="1" applyFill="1"/>
    <xf numFmtId="0" fontId="3" fillId="2" borderId="0" xfId="1" applyFont="1" applyFill="1"/>
    <xf numFmtId="0" fontId="4" fillId="2" borderId="0" xfId="1" applyFont="1" applyFill="1"/>
    <xf numFmtId="0" fontId="2" fillId="2" borderId="0" xfId="1" applyFont="1" applyFill="1"/>
    <xf numFmtId="0" fontId="7" fillId="2" borderId="2" xfId="2" applyFont="1" applyFill="1" applyBorder="1"/>
    <xf numFmtId="0" fontId="8" fillId="2" borderId="3" xfId="2" applyFont="1" applyFill="1" applyBorder="1" applyAlignment="1">
      <alignment horizontal="left"/>
    </xf>
    <xf numFmtId="0" fontId="8" fillId="2" borderId="4" xfId="2" applyFont="1" applyFill="1" applyBorder="1" applyAlignment="1">
      <alignment horizontal="left"/>
    </xf>
    <xf numFmtId="0" fontId="8" fillId="2" borderId="3" xfId="2" applyFont="1" applyFill="1" applyBorder="1" applyAlignment="1">
      <alignment horizontal="center"/>
    </xf>
    <xf numFmtId="0" fontId="8" fillId="2" borderId="2" xfId="2" applyFont="1" applyFill="1" applyBorder="1" applyAlignment="1">
      <alignment horizontal="center"/>
    </xf>
    <xf numFmtId="0" fontId="8" fillId="2" borderId="5" xfId="2" applyFont="1" applyFill="1" applyBorder="1" applyAlignment="1">
      <alignment horizontal="center"/>
    </xf>
    <xf numFmtId="0" fontId="8" fillId="2" borderId="2" xfId="2" applyFont="1" applyFill="1" applyBorder="1" applyAlignment="1">
      <alignment horizontal="left"/>
    </xf>
    <xf numFmtId="0" fontId="8" fillId="2" borderId="6" xfId="2" applyFont="1" applyFill="1" applyBorder="1" applyAlignment="1">
      <alignment horizontal="center"/>
    </xf>
    <xf numFmtId="3" fontId="7" fillId="2" borderId="8" xfId="2" applyNumberFormat="1" applyFont="1" applyFill="1" applyBorder="1"/>
    <xf numFmtId="0" fontId="8" fillId="2" borderId="1" xfId="2" applyFont="1" applyFill="1" applyBorder="1" applyAlignment="1">
      <alignment horizontal="center"/>
    </xf>
    <xf numFmtId="0" fontId="8" fillId="2" borderId="9" xfId="2" applyFont="1" applyFill="1" applyBorder="1"/>
    <xf numFmtId="0" fontId="8" fillId="2" borderId="10" xfId="2" applyFont="1" applyFill="1" applyBorder="1"/>
    <xf numFmtId="3" fontId="7" fillId="2" borderId="0" xfId="2" applyNumberFormat="1" applyFont="1" applyFill="1" applyBorder="1"/>
    <xf numFmtId="0" fontId="8" fillId="2" borderId="5" xfId="2" applyFont="1" applyFill="1" applyBorder="1"/>
    <xf numFmtId="0" fontId="8" fillId="2" borderId="8" xfId="2" applyFont="1" applyFill="1" applyBorder="1" applyAlignment="1">
      <alignment horizontal="center"/>
    </xf>
    <xf numFmtId="0" fontId="8" fillId="2" borderId="7" xfId="2" applyFont="1" applyFill="1" applyBorder="1" applyAlignment="1">
      <alignment horizontal="center"/>
    </xf>
    <xf numFmtId="0" fontId="8" fillId="2" borderId="1" xfId="2" applyFont="1" applyFill="1" applyBorder="1"/>
    <xf numFmtId="0" fontId="8" fillId="2" borderId="4" xfId="2" applyFont="1" applyFill="1" applyBorder="1"/>
    <xf numFmtId="3" fontId="7" fillId="2" borderId="11" xfId="2" applyNumberFormat="1" applyFont="1" applyFill="1" applyBorder="1"/>
    <xf numFmtId="3" fontId="11" fillId="2" borderId="15" xfId="1" applyNumberFormat="1" applyFont="1" applyFill="1" applyBorder="1" applyAlignment="1">
      <alignment horizontal="right"/>
    </xf>
    <xf numFmtId="4" fontId="11" fillId="2" borderId="16" xfId="1" applyNumberFormat="1" applyFont="1" applyFill="1" applyBorder="1" applyAlignment="1">
      <alignment horizontal="right"/>
    </xf>
    <xf numFmtId="3" fontId="2" fillId="2" borderId="0" xfId="1" applyNumberFormat="1" applyFill="1"/>
    <xf numFmtId="3" fontId="7" fillId="2" borderId="17" xfId="2" applyNumberFormat="1" applyFont="1" applyFill="1" applyBorder="1"/>
    <xf numFmtId="3" fontId="11" fillId="2" borderId="14" xfId="3" applyNumberFormat="1" applyFont="1" applyFill="1" applyBorder="1"/>
    <xf numFmtId="3" fontId="11" fillId="2" borderId="22" xfId="3" applyNumberFormat="1" applyFont="1" applyFill="1" applyBorder="1"/>
    <xf numFmtId="0" fontId="7" fillId="2" borderId="19" xfId="2" applyFont="1" applyFill="1" applyBorder="1"/>
    <xf numFmtId="3" fontId="7" fillId="2" borderId="27" xfId="2" applyNumberFormat="1" applyFont="1" applyFill="1" applyBorder="1"/>
    <xf numFmtId="3" fontId="11" fillId="2" borderId="31" xfId="1" applyNumberFormat="1" applyFont="1" applyFill="1" applyBorder="1" applyAlignment="1">
      <alignment horizontal="right"/>
    </xf>
    <xf numFmtId="4" fontId="11" fillId="2" borderId="32" xfId="1" applyNumberFormat="1" applyFont="1" applyFill="1" applyBorder="1" applyAlignment="1">
      <alignment horizontal="right"/>
    </xf>
    <xf numFmtId="3" fontId="7" fillId="2" borderId="33" xfId="2" applyNumberFormat="1" applyFont="1" applyFill="1" applyBorder="1"/>
    <xf numFmtId="3" fontId="11" fillId="2" borderId="30" xfId="3" applyNumberFormat="1" applyFont="1" applyFill="1" applyBorder="1"/>
    <xf numFmtId="3" fontId="9" fillId="2" borderId="0" xfId="2" applyNumberFormat="1" applyFont="1" applyFill="1" applyBorder="1"/>
    <xf numFmtId="0" fontId="7" fillId="2" borderId="9" xfId="2" applyFont="1" applyFill="1" applyBorder="1"/>
    <xf numFmtId="3" fontId="9" fillId="2" borderId="37" xfId="2" applyNumberFormat="1" applyFont="1" applyFill="1" applyBorder="1"/>
    <xf numFmtId="4" fontId="9" fillId="2" borderId="6" xfId="2" applyNumberFormat="1" applyFont="1" applyFill="1" applyBorder="1"/>
    <xf numFmtId="0" fontId="7" fillId="2" borderId="10" xfId="2" applyFont="1" applyFill="1" applyBorder="1"/>
    <xf numFmtId="3" fontId="12" fillId="2" borderId="0" xfId="1" applyNumberFormat="1" applyFont="1" applyFill="1"/>
    <xf numFmtId="3" fontId="13" fillId="2" borderId="0" xfId="1" applyNumberFormat="1" applyFont="1" applyFill="1"/>
    <xf numFmtId="0" fontId="1" fillId="2" borderId="0" xfId="1" applyFont="1" applyFill="1"/>
    <xf numFmtId="164" fontId="9" fillId="2" borderId="37" xfId="2" applyNumberFormat="1" applyFont="1" applyFill="1" applyBorder="1"/>
    <xf numFmtId="164" fontId="9" fillId="2" borderId="6" xfId="2" applyNumberFormat="1" applyFont="1" applyFill="1" applyBorder="1"/>
    <xf numFmtId="4" fontId="10" fillId="2" borderId="8" xfId="3" applyNumberFormat="1" applyFont="1" applyFill="1" applyBorder="1"/>
    <xf numFmtId="0" fontId="2" fillId="2" borderId="0" xfId="1" applyFill="1" applyBorder="1"/>
    <xf numFmtId="0" fontId="2" fillId="2" borderId="8" xfId="1" applyFill="1" applyBorder="1"/>
    <xf numFmtId="3" fontId="10" fillId="2" borderId="8" xfId="3" applyNumberFormat="1" applyFont="1" applyFill="1" applyBorder="1"/>
    <xf numFmtId="0" fontId="2" fillId="2" borderId="0" xfId="1" applyFill="1" applyAlignment="1">
      <alignment horizontal="center"/>
    </xf>
    <xf numFmtId="0" fontId="6" fillId="2" borderId="1" xfId="2" applyFont="1" applyFill="1" applyBorder="1" applyAlignment="1">
      <alignment horizontal="center"/>
    </xf>
    <xf numFmtId="0" fontId="6" fillId="2" borderId="7" xfId="2" applyFont="1" applyFill="1" applyBorder="1" applyAlignment="1">
      <alignment horizontal="center"/>
    </xf>
    <xf numFmtId="0" fontId="6" fillId="2" borderId="11" xfId="2" applyFont="1" applyFill="1" applyBorder="1" applyAlignment="1">
      <alignment horizontal="center"/>
    </xf>
    <xf numFmtId="0" fontId="6" fillId="2" borderId="19" xfId="2" applyFont="1" applyFill="1" applyBorder="1" applyAlignment="1">
      <alignment horizontal="center"/>
    </xf>
    <xf numFmtId="0" fontId="6" fillId="2" borderId="27" xfId="2" applyFont="1" applyFill="1" applyBorder="1" applyAlignment="1">
      <alignment horizontal="center"/>
    </xf>
    <xf numFmtId="0" fontId="6" fillId="2" borderId="35" xfId="2" applyFont="1" applyFill="1" applyBorder="1" applyAlignment="1">
      <alignment horizontal="center"/>
    </xf>
    <xf numFmtId="0" fontId="6" fillId="2" borderId="9" xfId="2" applyFont="1" applyFill="1" applyBorder="1" applyAlignment="1">
      <alignment horizontal="center"/>
    </xf>
    <xf numFmtId="0" fontId="2" fillId="0" borderId="0" xfId="1" applyAlignment="1">
      <alignment horizontal="center"/>
    </xf>
    <xf numFmtId="0" fontId="6" fillId="2" borderId="6" xfId="2" applyFont="1" applyFill="1" applyBorder="1" applyAlignment="1">
      <alignment horizontal="center"/>
    </xf>
    <xf numFmtId="0" fontId="2" fillId="2" borderId="35" xfId="1" applyFill="1" applyBorder="1" applyAlignment="1">
      <alignment horizontal="center"/>
    </xf>
  </cellXfs>
  <cellStyles count="4">
    <cellStyle name="Normální" xfId="0" builtinId="0"/>
    <cellStyle name="Normální 2 3" xfId="1" xr:uid="{17441D78-9BBE-4E09-8199-4D33E36A9F53}"/>
    <cellStyle name="normální 3" xfId="3" xr:uid="{65668959-0601-46D5-975A-6EF8D0889BBE}"/>
    <cellStyle name="normální_Tabč4" xfId="2" xr:uid="{48A9DAA3-1C4D-4615-95D4-9B86D6110E4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4149F3-8C70-417E-ABD5-F9AE37294D01}">
  <sheetPr codeName="List6"/>
  <dimension ref="A1:U43"/>
  <sheetViews>
    <sheetView tabSelected="1" zoomScale="70" zoomScaleNormal="70" zoomScalePageLayoutView="96" workbookViewId="0"/>
  </sheetViews>
  <sheetFormatPr defaultRowHeight="12.75" x14ac:dyDescent="0.2"/>
  <cols>
    <col min="1" max="1" width="3.85546875" style="97" bestFit="1" customWidth="1"/>
    <col min="2" max="2" width="25.7109375" style="1" customWidth="1"/>
    <col min="3" max="5" width="22.7109375" style="1" customWidth="1"/>
    <col min="6" max="6" width="18" style="1" bestFit="1" customWidth="1"/>
    <col min="7" max="7" width="20.5703125" style="1" customWidth="1"/>
    <col min="8" max="9" width="19.42578125" style="1" bestFit="1" customWidth="1"/>
    <col min="10" max="10" width="15.42578125" style="1" bestFit="1" customWidth="1"/>
    <col min="11" max="11" width="0.85546875" style="1" customWidth="1"/>
    <col min="12" max="12" width="3.85546875" style="97" bestFit="1" customWidth="1"/>
    <col min="13" max="13" width="24.42578125" style="1" customWidth="1"/>
    <col min="14" max="14" width="22.28515625" style="1" customWidth="1"/>
    <col min="15" max="16" width="20.7109375" style="1" customWidth="1"/>
    <col min="17" max="17" width="18.28515625" style="1" customWidth="1"/>
    <col min="18" max="18" width="20.7109375" style="1" customWidth="1"/>
    <col min="19" max="20" width="19.42578125" style="1" bestFit="1" customWidth="1"/>
    <col min="21" max="21" width="18.28515625" style="1" customWidth="1"/>
    <col min="22" max="22" width="9.140625" style="1"/>
    <col min="23" max="23" width="11.5703125" style="1" bestFit="1" customWidth="1"/>
    <col min="24" max="24" width="12.5703125" style="1" bestFit="1" customWidth="1"/>
    <col min="25" max="25" width="11.5703125" style="1" bestFit="1" customWidth="1"/>
    <col min="26" max="27" width="10.5703125" style="1" bestFit="1" customWidth="1"/>
    <col min="28" max="28" width="9.5703125" style="1" bestFit="1" customWidth="1"/>
    <col min="29" max="29" width="2.42578125" style="1" bestFit="1" customWidth="1"/>
    <col min="30" max="32" width="12.85546875" style="1" bestFit="1" customWidth="1"/>
    <col min="33" max="16384" width="9.140625" style="1"/>
  </cols>
  <sheetData>
    <row r="1" spans="1:21" ht="21.75" thickBot="1" x14ac:dyDescent="0.4">
      <c r="A1" s="89"/>
      <c r="B1" s="41" t="s">
        <v>32</v>
      </c>
      <c r="C1" s="40"/>
      <c r="D1" s="40"/>
      <c r="E1" s="40"/>
      <c r="F1" s="40"/>
      <c r="G1" s="40"/>
      <c r="H1" s="40"/>
      <c r="I1" s="40"/>
      <c r="J1" s="40"/>
      <c r="K1" s="40"/>
      <c r="L1" s="89"/>
      <c r="M1" s="41" t="s">
        <v>33</v>
      </c>
      <c r="N1" s="42"/>
      <c r="O1" s="42"/>
      <c r="P1" s="43"/>
      <c r="Q1" s="43"/>
      <c r="R1" s="43"/>
      <c r="S1" s="43"/>
      <c r="T1" s="43"/>
      <c r="U1" s="43"/>
    </row>
    <row r="2" spans="1:21" ht="18.75" thickBot="1" x14ac:dyDescent="0.3">
      <c r="A2" s="90"/>
      <c r="B2" s="44"/>
      <c r="C2" s="45" t="s">
        <v>0</v>
      </c>
      <c r="D2" s="45"/>
      <c r="E2" s="45"/>
      <c r="F2" s="45"/>
      <c r="G2" s="46" t="s">
        <v>1</v>
      </c>
      <c r="H2" s="47"/>
      <c r="I2" s="48"/>
      <c r="J2" s="49" t="s">
        <v>2</v>
      </c>
      <c r="K2" s="40"/>
      <c r="L2" s="90"/>
      <c r="M2" s="44"/>
      <c r="N2" s="46" t="s">
        <v>0</v>
      </c>
      <c r="O2" s="45"/>
      <c r="P2" s="45"/>
      <c r="Q2" s="50"/>
      <c r="R2" s="46" t="s">
        <v>1</v>
      </c>
      <c r="S2" s="47"/>
      <c r="T2" s="47"/>
      <c r="U2" s="51" t="s">
        <v>2</v>
      </c>
    </row>
    <row r="3" spans="1:21" ht="18.75" thickBot="1" x14ac:dyDescent="0.3">
      <c r="A3" s="91"/>
      <c r="B3" s="52" t="s">
        <v>3</v>
      </c>
      <c r="C3" s="48" t="s">
        <v>4</v>
      </c>
      <c r="D3" s="53" t="s">
        <v>5</v>
      </c>
      <c r="E3" s="54" t="s">
        <v>6</v>
      </c>
      <c r="F3" s="55"/>
      <c r="G3" s="53" t="s">
        <v>7</v>
      </c>
      <c r="H3" s="53" t="s">
        <v>8</v>
      </c>
      <c r="I3" s="53" t="s">
        <v>9</v>
      </c>
      <c r="J3" s="48" t="s">
        <v>10</v>
      </c>
      <c r="K3" s="40"/>
      <c r="L3" s="91"/>
      <c r="M3" s="56" t="s">
        <v>3</v>
      </c>
      <c r="N3" s="53" t="s">
        <v>4</v>
      </c>
      <c r="O3" s="53" t="s">
        <v>5</v>
      </c>
      <c r="P3" s="54" t="s">
        <v>6</v>
      </c>
      <c r="Q3" s="57"/>
      <c r="R3" s="53" t="s">
        <v>7</v>
      </c>
      <c r="S3" s="53" t="s">
        <v>8</v>
      </c>
      <c r="T3" s="53" t="s">
        <v>9</v>
      </c>
      <c r="U3" s="48" t="s">
        <v>10</v>
      </c>
    </row>
    <row r="4" spans="1:21" ht="18.75" thickBot="1" x14ac:dyDescent="0.3">
      <c r="A4" s="91"/>
      <c r="B4" s="52"/>
      <c r="C4" s="58" t="s">
        <v>11</v>
      </c>
      <c r="D4" s="59" t="s">
        <v>11</v>
      </c>
      <c r="E4" s="60" t="s">
        <v>12</v>
      </c>
      <c r="F4" s="61" t="s">
        <v>13</v>
      </c>
      <c r="G4" s="59" t="s">
        <v>14</v>
      </c>
      <c r="H4" s="59" t="s">
        <v>15</v>
      </c>
      <c r="I4" s="59"/>
      <c r="J4" s="58" t="s">
        <v>16</v>
      </c>
      <c r="K4" s="40"/>
      <c r="L4" s="91"/>
      <c r="M4" s="56"/>
      <c r="N4" s="59" t="s">
        <v>11</v>
      </c>
      <c r="O4" s="59" t="s">
        <v>11</v>
      </c>
      <c r="P4" s="60" t="s">
        <v>12</v>
      </c>
      <c r="Q4" s="60" t="s">
        <v>13</v>
      </c>
      <c r="R4" s="59" t="s">
        <v>14</v>
      </c>
      <c r="S4" s="59" t="s">
        <v>15</v>
      </c>
      <c r="T4" s="59"/>
      <c r="U4" s="58" t="s">
        <v>16</v>
      </c>
    </row>
    <row r="5" spans="1:21" ht="18" x14ac:dyDescent="0.25">
      <c r="A5" s="92">
        <v>1</v>
      </c>
      <c r="B5" s="62" t="s">
        <v>17</v>
      </c>
      <c r="C5" s="18">
        <v>16636772013</v>
      </c>
      <c r="D5" s="19">
        <v>12106865193</v>
      </c>
      <c r="E5" s="20">
        <v>11991236453</v>
      </c>
      <c r="F5" s="21">
        <v>115628740</v>
      </c>
      <c r="G5" s="20">
        <v>4092193664</v>
      </c>
      <c r="H5" s="63">
        <v>239824310</v>
      </c>
      <c r="I5" s="63">
        <v>197888846</v>
      </c>
      <c r="J5" s="64">
        <v>27464.750000000004</v>
      </c>
      <c r="K5" s="65"/>
      <c r="L5" s="92">
        <v>1</v>
      </c>
      <c r="M5" s="66" t="s">
        <v>17</v>
      </c>
      <c r="N5" s="2">
        <v>14689936534</v>
      </c>
      <c r="O5" s="3">
        <v>10663503139</v>
      </c>
      <c r="P5" s="4">
        <v>10547874399</v>
      </c>
      <c r="Q5" s="67">
        <v>115628740</v>
      </c>
      <c r="R5" s="5">
        <v>3625591067</v>
      </c>
      <c r="S5" s="4">
        <v>210957488</v>
      </c>
      <c r="T5" s="63">
        <v>189884840</v>
      </c>
      <c r="U5" s="64">
        <v>26870.748149999996</v>
      </c>
    </row>
    <row r="6" spans="1:21" ht="18" x14ac:dyDescent="0.25">
      <c r="A6" s="93">
        <v>2</v>
      </c>
      <c r="B6" s="10" t="s">
        <v>18</v>
      </c>
      <c r="C6" s="25">
        <v>18560961861</v>
      </c>
      <c r="D6" s="26">
        <v>13489338355</v>
      </c>
      <c r="E6" s="27">
        <v>13366092011</v>
      </c>
      <c r="F6" s="28">
        <v>123246344</v>
      </c>
      <c r="G6" s="27">
        <v>4559478792</v>
      </c>
      <c r="H6" s="12">
        <v>267321131</v>
      </c>
      <c r="I6" s="12">
        <v>244823583</v>
      </c>
      <c r="J6" s="32">
        <v>31114.12</v>
      </c>
      <c r="K6" s="40"/>
      <c r="L6" s="93">
        <v>2</v>
      </c>
      <c r="M6" s="11" t="s">
        <v>18</v>
      </c>
      <c r="N6" s="6">
        <v>16223062490</v>
      </c>
      <c r="O6" s="7">
        <v>11775708427</v>
      </c>
      <c r="P6" s="8">
        <v>11652462083</v>
      </c>
      <c r="Q6" s="68">
        <v>123246344</v>
      </c>
      <c r="R6" s="9">
        <v>4003740865</v>
      </c>
      <c r="S6" s="8">
        <v>233049242</v>
      </c>
      <c r="T6" s="12">
        <v>210563956</v>
      </c>
      <c r="U6" s="32">
        <v>29963.967799999991</v>
      </c>
    </row>
    <row r="7" spans="1:21" ht="18" x14ac:dyDescent="0.25">
      <c r="A7" s="93">
        <v>3</v>
      </c>
      <c r="B7" s="10" t="s">
        <v>19</v>
      </c>
      <c r="C7" s="25">
        <v>9289411699</v>
      </c>
      <c r="D7" s="26">
        <v>6747018592</v>
      </c>
      <c r="E7" s="27">
        <v>6688589912</v>
      </c>
      <c r="F7" s="28">
        <v>58428680</v>
      </c>
      <c r="G7" s="27">
        <v>2280530688</v>
      </c>
      <c r="H7" s="12">
        <v>133771523</v>
      </c>
      <c r="I7" s="12">
        <v>128090896</v>
      </c>
      <c r="J7" s="32">
        <v>15558.85</v>
      </c>
      <c r="K7" s="40"/>
      <c r="L7" s="93">
        <v>3</v>
      </c>
      <c r="M7" s="11" t="s">
        <v>19</v>
      </c>
      <c r="N7" s="6">
        <v>7912327557</v>
      </c>
      <c r="O7" s="7">
        <v>5741551384</v>
      </c>
      <c r="P7" s="8">
        <v>5683122704</v>
      </c>
      <c r="Q7" s="68">
        <v>58428680</v>
      </c>
      <c r="R7" s="9">
        <v>1952127471</v>
      </c>
      <c r="S7" s="8">
        <v>113662454</v>
      </c>
      <c r="T7" s="12">
        <v>104986248</v>
      </c>
      <c r="U7" s="32">
        <v>14846.808900000002</v>
      </c>
    </row>
    <row r="8" spans="1:21" ht="18" x14ac:dyDescent="0.25">
      <c r="A8" s="93">
        <v>4</v>
      </c>
      <c r="B8" s="10" t="s">
        <v>20</v>
      </c>
      <c r="C8" s="25">
        <v>8078013738</v>
      </c>
      <c r="D8" s="26">
        <v>5870015563</v>
      </c>
      <c r="E8" s="27">
        <v>5834347563</v>
      </c>
      <c r="F8" s="28">
        <v>35668000</v>
      </c>
      <c r="G8" s="27">
        <v>1984099238</v>
      </c>
      <c r="H8" s="12">
        <v>116686745</v>
      </c>
      <c r="I8" s="12">
        <v>107212192</v>
      </c>
      <c r="J8" s="32">
        <v>13525.439999999999</v>
      </c>
      <c r="K8" s="40"/>
      <c r="L8" s="93">
        <v>4</v>
      </c>
      <c r="M8" s="11" t="s">
        <v>20</v>
      </c>
      <c r="N8" s="6">
        <v>6983413920</v>
      </c>
      <c r="O8" s="7">
        <v>5068503865</v>
      </c>
      <c r="P8" s="8">
        <v>5032835865</v>
      </c>
      <c r="Q8" s="68">
        <v>35668000</v>
      </c>
      <c r="R8" s="9">
        <v>1723291314</v>
      </c>
      <c r="S8" s="8">
        <v>100656717</v>
      </c>
      <c r="T8" s="12">
        <v>90962024</v>
      </c>
      <c r="U8" s="32">
        <v>12826.600400000001</v>
      </c>
    </row>
    <row r="9" spans="1:21" ht="18" x14ac:dyDescent="0.25">
      <c r="A9" s="93">
        <v>5</v>
      </c>
      <c r="B9" s="10" t="s">
        <v>21</v>
      </c>
      <c r="C9" s="25">
        <v>4080657632</v>
      </c>
      <c r="D9" s="26">
        <v>2968799923</v>
      </c>
      <c r="E9" s="27">
        <v>2934787286</v>
      </c>
      <c r="F9" s="28">
        <v>34012637</v>
      </c>
      <c r="G9" s="27">
        <v>1003470930</v>
      </c>
      <c r="H9" s="12">
        <v>58695611</v>
      </c>
      <c r="I9" s="12">
        <v>49691168</v>
      </c>
      <c r="J9" s="32">
        <v>6761.1000000000013</v>
      </c>
      <c r="K9" s="40"/>
      <c r="L9" s="93">
        <v>5</v>
      </c>
      <c r="M9" s="11" t="s">
        <v>21</v>
      </c>
      <c r="N9" s="6">
        <v>3506000648</v>
      </c>
      <c r="O9" s="7">
        <v>2545302888</v>
      </c>
      <c r="P9" s="8">
        <v>2511290251</v>
      </c>
      <c r="Q9" s="68">
        <v>34012637</v>
      </c>
      <c r="R9" s="9">
        <v>865402981</v>
      </c>
      <c r="S9" s="8">
        <v>50225805</v>
      </c>
      <c r="T9" s="12">
        <v>45068974</v>
      </c>
      <c r="U9" s="32">
        <v>6447.3663999999999</v>
      </c>
    </row>
    <row r="10" spans="1:21" ht="18" x14ac:dyDescent="0.25">
      <c r="A10" s="93">
        <v>6</v>
      </c>
      <c r="B10" s="10" t="s">
        <v>22</v>
      </c>
      <c r="C10" s="25">
        <v>11615898940</v>
      </c>
      <c r="D10" s="26">
        <v>8443529206</v>
      </c>
      <c r="E10" s="27">
        <v>8368795518</v>
      </c>
      <c r="F10" s="28">
        <v>74733688</v>
      </c>
      <c r="G10" s="27">
        <v>2853961716</v>
      </c>
      <c r="H10" s="12">
        <v>167375554</v>
      </c>
      <c r="I10" s="12">
        <v>151032464</v>
      </c>
      <c r="J10" s="32">
        <v>19431.64</v>
      </c>
      <c r="K10" s="40"/>
      <c r="L10" s="93">
        <v>6</v>
      </c>
      <c r="M10" s="11" t="s">
        <v>22</v>
      </c>
      <c r="N10" s="6">
        <v>10272220844</v>
      </c>
      <c r="O10" s="7">
        <v>7450580323</v>
      </c>
      <c r="P10" s="8">
        <v>7375846635</v>
      </c>
      <c r="Q10" s="68">
        <v>74733688</v>
      </c>
      <c r="R10" s="9">
        <v>2533197309</v>
      </c>
      <c r="S10" s="8">
        <v>147516933</v>
      </c>
      <c r="T10" s="12">
        <v>140926279</v>
      </c>
      <c r="U10" s="32">
        <v>18841.982600000003</v>
      </c>
    </row>
    <row r="11" spans="1:21" ht="18" x14ac:dyDescent="0.25">
      <c r="A11" s="93">
        <v>7</v>
      </c>
      <c r="B11" s="10" t="s">
        <v>23</v>
      </c>
      <c r="C11" s="25">
        <v>6309657587</v>
      </c>
      <c r="D11" s="26">
        <v>4587375339</v>
      </c>
      <c r="E11" s="27">
        <v>4554511999</v>
      </c>
      <c r="F11" s="28">
        <v>32863340</v>
      </c>
      <c r="G11" s="27">
        <v>1550559546</v>
      </c>
      <c r="H11" s="12">
        <v>91090020</v>
      </c>
      <c r="I11" s="12">
        <v>80632682</v>
      </c>
      <c r="J11" s="32">
        <v>10546.47</v>
      </c>
      <c r="K11" s="40"/>
      <c r="L11" s="93">
        <v>7</v>
      </c>
      <c r="M11" s="11" t="s">
        <v>23</v>
      </c>
      <c r="N11" s="6">
        <v>5362443885.4000006</v>
      </c>
      <c r="O11" s="7">
        <v>3890936170</v>
      </c>
      <c r="P11" s="8">
        <v>3858072830</v>
      </c>
      <c r="Q11" s="68">
        <v>32863340</v>
      </c>
      <c r="R11" s="9">
        <v>1322918297.0999999</v>
      </c>
      <c r="S11" s="8">
        <v>77161457.299999997</v>
      </c>
      <c r="T11" s="12">
        <v>71427961</v>
      </c>
      <c r="U11" s="32">
        <v>9822.9176000000007</v>
      </c>
    </row>
    <row r="12" spans="1:21" ht="18" x14ac:dyDescent="0.25">
      <c r="A12" s="93">
        <v>8</v>
      </c>
      <c r="B12" s="10" t="s">
        <v>24</v>
      </c>
      <c r="C12" s="25">
        <v>8106896699</v>
      </c>
      <c r="D12" s="26">
        <v>5896640143</v>
      </c>
      <c r="E12" s="27">
        <v>5837709405</v>
      </c>
      <c r="F12" s="28">
        <v>58930738</v>
      </c>
      <c r="G12" s="27">
        <v>1993097239</v>
      </c>
      <c r="H12" s="12">
        <v>116753884</v>
      </c>
      <c r="I12" s="12">
        <v>100405433</v>
      </c>
      <c r="J12" s="32">
        <v>13528.539999999999</v>
      </c>
      <c r="K12" s="40"/>
      <c r="L12" s="93">
        <v>8</v>
      </c>
      <c r="M12" s="11" t="s">
        <v>24</v>
      </c>
      <c r="N12" s="6">
        <v>6796592396</v>
      </c>
      <c r="O12" s="7">
        <v>4933984986</v>
      </c>
      <c r="P12" s="8">
        <v>4875054248</v>
      </c>
      <c r="Q12" s="68">
        <v>58930738</v>
      </c>
      <c r="R12" s="9">
        <v>1677554896</v>
      </c>
      <c r="S12" s="8">
        <v>97501085</v>
      </c>
      <c r="T12" s="12">
        <v>87551429</v>
      </c>
      <c r="U12" s="32">
        <v>12481.330575</v>
      </c>
    </row>
    <row r="13" spans="1:21" ht="18" x14ac:dyDescent="0.25">
      <c r="A13" s="93">
        <v>9</v>
      </c>
      <c r="B13" s="10" t="s">
        <v>25</v>
      </c>
      <c r="C13" s="25">
        <v>7753707166</v>
      </c>
      <c r="D13" s="26">
        <v>5631924616</v>
      </c>
      <c r="E13" s="27">
        <v>5582508851</v>
      </c>
      <c r="F13" s="28">
        <v>49415765</v>
      </c>
      <c r="G13" s="27">
        <v>1903621780</v>
      </c>
      <c r="H13" s="12">
        <v>111650014</v>
      </c>
      <c r="I13" s="12">
        <v>106510756</v>
      </c>
      <c r="J13" s="32">
        <v>12963.13</v>
      </c>
      <c r="K13" s="40"/>
      <c r="L13" s="93">
        <v>9</v>
      </c>
      <c r="M13" s="11" t="s">
        <v>25</v>
      </c>
      <c r="N13" s="6">
        <v>6502172465</v>
      </c>
      <c r="O13" s="7">
        <v>4719825310</v>
      </c>
      <c r="P13" s="8">
        <v>4670409545</v>
      </c>
      <c r="Q13" s="68">
        <v>49415765</v>
      </c>
      <c r="R13" s="9">
        <v>1604740605</v>
      </c>
      <c r="S13" s="8">
        <v>93408191</v>
      </c>
      <c r="T13" s="12">
        <v>84198359</v>
      </c>
      <c r="U13" s="32">
        <v>11940.079275000004</v>
      </c>
    </row>
    <row r="14" spans="1:21" ht="18" x14ac:dyDescent="0.25">
      <c r="A14" s="93">
        <v>10</v>
      </c>
      <c r="B14" s="10" t="s">
        <v>26</v>
      </c>
      <c r="C14" s="25">
        <v>7328278052</v>
      </c>
      <c r="D14" s="26">
        <v>5326564598</v>
      </c>
      <c r="E14" s="27">
        <v>5277003423</v>
      </c>
      <c r="F14" s="28">
        <v>49561175</v>
      </c>
      <c r="G14" s="27">
        <v>1800408948</v>
      </c>
      <c r="H14" s="12">
        <v>105539881</v>
      </c>
      <c r="I14" s="12">
        <v>95764625</v>
      </c>
      <c r="J14" s="32">
        <v>12228.38</v>
      </c>
      <c r="K14" s="40"/>
      <c r="L14" s="93">
        <v>10</v>
      </c>
      <c r="M14" s="11" t="s">
        <v>26</v>
      </c>
      <c r="N14" s="6">
        <v>6152033681</v>
      </c>
      <c r="O14" s="7">
        <v>4464863097</v>
      </c>
      <c r="P14" s="8">
        <v>4415301922</v>
      </c>
      <c r="Q14" s="68">
        <v>49561175</v>
      </c>
      <c r="R14" s="9">
        <v>1518053453</v>
      </c>
      <c r="S14" s="8">
        <v>88306039</v>
      </c>
      <c r="T14" s="12">
        <v>80811092</v>
      </c>
      <c r="U14" s="32">
        <v>11307.427600000003</v>
      </c>
    </row>
    <row r="15" spans="1:21" ht="18" x14ac:dyDescent="0.25">
      <c r="A15" s="93">
        <v>11</v>
      </c>
      <c r="B15" s="69" t="s">
        <v>27</v>
      </c>
      <c r="C15" s="25">
        <v>16348292750</v>
      </c>
      <c r="D15" s="26">
        <v>11887803766</v>
      </c>
      <c r="E15" s="27">
        <v>11824556037</v>
      </c>
      <c r="F15" s="28">
        <v>63247729</v>
      </c>
      <c r="G15" s="27">
        <v>4018147874</v>
      </c>
      <c r="H15" s="12">
        <v>236490527</v>
      </c>
      <c r="I15" s="12">
        <v>205850583</v>
      </c>
      <c r="J15" s="32">
        <v>27518.01</v>
      </c>
      <c r="K15" s="40"/>
      <c r="L15" s="93">
        <v>11</v>
      </c>
      <c r="M15" s="69" t="s">
        <v>27</v>
      </c>
      <c r="N15" s="6">
        <v>14042803055</v>
      </c>
      <c r="O15" s="7">
        <v>10189346484</v>
      </c>
      <c r="P15" s="8">
        <v>10126098755</v>
      </c>
      <c r="Q15" s="68">
        <v>63247729</v>
      </c>
      <c r="R15" s="9">
        <v>3464377805</v>
      </c>
      <c r="S15" s="8">
        <v>202521975</v>
      </c>
      <c r="T15" s="12">
        <v>186556791</v>
      </c>
      <c r="U15" s="32">
        <v>25781.281899999987</v>
      </c>
    </row>
    <row r="16" spans="1:21" ht="18" x14ac:dyDescent="0.25">
      <c r="A16" s="93">
        <v>12</v>
      </c>
      <c r="B16" s="10" t="s">
        <v>28</v>
      </c>
      <c r="C16" s="25">
        <v>9321978538</v>
      </c>
      <c r="D16" s="26">
        <v>6776890999</v>
      </c>
      <c r="E16" s="27">
        <v>6730832631</v>
      </c>
      <c r="F16" s="28">
        <v>46058368</v>
      </c>
      <c r="G16" s="27">
        <v>2290627409</v>
      </c>
      <c r="H16" s="12">
        <v>134616387</v>
      </c>
      <c r="I16" s="12">
        <v>119843743</v>
      </c>
      <c r="J16" s="32">
        <v>15698.47</v>
      </c>
      <c r="K16" s="40"/>
      <c r="L16" s="93">
        <v>12</v>
      </c>
      <c r="M16" s="11" t="s">
        <v>28</v>
      </c>
      <c r="N16" s="6">
        <v>7879348838</v>
      </c>
      <c r="O16" s="7">
        <v>5719833512</v>
      </c>
      <c r="P16" s="8">
        <v>5673775144</v>
      </c>
      <c r="Q16" s="68">
        <v>46058368</v>
      </c>
      <c r="R16" s="9">
        <v>1944743394</v>
      </c>
      <c r="S16" s="8">
        <v>113475503</v>
      </c>
      <c r="T16" s="12">
        <v>101296429</v>
      </c>
      <c r="U16" s="32">
        <v>14493.5749</v>
      </c>
    </row>
    <row r="17" spans="1:21" ht="18" x14ac:dyDescent="0.25">
      <c r="A17" s="93">
        <v>13</v>
      </c>
      <c r="B17" s="10" t="s">
        <v>29</v>
      </c>
      <c r="C17" s="25">
        <v>8262320953</v>
      </c>
      <c r="D17" s="26">
        <v>6010924899</v>
      </c>
      <c r="E17" s="27">
        <v>5945409464</v>
      </c>
      <c r="F17" s="28">
        <v>65515435</v>
      </c>
      <c r="G17" s="27">
        <v>2031726534</v>
      </c>
      <c r="H17" s="12">
        <v>118907983</v>
      </c>
      <c r="I17" s="12">
        <v>100761537</v>
      </c>
      <c r="J17" s="32">
        <v>13754.910000000002</v>
      </c>
      <c r="K17" s="40"/>
      <c r="L17" s="93">
        <v>13</v>
      </c>
      <c r="M17" s="11" t="s">
        <v>29</v>
      </c>
      <c r="N17" s="6">
        <v>6979196414</v>
      </c>
      <c r="O17" s="7">
        <v>5066111027</v>
      </c>
      <c r="P17" s="8">
        <v>5000595592</v>
      </c>
      <c r="Q17" s="68">
        <v>65515435</v>
      </c>
      <c r="R17" s="9">
        <v>1722477749</v>
      </c>
      <c r="S17" s="8">
        <v>100011912</v>
      </c>
      <c r="T17" s="12">
        <v>90595726</v>
      </c>
      <c r="U17" s="32">
        <v>13011.912599999998</v>
      </c>
    </row>
    <row r="18" spans="1:21" ht="18.75" thickBot="1" x14ac:dyDescent="0.3">
      <c r="A18" s="94">
        <v>14</v>
      </c>
      <c r="B18" s="70" t="s">
        <v>30</v>
      </c>
      <c r="C18" s="33">
        <v>16271741399</v>
      </c>
      <c r="D18" s="34">
        <v>11831975116</v>
      </c>
      <c r="E18" s="35">
        <v>11761864581</v>
      </c>
      <c r="F18" s="36">
        <v>70110535</v>
      </c>
      <c r="G18" s="35">
        <v>3999276690</v>
      </c>
      <c r="H18" s="71">
        <v>235236767</v>
      </c>
      <c r="I18" s="71">
        <v>205252826</v>
      </c>
      <c r="J18" s="72">
        <v>27242.41</v>
      </c>
      <c r="K18" s="40"/>
      <c r="L18" s="94">
        <v>14</v>
      </c>
      <c r="M18" s="73" t="s">
        <v>30</v>
      </c>
      <c r="N18" s="13">
        <v>14138383106</v>
      </c>
      <c r="O18" s="14">
        <v>10262720224</v>
      </c>
      <c r="P18" s="15">
        <v>10192609689</v>
      </c>
      <c r="Q18" s="74">
        <v>70110535</v>
      </c>
      <c r="R18" s="16">
        <v>3489324875</v>
      </c>
      <c r="S18" s="15">
        <v>203852194</v>
      </c>
      <c r="T18" s="71">
        <v>182485813</v>
      </c>
      <c r="U18" s="72">
        <v>25994.518099999987</v>
      </c>
    </row>
    <row r="19" spans="1:21" ht="7.5" customHeight="1" thickBot="1" x14ac:dyDescent="0.3">
      <c r="A19" s="95"/>
      <c r="B19" s="56"/>
      <c r="C19" s="17"/>
      <c r="D19" s="75"/>
      <c r="E19" s="75"/>
      <c r="F19" s="75"/>
      <c r="G19" s="75"/>
      <c r="H19" s="75"/>
      <c r="I19" s="75"/>
      <c r="J19" s="85"/>
      <c r="K19" s="40"/>
      <c r="L19" s="96"/>
      <c r="M19" s="56"/>
      <c r="N19" s="17"/>
      <c r="O19" s="75"/>
      <c r="P19" s="75"/>
      <c r="Q19" s="75"/>
      <c r="R19" s="75"/>
      <c r="S19" s="75"/>
      <c r="T19" s="75"/>
      <c r="U19" s="88"/>
    </row>
    <row r="20" spans="1:21" ht="18.75" thickBot="1" x14ac:dyDescent="0.3">
      <c r="A20" s="96"/>
      <c r="B20" s="76" t="s">
        <v>31</v>
      </c>
      <c r="C20" s="77">
        <v>147964589027</v>
      </c>
      <c r="D20" s="77">
        <v>107575666308</v>
      </c>
      <c r="E20" s="77">
        <v>106698245134</v>
      </c>
      <c r="F20" s="77">
        <v>877421174</v>
      </c>
      <c r="G20" s="77">
        <v>36361201048</v>
      </c>
      <c r="H20" s="77">
        <v>2133960337</v>
      </c>
      <c r="I20" s="77">
        <v>1893761334</v>
      </c>
      <c r="J20" s="78">
        <v>247336.22000000003</v>
      </c>
      <c r="K20" s="40"/>
      <c r="L20" s="98"/>
      <c r="M20" s="79" t="s">
        <v>31</v>
      </c>
      <c r="N20" s="77">
        <v>127439935833.39999</v>
      </c>
      <c r="O20" s="77">
        <v>92492770836</v>
      </c>
      <c r="P20" s="77">
        <v>91615349662</v>
      </c>
      <c r="Q20" s="77">
        <v>877421174</v>
      </c>
      <c r="R20" s="77">
        <v>31447542081.099998</v>
      </c>
      <c r="S20" s="77">
        <v>1832306995.3</v>
      </c>
      <c r="T20" s="77">
        <v>1667315921</v>
      </c>
      <c r="U20" s="78">
        <v>234630.51679999995</v>
      </c>
    </row>
    <row r="21" spans="1:21" ht="21" customHeight="1" x14ac:dyDescent="0.2">
      <c r="A21" s="89"/>
      <c r="B21" s="40"/>
      <c r="C21" s="80"/>
      <c r="D21" s="65"/>
      <c r="E21" s="40"/>
      <c r="F21" s="40"/>
      <c r="G21" s="65"/>
      <c r="H21" s="40"/>
      <c r="I21" s="80"/>
      <c r="J21" s="80"/>
      <c r="K21" s="40"/>
      <c r="L21" s="89"/>
      <c r="M21" s="40"/>
      <c r="N21" s="40"/>
      <c r="O21" s="40"/>
      <c r="P21" s="40"/>
      <c r="Q21" s="40"/>
      <c r="R21" s="40"/>
      <c r="S21" s="40"/>
      <c r="T21" s="40"/>
      <c r="U21" s="40"/>
    </row>
    <row r="22" spans="1:21" ht="21.75" thickBot="1" x14ac:dyDescent="0.4">
      <c r="A22" s="89"/>
      <c r="B22" s="81" t="s">
        <v>34</v>
      </c>
      <c r="C22" s="40"/>
      <c r="D22" s="65"/>
      <c r="E22" s="40"/>
      <c r="F22" s="40"/>
      <c r="G22" s="65"/>
      <c r="H22" s="40"/>
      <c r="I22" s="82"/>
      <c r="J22" s="40"/>
      <c r="K22" s="40"/>
      <c r="L22" s="89"/>
      <c r="M22" s="81" t="s">
        <v>35</v>
      </c>
      <c r="N22" s="40"/>
      <c r="O22" s="65"/>
      <c r="P22" s="40"/>
      <c r="Q22" s="40"/>
      <c r="R22" s="65"/>
      <c r="S22" s="40"/>
      <c r="T22" s="82"/>
      <c r="U22" s="40"/>
    </row>
    <row r="23" spans="1:21" ht="18.75" thickBot="1" x14ac:dyDescent="0.3">
      <c r="A23" s="90"/>
      <c r="B23" s="44"/>
      <c r="C23" s="45" t="s">
        <v>0</v>
      </c>
      <c r="D23" s="45"/>
      <c r="E23" s="45"/>
      <c r="F23" s="50"/>
      <c r="G23" s="46" t="s">
        <v>1</v>
      </c>
      <c r="H23" s="47"/>
      <c r="I23" s="47"/>
      <c r="J23" s="51" t="s">
        <v>2</v>
      </c>
      <c r="K23" s="40"/>
      <c r="L23" s="90"/>
      <c r="M23" s="44"/>
      <c r="N23" s="45" t="s">
        <v>0</v>
      </c>
      <c r="O23" s="45"/>
      <c r="P23" s="45"/>
      <c r="Q23" s="50"/>
      <c r="R23" s="46" t="s">
        <v>1</v>
      </c>
      <c r="S23" s="47"/>
      <c r="T23" s="47"/>
      <c r="U23" s="51" t="s">
        <v>2</v>
      </c>
    </row>
    <row r="24" spans="1:21" ht="18.75" thickBot="1" x14ac:dyDescent="0.3">
      <c r="A24" s="91"/>
      <c r="B24" s="52" t="s">
        <v>3</v>
      </c>
      <c r="C24" s="48" t="s">
        <v>4</v>
      </c>
      <c r="D24" s="53" t="s">
        <v>5</v>
      </c>
      <c r="E24" s="54" t="s">
        <v>6</v>
      </c>
      <c r="F24" s="57"/>
      <c r="G24" s="53" t="s">
        <v>7</v>
      </c>
      <c r="H24" s="53" t="s">
        <v>8</v>
      </c>
      <c r="I24" s="53" t="s">
        <v>9</v>
      </c>
      <c r="J24" s="48" t="s">
        <v>10</v>
      </c>
      <c r="K24" s="40"/>
      <c r="L24" s="91"/>
      <c r="M24" s="52" t="s">
        <v>3</v>
      </c>
      <c r="N24" s="48" t="s">
        <v>4</v>
      </c>
      <c r="O24" s="53" t="s">
        <v>5</v>
      </c>
      <c r="P24" s="54" t="s">
        <v>6</v>
      </c>
      <c r="Q24" s="57"/>
      <c r="R24" s="53" t="s">
        <v>7</v>
      </c>
      <c r="S24" s="53" t="s">
        <v>8</v>
      </c>
      <c r="T24" s="53" t="s">
        <v>9</v>
      </c>
      <c r="U24" s="48" t="s">
        <v>10</v>
      </c>
    </row>
    <row r="25" spans="1:21" ht="18.75" thickBot="1" x14ac:dyDescent="0.3">
      <c r="A25" s="91"/>
      <c r="B25" s="52"/>
      <c r="C25" s="58" t="s">
        <v>11</v>
      </c>
      <c r="D25" s="59" t="s">
        <v>11</v>
      </c>
      <c r="E25" s="60" t="s">
        <v>12</v>
      </c>
      <c r="F25" s="60" t="s">
        <v>13</v>
      </c>
      <c r="G25" s="59" t="s">
        <v>14</v>
      </c>
      <c r="H25" s="59" t="s">
        <v>15</v>
      </c>
      <c r="I25" s="59"/>
      <c r="J25" s="58" t="s">
        <v>16</v>
      </c>
      <c r="K25" s="40"/>
      <c r="L25" s="91"/>
      <c r="M25" s="52"/>
      <c r="N25" s="58" t="s">
        <v>11</v>
      </c>
      <c r="O25" s="59" t="s">
        <v>11</v>
      </c>
      <c r="P25" s="60" t="s">
        <v>12</v>
      </c>
      <c r="Q25" s="60" t="s">
        <v>13</v>
      </c>
      <c r="R25" s="59" t="s">
        <v>14</v>
      </c>
      <c r="S25" s="59" t="s">
        <v>15</v>
      </c>
      <c r="T25" s="59"/>
      <c r="U25" s="58" t="s">
        <v>16</v>
      </c>
    </row>
    <row r="26" spans="1:21" ht="18" x14ac:dyDescent="0.25">
      <c r="A26" s="92">
        <v>1</v>
      </c>
      <c r="B26" s="62" t="s">
        <v>17</v>
      </c>
      <c r="C26" s="18">
        <f>C5-N5</f>
        <v>1946835479</v>
      </c>
      <c r="D26" s="19">
        <f t="shared" ref="D26:J26" si="0">D5-O5</f>
        <v>1443362054</v>
      </c>
      <c r="E26" s="20">
        <f t="shared" si="0"/>
        <v>1443362054</v>
      </c>
      <c r="F26" s="21">
        <f t="shared" si="0"/>
        <v>0</v>
      </c>
      <c r="G26" s="22">
        <f t="shared" si="0"/>
        <v>466602597</v>
      </c>
      <c r="H26" s="20">
        <f t="shared" si="0"/>
        <v>28866822</v>
      </c>
      <c r="I26" s="63">
        <f t="shared" si="0"/>
        <v>8004006</v>
      </c>
      <c r="J26" s="64">
        <f t="shared" si="0"/>
        <v>594.00185000000783</v>
      </c>
      <c r="K26" s="40"/>
      <c r="L26" s="92">
        <v>1</v>
      </c>
      <c r="M26" s="62" t="s">
        <v>17</v>
      </c>
      <c r="N26" s="23">
        <f>C5/N5</f>
        <v>1.1325285153202691</v>
      </c>
      <c r="O26" s="23">
        <f t="shared" ref="O26:U26" si="1">D5/O5</f>
        <v>1.1353553363454401</v>
      </c>
      <c r="P26" s="23">
        <f t="shared" si="1"/>
        <v>1.1368391392806914</v>
      </c>
      <c r="Q26" s="23">
        <f t="shared" si="1"/>
        <v>1</v>
      </c>
      <c r="R26" s="23">
        <f t="shared" si="1"/>
        <v>1.1286969733699423</v>
      </c>
      <c r="S26" s="23">
        <f t="shared" si="1"/>
        <v>1.136837152706331</v>
      </c>
      <c r="T26" s="23">
        <f t="shared" si="1"/>
        <v>1.0421518958543505</v>
      </c>
      <c r="U26" s="24">
        <f t="shared" si="1"/>
        <v>1.0221058917557533</v>
      </c>
    </row>
    <row r="27" spans="1:21" ht="18" x14ac:dyDescent="0.25">
      <c r="A27" s="93">
        <v>2</v>
      </c>
      <c r="B27" s="10" t="s">
        <v>18</v>
      </c>
      <c r="C27" s="25">
        <f t="shared" ref="C27:C39" si="2">C6-N6</f>
        <v>2337899371</v>
      </c>
      <c r="D27" s="26">
        <f t="shared" ref="D27:J27" si="3">D6-O6</f>
        <v>1713629928</v>
      </c>
      <c r="E27" s="27">
        <f t="shared" si="3"/>
        <v>1713629928</v>
      </c>
      <c r="F27" s="28">
        <f t="shared" si="3"/>
        <v>0</v>
      </c>
      <c r="G27" s="29">
        <f t="shared" si="3"/>
        <v>555737927</v>
      </c>
      <c r="H27" s="27">
        <f t="shared" si="3"/>
        <v>34271889</v>
      </c>
      <c r="I27" s="12">
        <f t="shared" si="3"/>
        <v>34259627</v>
      </c>
      <c r="J27" s="32">
        <f t="shared" si="3"/>
        <v>1150.1522000000077</v>
      </c>
      <c r="K27" s="40"/>
      <c r="L27" s="93">
        <v>2</v>
      </c>
      <c r="M27" s="10" t="s">
        <v>18</v>
      </c>
      <c r="N27" s="30">
        <f t="shared" ref="N27:N39" si="4">C6/N6</f>
        <v>1.144109620020332</v>
      </c>
      <c r="O27" s="30">
        <f t="shared" ref="O27:U27" si="5">D6/O6</f>
        <v>1.1455224489144868</v>
      </c>
      <c r="P27" s="30">
        <f t="shared" si="5"/>
        <v>1.1470616180335012</v>
      </c>
      <c r="Q27" s="30">
        <f t="shared" si="5"/>
        <v>1</v>
      </c>
      <c r="R27" s="30">
        <f t="shared" si="5"/>
        <v>1.1388046693676315</v>
      </c>
      <c r="S27" s="30">
        <f t="shared" si="5"/>
        <v>1.1470585731405212</v>
      </c>
      <c r="T27" s="30">
        <f t="shared" si="5"/>
        <v>1.1627041382144245</v>
      </c>
      <c r="U27" s="31">
        <f t="shared" si="5"/>
        <v>1.0383845092771729</v>
      </c>
    </row>
    <row r="28" spans="1:21" ht="18" x14ac:dyDescent="0.25">
      <c r="A28" s="93">
        <v>3</v>
      </c>
      <c r="B28" s="10" t="s">
        <v>19</v>
      </c>
      <c r="C28" s="25">
        <f t="shared" si="2"/>
        <v>1377084142</v>
      </c>
      <c r="D28" s="26">
        <f t="shared" ref="D28:J28" si="6">D7-O7</f>
        <v>1005467208</v>
      </c>
      <c r="E28" s="27">
        <f t="shared" si="6"/>
        <v>1005467208</v>
      </c>
      <c r="F28" s="28">
        <f t="shared" si="6"/>
        <v>0</v>
      </c>
      <c r="G28" s="29">
        <f t="shared" si="6"/>
        <v>328403217</v>
      </c>
      <c r="H28" s="27">
        <f t="shared" si="6"/>
        <v>20109069</v>
      </c>
      <c r="I28" s="12">
        <f t="shared" si="6"/>
        <v>23104648</v>
      </c>
      <c r="J28" s="32">
        <f t="shared" si="6"/>
        <v>712.04109999999855</v>
      </c>
      <c r="K28" s="40"/>
      <c r="L28" s="93">
        <v>3</v>
      </c>
      <c r="M28" s="10" t="s">
        <v>19</v>
      </c>
      <c r="N28" s="30">
        <f t="shared" si="4"/>
        <v>1.174042863124606</v>
      </c>
      <c r="O28" s="30">
        <f t="shared" ref="O28:U28" si="7">D7/O7</f>
        <v>1.1751211720933019</v>
      </c>
      <c r="P28" s="30">
        <f t="shared" si="7"/>
        <v>1.176921608131444</v>
      </c>
      <c r="Q28" s="30">
        <f t="shared" si="7"/>
        <v>1</v>
      </c>
      <c r="R28" s="30">
        <f t="shared" si="7"/>
        <v>1.1682283671935478</v>
      </c>
      <c r="S28" s="30">
        <f t="shared" si="7"/>
        <v>1.1769191874037841</v>
      </c>
      <c r="T28" s="30">
        <f t="shared" si="7"/>
        <v>1.220073089953648</v>
      </c>
      <c r="U28" s="31">
        <f t="shared" si="7"/>
        <v>1.0479592015224226</v>
      </c>
    </row>
    <row r="29" spans="1:21" ht="18" x14ac:dyDescent="0.25">
      <c r="A29" s="93">
        <v>4</v>
      </c>
      <c r="B29" s="10" t="s">
        <v>20</v>
      </c>
      <c r="C29" s="25">
        <f t="shared" si="2"/>
        <v>1094599818</v>
      </c>
      <c r="D29" s="26">
        <f t="shared" ref="D29:J29" si="8">D8-O8</f>
        <v>801511698</v>
      </c>
      <c r="E29" s="27">
        <f t="shared" si="8"/>
        <v>801511698</v>
      </c>
      <c r="F29" s="28">
        <f t="shared" si="8"/>
        <v>0</v>
      </c>
      <c r="G29" s="29">
        <f t="shared" si="8"/>
        <v>260807924</v>
      </c>
      <c r="H29" s="27">
        <f t="shared" si="8"/>
        <v>16030028</v>
      </c>
      <c r="I29" s="12">
        <f t="shared" si="8"/>
        <v>16250168</v>
      </c>
      <c r="J29" s="32">
        <f t="shared" si="8"/>
        <v>698.83959999999752</v>
      </c>
      <c r="K29" s="40"/>
      <c r="L29" s="93">
        <v>4</v>
      </c>
      <c r="M29" s="10" t="s">
        <v>20</v>
      </c>
      <c r="N29" s="30">
        <f t="shared" si="4"/>
        <v>1.156742795220135</v>
      </c>
      <c r="O29" s="30">
        <f t="shared" ref="O29:U29" si="9">D8/O8</f>
        <v>1.1581357574835351</v>
      </c>
      <c r="P29" s="30">
        <f t="shared" si="9"/>
        <v>1.1592564747787577</v>
      </c>
      <c r="Q29" s="30">
        <f t="shared" si="9"/>
        <v>1</v>
      </c>
      <c r="R29" s="30">
        <f t="shared" si="9"/>
        <v>1.1513429110221813</v>
      </c>
      <c r="S29" s="30">
        <f t="shared" si="9"/>
        <v>1.159254429090907</v>
      </c>
      <c r="T29" s="30">
        <f t="shared" si="9"/>
        <v>1.1786478278011931</v>
      </c>
      <c r="U29" s="31">
        <f t="shared" si="9"/>
        <v>1.0544836182781525</v>
      </c>
    </row>
    <row r="30" spans="1:21" ht="18" x14ac:dyDescent="0.25">
      <c r="A30" s="93">
        <v>5</v>
      </c>
      <c r="B30" s="10" t="s">
        <v>21</v>
      </c>
      <c r="C30" s="25">
        <f t="shared" si="2"/>
        <v>574656984</v>
      </c>
      <c r="D30" s="26">
        <f t="shared" ref="D30:J30" si="10">D9-O9</f>
        <v>423497035</v>
      </c>
      <c r="E30" s="27">
        <f t="shared" si="10"/>
        <v>423497035</v>
      </c>
      <c r="F30" s="28">
        <f t="shared" si="10"/>
        <v>0</v>
      </c>
      <c r="G30" s="29">
        <f t="shared" si="10"/>
        <v>138067949</v>
      </c>
      <c r="H30" s="27">
        <f t="shared" si="10"/>
        <v>8469806</v>
      </c>
      <c r="I30" s="12">
        <f t="shared" si="10"/>
        <v>4622194</v>
      </c>
      <c r="J30" s="32">
        <f t="shared" si="10"/>
        <v>313.73360000000139</v>
      </c>
      <c r="K30" s="40"/>
      <c r="L30" s="93">
        <v>5</v>
      </c>
      <c r="M30" s="10" t="s">
        <v>21</v>
      </c>
      <c r="N30" s="30">
        <f t="shared" si="4"/>
        <v>1.1639066964599147</v>
      </c>
      <c r="O30" s="30">
        <f t="shared" ref="O30:U30" si="11">D9/O9</f>
        <v>1.1663837482747554</v>
      </c>
      <c r="P30" s="30">
        <f t="shared" si="11"/>
        <v>1.168637231332126</v>
      </c>
      <c r="Q30" s="30">
        <f t="shared" si="11"/>
        <v>1</v>
      </c>
      <c r="R30" s="30">
        <f t="shared" si="11"/>
        <v>1.159541799637041</v>
      </c>
      <c r="S30" s="30">
        <f t="shared" si="11"/>
        <v>1.1686345495109536</v>
      </c>
      <c r="T30" s="30">
        <f t="shared" si="11"/>
        <v>1.1025582255322697</v>
      </c>
      <c r="U30" s="31">
        <f t="shared" si="11"/>
        <v>1.0486607368863046</v>
      </c>
    </row>
    <row r="31" spans="1:21" ht="18" x14ac:dyDescent="0.25">
      <c r="A31" s="93">
        <v>6</v>
      </c>
      <c r="B31" s="10" t="s">
        <v>22</v>
      </c>
      <c r="C31" s="25">
        <f t="shared" si="2"/>
        <v>1343678096</v>
      </c>
      <c r="D31" s="26">
        <f t="shared" ref="D31:J31" si="12">D10-O10</f>
        <v>992948883</v>
      </c>
      <c r="E31" s="27">
        <f t="shared" si="12"/>
        <v>992948883</v>
      </c>
      <c r="F31" s="28">
        <f t="shared" si="12"/>
        <v>0</v>
      </c>
      <c r="G31" s="29">
        <f t="shared" si="12"/>
        <v>320764407</v>
      </c>
      <c r="H31" s="27">
        <f t="shared" si="12"/>
        <v>19858621</v>
      </c>
      <c r="I31" s="12">
        <f t="shared" si="12"/>
        <v>10106185</v>
      </c>
      <c r="J31" s="32">
        <f t="shared" si="12"/>
        <v>589.65739999999641</v>
      </c>
      <c r="K31" s="40"/>
      <c r="L31" s="93">
        <v>6</v>
      </c>
      <c r="M31" s="10" t="s">
        <v>22</v>
      </c>
      <c r="N31" s="30">
        <f t="shared" si="4"/>
        <v>1.1308069711901534</v>
      </c>
      <c r="O31" s="30">
        <f t="shared" ref="O31:U31" si="13">D10/O10</f>
        <v>1.1332713479961767</v>
      </c>
      <c r="P31" s="30">
        <f t="shared" si="13"/>
        <v>1.1346216823826354</v>
      </c>
      <c r="Q31" s="30">
        <f t="shared" si="13"/>
        <v>1</v>
      </c>
      <c r="R31" s="30">
        <f t="shared" si="13"/>
        <v>1.1266243280222907</v>
      </c>
      <c r="S31" s="30">
        <f t="shared" si="13"/>
        <v>1.1346192643525201</v>
      </c>
      <c r="T31" s="30">
        <f t="shared" si="13"/>
        <v>1.0717125654044977</v>
      </c>
      <c r="U31" s="31">
        <f t="shared" si="13"/>
        <v>1.0312948702118001</v>
      </c>
    </row>
    <row r="32" spans="1:21" ht="18" x14ac:dyDescent="0.25">
      <c r="A32" s="93">
        <v>7</v>
      </c>
      <c r="B32" s="10" t="s">
        <v>23</v>
      </c>
      <c r="C32" s="25">
        <f t="shared" si="2"/>
        <v>947213701.59999943</v>
      </c>
      <c r="D32" s="26">
        <f t="shared" ref="D32:J32" si="14">D11-O11</f>
        <v>696439169</v>
      </c>
      <c r="E32" s="27">
        <f t="shared" si="14"/>
        <v>696439169</v>
      </c>
      <c r="F32" s="28">
        <f t="shared" si="14"/>
        <v>0</v>
      </c>
      <c r="G32" s="29">
        <f t="shared" si="14"/>
        <v>227641248.9000001</v>
      </c>
      <c r="H32" s="27">
        <f t="shared" si="14"/>
        <v>13928562.700000003</v>
      </c>
      <c r="I32" s="12">
        <f t="shared" si="14"/>
        <v>9204721</v>
      </c>
      <c r="J32" s="32">
        <f t="shared" si="14"/>
        <v>723.55239999999867</v>
      </c>
      <c r="K32" s="40"/>
      <c r="L32" s="93">
        <v>7</v>
      </c>
      <c r="M32" s="10" t="s">
        <v>23</v>
      </c>
      <c r="N32" s="30">
        <f t="shared" si="4"/>
        <v>1.1766384361016664</v>
      </c>
      <c r="O32" s="30">
        <f t="shared" ref="O32:U32" si="15">D11/O11</f>
        <v>1.1789901295142551</v>
      </c>
      <c r="P32" s="30">
        <f t="shared" si="15"/>
        <v>1.1805147802251312</v>
      </c>
      <c r="Q32" s="30">
        <f t="shared" si="15"/>
        <v>1</v>
      </c>
      <c r="R32" s="30">
        <f t="shared" si="15"/>
        <v>1.1720750626845344</v>
      </c>
      <c r="S32" s="30">
        <f t="shared" si="15"/>
        <v>1.1805119186104329</v>
      </c>
      <c r="T32" s="30">
        <f t="shared" si="15"/>
        <v>1.128867195299051</v>
      </c>
      <c r="U32" s="31">
        <f t="shared" si="15"/>
        <v>1.0736596222694568</v>
      </c>
    </row>
    <row r="33" spans="1:21" ht="18" x14ac:dyDescent="0.25">
      <c r="A33" s="93">
        <v>8</v>
      </c>
      <c r="B33" s="10" t="s">
        <v>24</v>
      </c>
      <c r="C33" s="25">
        <f t="shared" si="2"/>
        <v>1310304303</v>
      </c>
      <c r="D33" s="26">
        <f t="shared" ref="D33:J33" si="16">D12-O12</f>
        <v>962655157</v>
      </c>
      <c r="E33" s="27">
        <f t="shared" si="16"/>
        <v>962655157</v>
      </c>
      <c r="F33" s="28">
        <f t="shared" si="16"/>
        <v>0</v>
      </c>
      <c r="G33" s="29">
        <f t="shared" si="16"/>
        <v>315542343</v>
      </c>
      <c r="H33" s="27">
        <f t="shared" si="16"/>
        <v>19252799</v>
      </c>
      <c r="I33" s="12">
        <f t="shared" si="16"/>
        <v>12854004</v>
      </c>
      <c r="J33" s="32">
        <f t="shared" si="16"/>
        <v>1047.2094249999991</v>
      </c>
      <c r="K33" s="40"/>
      <c r="L33" s="93">
        <v>8</v>
      </c>
      <c r="M33" s="10" t="s">
        <v>24</v>
      </c>
      <c r="N33" s="30">
        <f t="shared" si="4"/>
        <v>1.1927884190570488</v>
      </c>
      <c r="O33" s="30">
        <f t="shared" ref="O33:U33" si="17">D12/O12</f>
        <v>1.1951070300642379</v>
      </c>
      <c r="P33" s="30">
        <f t="shared" si="17"/>
        <v>1.1974655271569401</v>
      </c>
      <c r="Q33" s="30">
        <f t="shared" si="17"/>
        <v>1</v>
      </c>
      <c r="R33" s="30">
        <f t="shared" si="17"/>
        <v>1.1880965825633405</v>
      </c>
      <c r="S33" s="30">
        <f t="shared" si="17"/>
        <v>1.1974624077260267</v>
      </c>
      <c r="T33" s="30">
        <f t="shared" si="17"/>
        <v>1.1468166099264925</v>
      </c>
      <c r="U33" s="31">
        <f t="shared" si="17"/>
        <v>1.0839020662666807</v>
      </c>
    </row>
    <row r="34" spans="1:21" ht="18" x14ac:dyDescent="0.25">
      <c r="A34" s="93">
        <v>9</v>
      </c>
      <c r="B34" s="10" t="s">
        <v>25</v>
      </c>
      <c r="C34" s="25">
        <f t="shared" si="2"/>
        <v>1251534701</v>
      </c>
      <c r="D34" s="26">
        <f t="shared" ref="D34:J34" si="18">D13-O13</f>
        <v>912099306</v>
      </c>
      <c r="E34" s="27">
        <f t="shared" si="18"/>
        <v>912099306</v>
      </c>
      <c r="F34" s="28">
        <f t="shared" si="18"/>
        <v>0</v>
      </c>
      <c r="G34" s="29">
        <f t="shared" si="18"/>
        <v>298881175</v>
      </c>
      <c r="H34" s="27">
        <f t="shared" si="18"/>
        <v>18241823</v>
      </c>
      <c r="I34" s="12">
        <f t="shared" si="18"/>
        <v>22312397</v>
      </c>
      <c r="J34" s="32">
        <f t="shared" si="18"/>
        <v>1023.0507249999955</v>
      </c>
      <c r="K34" s="40"/>
      <c r="L34" s="93">
        <v>9</v>
      </c>
      <c r="M34" s="10" t="s">
        <v>25</v>
      </c>
      <c r="N34" s="30">
        <f t="shared" si="4"/>
        <v>1.1924794686294129</v>
      </c>
      <c r="O34" s="30">
        <f t="shared" ref="O34:U34" si="19">D13/O13</f>
        <v>1.1932485306325882</v>
      </c>
      <c r="P34" s="30">
        <f t="shared" si="19"/>
        <v>1.1952932172675235</v>
      </c>
      <c r="Q34" s="30">
        <f t="shared" si="19"/>
        <v>1</v>
      </c>
      <c r="R34" s="30">
        <f t="shared" si="19"/>
        <v>1.1862489015787072</v>
      </c>
      <c r="S34" s="30">
        <f t="shared" si="19"/>
        <v>1.1952914707447873</v>
      </c>
      <c r="T34" s="30">
        <f t="shared" si="19"/>
        <v>1.2649980031083503</v>
      </c>
      <c r="U34" s="31">
        <f t="shared" si="19"/>
        <v>1.0856820714031645</v>
      </c>
    </row>
    <row r="35" spans="1:21" ht="18" x14ac:dyDescent="0.25">
      <c r="A35" s="93">
        <v>10</v>
      </c>
      <c r="B35" s="10" t="s">
        <v>26</v>
      </c>
      <c r="C35" s="25">
        <f t="shared" si="2"/>
        <v>1176244371</v>
      </c>
      <c r="D35" s="26">
        <f t="shared" ref="D35:J35" si="20">D14-O14</f>
        <v>861701501</v>
      </c>
      <c r="E35" s="27">
        <f t="shared" si="20"/>
        <v>861701501</v>
      </c>
      <c r="F35" s="28">
        <f t="shared" si="20"/>
        <v>0</v>
      </c>
      <c r="G35" s="29">
        <f t="shared" si="20"/>
        <v>282355495</v>
      </c>
      <c r="H35" s="27">
        <f t="shared" si="20"/>
        <v>17233842</v>
      </c>
      <c r="I35" s="12">
        <f t="shared" si="20"/>
        <v>14953533</v>
      </c>
      <c r="J35" s="32">
        <f t="shared" si="20"/>
        <v>920.95239999999649</v>
      </c>
      <c r="K35" s="40"/>
      <c r="L35" s="93">
        <v>10</v>
      </c>
      <c r="M35" s="10" t="s">
        <v>26</v>
      </c>
      <c r="N35" s="30">
        <f t="shared" si="4"/>
        <v>1.191196022647393</v>
      </c>
      <c r="O35" s="30">
        <f t="shared" ref="O35:U35" si="21">D14/O14</f>
        <v>1.1929961753091576</v>
      </c>
      <c r="P35" s="30">
        <f t="shared" si="21"/>
        <v>1.1951625316281145</v>
      </c>
      <c r="Q35" s="30">
        <f t="shared" si="21"/>
        <v>1</v>
      </c>
      <c r="R35" s="30">
        <f t="shared" si="21"/>
        <v>1.1859983878973464</v>
      </c>
      <c r="S35" s="30">
        <f t="shared" si="21"/>
        <v>1.1951604012042709</v>
      </c>
      <c r="T35" s="30">
        <f t="shared" si="21"/>
        <v>1.1850430755223553</v>
      </c>
      <c r="U35" s="31">
        <f t="shared" si="21"/>
        <v>1.0814466766959443</v>
      </c>
    </row>
    <row r="36" spans="1:21" ht="18" x14ac:dyDescent="0.25">
      <c r="A36" s="93">
        <v>11</v>
      </c>
      <c r="B36" s="69" t="s">
        <v>27</v>
      </c>
      <c r="C36" s="25">
        <f t="shared" si="2"/>
        <v>2305489695</v>
      </c>
      <c r="D36" s="26">
        <f t="shared" ref="D36:J36" si="22">D15-O15</f>
        <v>1698457282</v>
      </c>
      <c r="E36" s="27">
        <f t="shared" si="22"/>
        <v>1698457282</v>
      </c>
      <c r="F36" s="28">
        <f t="shared" si="22"/>
        <v>0</v>
      </c>
      <c r="G36" s="29">
        <f t="shared" si="22"/>
        <v>553770069</v>
      </c>
      <c r="H36" s="27">
        <f t="shared" si="22"/>
        <v>33968552</v>
      </c>
      <c r="I36" s="12">
        <f t="shared" si="22"/>
        <v>19293792</v>
      </c>
      <c r="J36" s="32">
        <f t="shared" si="22"/>
        <v>1736.7281000000112</v>
      </c>
      <c r="K36" s="40"/>
      <c r="L36" s="93">
        <v>11</v>
      </c>
      <c r="M36" s="69" t="s">
        <v>27</v>
      </c>
      <c r="N36" s="30">
        <f t="shared" si="4"/>
        <v>1.1641758903810249</v>
      </c>
      <c r="O36" s="30">
        <f t="shared" ref="O36:U36" si="23">D15/O15</f>
        <v>1.1666895207329568</v>
      </c>
      <c r="P36" s="30">
        <f t="shared" si="23"/>
        <v>1.1677306653918762</v>
      </c>
      <c r="Q36" s="30">
        <f t="shared" si="23"/>
        <v>1</v>
      </c>
      <c r="R36" s="30">
        <f t="shared" si="23"/>
        <v>1.1598469047460025</v>
      </c>
      <c r="S36" s="30">
        <f t="shared" si="23"/>
        <v>1.1677277342372352</v>
      </c>
      <c r="T36" s="30">
        <f t="shared" si="23"/>
        <v>1.1034204753232488</v>
      </c>
      <c r="U36" s="31">
        <f t="shared" si="23"/>
        <v>1.0673639156786852</v>
      </c>
    </row>
    <row r="37" spans="1:21" ht="18" x14ac:dyDescent="0.25">
      <c r="A37" s="93">
        <v>12</v>
      </c>
      <c r="B37" s="10" t="s">
        <v>28</v>
      </c>
      <c r="C37" s="25">
        <f t="shared" si="2"/>
        <v>1442629700</v>
      </c>
      <c r="D37" s="26">
        <f t="shared" ref="D37:J37" si="24">D16-O16</f>
        <v>1057057487</v>
      </c>
      <c r="E37" s="27">
        <f t="shared" si="24"/>
        <v>1057057487</v>
      </c>
      <c r="F37" s="28">
        <f t="shared" si="24"/>
        <v>0</v>
      </c>
      <c r="G37" s="29">
        <f t="shared" si="24"/>
        <v>345884015</v>
      </c>
      <c r="H37" s="27">
        <f t="shared" si="24"/>
        <v>21140884</v>
      </c>
      <c r="I37" s="12">
        <f t="shared" si="24"/>
        <v>18547314</v>
      </c>
      <c r="J37" s="32">
        <f t="shared" si="24"/>
        <v>1204.8950999999997</v>
      </c>
      <c r="K37" s="40"/>
      <c r="L37" s="93">
        <v>12</v>
      </c>
      <c r="M37" s="10" t="s">
        <v>28</v>
      </c>
      <c r="N37" s="30">
        <f t="shared" si="4"/>
        <v>1.1830899646227848</v>
      </c>
      <c r="O37" s="30">
        <f t="shared" ref="O37:U37" si="25">D16/O16</f>
        <v>1.1848056389722414</v>
      </c>
      <c r="P37" s="30">
        <f t="shared" si="25"/>
        <v>1.1863058475480537</v>
      </c>
      <c r="Q37" s="30">
        <f t="shared" si="25"/>
        <v>1</v>
      </c>
      <c r="R37" s="30">
        <f t="shared" si="25"/>
        <v>1.1778558631782143</v>
      </c>
      <c r="S37" s="30">
        <f t="shared" si="25"/>
        <v>1.1863035055240072</v>
      </c>
      <c r="T37" s="30">
        <f t="shared" si="25"/>
        <v>1.1830993864551731</v>
      </c>
      <c r="U37" s="31">
        <f t="shared" si="25"/>
        <v>1.0831330509079578</v>
      </c>
    </row>
    <row r="38" spans="1:21" ht="18" x14ac:dyDescent="0.25">
      <c r="A38" s="93">
        <v>13</v>
      </c>
      <c r="B38" s="10" t="s">
        <v>29</v>
      </c>
      <c r="C38" s="25">
        <f t="shared" si="2"/>
        <v>1283124539</v>
      </c>
      <c r="D38" s="26">
        <f t="shared" ref="D38:J38" si="26">D17-O17</f>
        <v>944813872</v>
      </c>
      <c r="E38" s="27">
        <f t="shared" si="26"/>
        <v>944813872</v>
      </c>
      <c r="F38" s="28">
        <f t="shared" si="26"/>
        <v>0</v>
      </c>
      <c r="G38" s="29">
        <f t="shared" si="26"/>
        <v>309248785</v>
      </c>
      <c r="H38" s="27">
        <f t="shared" si="26"/>
        <v>18896071</v>
      </c>
      <c r="I38" s="12">
        <f t="shared" si="26"/>
        <v>10165811</v>
      </c>
      <c r="J38" s="32">
        <f t="shared" si="26"/>
        <v>742.99740000000384</v>
      </c>
      <c r="K38" s="40"/>
      <c r="L38" s="93">
        <v>13</v>
      </c>
      <c r="M38" s="10" t="s">
        <v>29</v>
      </c>
      <c r="N38" s="30">
        <f t="shared" si="4"/>
        <v>1.1838498965906878</v>
      </c>
      <c r="O38" s="30">
        <f t="shared" ref="O38:U38" si="27">D17/O17</f>
        <v>1.1864968744199613</v>
      </c>
      <c r="P38" s="30">
        <f t="shared" si="27"/>
        <v>1.1889402681375638</v>
      </c>
      <c r="Q38" s="30">
        <f t="shared" si="27"/>
        <v>1</v>
      </c>
      <c r="R38" s="30">
        <f t="shared" si="27"/>
        <v>1.1795371726453576</v>
      </c>
      <c r="S38" s="30">
        <f t="shared" si="27"/>
        <v>1.1889382036811775</v>
      </c>
      <c r="T38" s="30">
        <f t="shared" si="27"/>
        <v>1.1122107128983105</v>
      </c>
      <c r="U38" s="31">
        <f t="shared" si="27"/>
        <v>1.0571013211386007</v>
      </c>
    </row>
    <row r="39" spans="1:21" ht="18.75" thickBot="1" x14ac:dyDescent="0.3">
      <c r="A39" s="94">
        <v>14</v>
      </c>
      <c r="B39" s="70" t="s">
        <v>30</v>
      </c>
      <c r="C39" s="33">
        <f t="shared" si="2"/>
        <v>2133358293</v>
      </c>
      <c r="D39" s="34">
        <f t="shared" ref="D39:J39" si="28">D18-O18</f>
        <v>1569254892</v>
      </c>
      <c r="E39" s="35">
        <f t="shared" si="28"/>
        <v>1569254892</v>
      </c>
      <c r="F39" s="36">
        <f t="shared" si="28"/>
        <v>0</v>
      </c>
      <c r="G39" s="37">
        <f t="shared" si="28"/>
        <v>509951815</v>
      </c>
      <c r="H39" s="35">
        <f t="shared" si="28"/>
        <v>31384573</v>
      </c>
      <c r="I39" s="71">
        <f t="shared" si="28"/>
        <v>22767013</v>
      </c>
      <c r="J39" s="72">
        <f t="shared" si="28"/>
        <v>1247.8919000000133</v>
      </c>
      <c r="K39" s="40"/>
      <c r="L39" s="94">
        <v>14</v>
      </c>
      <c r="M39" s="70" t="s">
        <v>30</v>
      </c>
      <c r="N39" s="38">
        <f t="shared" si="4"/>
        <v>1.1508912495159827</v>
      </c>
      <c r="O39" s="38">
        <f t="shared" ref="O39:U39" si="29">D18/O18</f>
        <v>1.1529082794569612</v>
      </c>
      <c r="P39" s="38">
        <f t="shared" si="29"/>
        <v>1.1539600690972756</v>
      </c>
      <c r="Q39" s="38">
        <f t="shared" si="29"/>
        <v>1</v>
      </c>
      <c r="R39" s="38">
        <f t="shared" si="29"/>
        <v>1.1461462699141765</v>
      </c>
      <c r="S39" s="38">
        <f t="shared" si="29"/>
        <v>1.1539574943206155</v>
      </c>
      <c r="T39" s="38">
        <f t="shared" si="29"/>
        <v>1.1247604546661389</v>
      </c>
      <c r="U39" s="39">
        <f t="shared" si="29"/>
        <v>1.0480059639959247</v>
      </c>
    </row>
    <row r="40" spans="1:21" ht="7.5" customHeight="1" thickBot="1" x14ac:dyDescent="0.3">
      <c r="A40" s="95"/>
      <c r="B40" s="56"/>
      <c r="C40" s="17"/>
      <c r="D40" s="75"/>
      <c r="E40" s="75"/>
      <c r="F40" s="75"/>
      <c r="G40" s="75"/>
      <c r="H40" s="75"/>
      <c r="I40" s="75"/>
      <c r="J40" s="85"/>
      <c r="K40" s="40"/>
      <c r="L40" s="99"/>
      <c r="M40" s="86"/>
      <c r="N40" s="86"/>
      <c r="O40" s="86"/>
      <c r="P40" s="86"/>
      <c r="Q40" s="86"/>
      <c r="R40" s="86"/>
      <c r="S40" s="86"/>
      <c r="T40" s="86"/>
      <c r="U40" s="87"/>
    </row>
    <row r="41" spans="1:21" ht="18.75" thickBot="1" x14ac:dyDescent="0.3">
      <c r="A41" s="96"/>
      <c r="B41" s="76" t="s">
        <v>31</v>
      </c>
      <c r="C41" s="77">
        <f t="shared" ref="C41" si="30">C20-N20</f>
        <v>20524653193.600006</v>
      </c>
      <c r="D41" s="77">
        <f t="shared" ref="D41" si="31">D20-O20</f>
        <v>15082895472</v>
      </c>
      <c r="E41" s="77">
        <f t="shared" ref="E41" si="32">E20-P20</f>
        <v>15082895472</v>
      </c>
      <c r="F41" s="77">
        <f t="shared" ref="F41" si="33">F20-Q20</f>
        <v>0</v>
      </c>
      <c r="G41" s="77">
        <f t="shared" ref="G41" si="34">G20-R20</f>
        <v>4913658966.9000015</v>
      </c>
      <c r="H41" s="77">
        <f t="shared" ref="H41" si="35">H20-S20</f>
        <v>301653341.70000005</v>
      </c>
      <c r="I41" s="77">
        <f t="shared" ref="I41" si="36">I20-T20</f>
        <v>226445413</v>
      </c>
      <c r="J41" s="78">
        <f t="shared" ref="J41" si="37">J20-U20</f>
        <v>12705.703200000076</v>
      </c>
      <c r="K41" s="40"/>
      <c r="L41" s="96"/>
      <c r="M41" s="76" t="s">
        <v>31</v>
      </c>
      <c r="N41" s="83">
        <f t="shared" ref="N41:U41" si="38">C20/N20</f>
        <v>1.1610535430622904</v>
      </c>
      <c r="O41" s="83">
        <f t="shared" si="38"/>
        <v>1.1630710739409424</v>
      </c>
      <c r="P41" s="83">
        <f t="shared" si="38"/>
        <v>1.1646328429422133</v>
      </c>
      <c r="Q41" s="83">
        <f t="shared" si="38"/>
        <v>1</v>
      </c>
      <c r="R41" s="83">
        <f t="shared" si="38"/>
        <v>1.1562493804516798</v>
      </c>
      <c r="S41" s="83">
        <f t="shared" si="38"/>
        <v>1.1646303498670052</v>
      </c>
      <c r="T41" s="83">
        <f t="shared" si="38"/>
        <v>1.1358143409703576</v>
      </c>
      <c r="U41" s="84">
        <f t="shared" si="38"/>
        <v>1.054151963577826</v>
      </c>
    </row>
    <row r="42" spans="1:21" x14ac:dyDescent="0.2">
      <c r="A42" s="89"/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89"/>
      <c r="M42" s="40"/>
      <c r="N42" s="40"/>
      <c r="O42" s="40"/>
      <c r="P42" s="40"/>
      <c r="Q42" s="40"/>
      <c r="R42" s="40"/>
      <c r="S42" s="40"/>
      <c r="T42" s="40"/>
      <c r="U42" s="40"/>
    </row>
    <row r="43" spans="1:21" x14ac:dyDescent="0.2">
      <c r="A43" s="89"/>
      <c r="B43" s="40"/>
      <c r="C43" s="40"/>
      <c r="D43" s="40"/>
      <c r="E43" s="40"/>
      <c r="F43" s="40"/>
      <c r="G43" s="40"/>
      <c r="H43" s="40"/>
      <c r="I43" s="40"/>
      <c r="J43" s="40"/>
      <c r="K43" s="40"/>
      <c r="L43" s="89"/>
      <c r="M43" s="40"/>
      <c r="N43" s="40"/>
      <c r="O43" s="40"/>
      <c r="P43" s="40"/>
      <c r="Q43" s="40"/>
      <c r="R43" s="40"/>
      <c r="S43" s="40"/>
      <c r="T43" s="40"/>
      <c r="U43" s="40"/>
    </row>
  </sheetData>
  <pageMargins left="0.70866141732283472" right="0.70866141732283472" top="0.59055118110236227" bottom="0.59055118110236227" header="0.31496062992125984" footer="0.31496062992125984"/>
  <pageSetup paperSize="9" scale="68" fitToHeight="4" orientation="landscape" r:id="rId1"/>
  <headerFooter>
    <oddHeader>&amp;LPříloha č. 4 k č.j. MSMT-168/2020&amp;R&amp;P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Tabulka č. 4</vt:lpstr>
    </vt:vector>
  </TitlesOfParts>
  <Company>MŠMT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Cahová Lenka</dc:creator>
  <cp:lastModifiedBy>Cahová Lenka</cp:lastModifiedBy>
  <cp:lastPrinted>2020-01-21T12:07:23Z</cp:lastPrinted>
  <dcterms:created xsi:type="dcterms:W3CDTF">2020-01-08T15:58:35Z</dcterms:created>
  <dcterms:modified xsi:type="dcterms:W3CDTF">2020-01-21T12:10:00Z</dcterms:modified>
</cp:coreProperties>
</file>