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kce_I\10_odbor\101_oddělení\6_Mackeová\2020\Materiály odboru\PV\29054-2020-3 Návrh principu stanovení výše normativů sc SŠ a KON od roku 2021\zveřejnění\"/>
    </mc:Choice>
  </mc:AlternateContent>
  <bookViews>
    <workbookView xWindow="0" yWindow="0" windowWidth="28800" windowHeight="11835"/>
  </bookViews>
  <sheets>
    <sheet name="Příloha č. 1" sheetId="3" r:id="rId1"/>
    <sheet name="Příloha č. 2" sheetId="5" r:id="rId2"/>
    <sheet name="Příloha č. 3" sheetId="6" r:id="rId3"/>
  </sheets>
  <externalReferences>
    <externalReference r:id="rId4"/>
    <externalReference r:id="rId5"/>
  </externalReferences>
  <definedNames>
    <definedName name="_xlnm._FilterDatabase" localSheetId="0" hidden="1">'Příloha č. 1'!$AH$7:$AL$69</definedName>
    <definedName name="_xlnm._FilterDatabase" localSheetId="1" hidden="1">'Příloha č. 2'!$A$6:$H$161</definedName>
    <definedName name="_xlnm._FilterDatabase" localSheetId="2" hidden="1">'Příloha č. 3'!$A$6:$G$10</definedName>
    <definedName name="AP" localSheetId="0">[1]jedn.výdaje!$FU$4</definedName>
    <definedName name="AP">[2]jedn.výdaje!$GI$4</definedName>
    <definedName name="Jvýdaj1" localSheetId="0">[1]jedn.výdaje!$CH$4</definedName>
    <definedName name="Jvýdaj1">[2]jedn.výdaje!$CP$4</definedName>
    <definedName name="Jvýdaj2" localSheetId="0">[1]jedn.výdaje!$CS$4</definedName>
    <definedName name="Jvýdaj2">[2]jedn.výdaje!$DA$4</definedName>
    <definedName name="Jvýdaj3" localSheetId="0">[1]jedn.výdaje!$DG$4</definedName>
    <definedName name="Jvýdaj3">[2]jedn.výdaje!$DO$4</definedName>
    <definedName name="Jvýdaj4" localSheetId="0">[1]jedn.výdaje!$DX$4</definedName>
    <definedName name="Jvýdaj4">[2]jedn.výdaje!$EF$4</definedName>
    <definedName name="Jvýdaj5" localSheetId="0">[1]jedn.výdaje!$ER$4</definedName>
    <definedName name="Jvýdaj5">[2]jedn.výdaje!$EZ$4</definedName>
    <definedName name="Jvýdaj6" localSheetId="0">[1]jedn.výdaje!$FO$4</definedName>
    <definedName name="Jvýdaj6">[2]jedn.výdaje!$FW$4</definedName>
    <definedName name="JvýdajN1">[2]jedn.výdaje!$GW$4</definedName>
    <definedName name="JvýdajN2">[2]jedn.výdaje!$HF$4</definedName>
    <definedName name="JvýdajN3">[2]jedn.výdaje!$HQ$4</definedName>
    <definedName name="JvýdajN4">[2]jedn.výdaje!$ID$4</definedName>
    <definedName name="JvýdajN5">[2]jedn.výdaje!$IS$4</definedName>
    <definedName name="JvýdajN6">[2]jedn.výdaje!$JJ$4</definedName>
    <definedName name="JvýdajNG" localSheetId="0">[1]jedn.výdaje!$CC$4</definedName>
    <definedName name="JvýdajNG">[2]jedn.výdaje!$CK$4</definedName>
    <definedName name="_xlnm.Print_Titles" localSheetId="1">'Příloha č. 2'!$4:$5</definedName>
    <definedName name="_xlnm.Print_Titles" localSheetId="2">'Příloha č. 3'!$4:$5</definedName>
    <definedName name="_xlnm.Print_Area" localSheetId="0">'Příloha č. 1'!$A$1:$AL$94</definedName>
    <definedName name="Příplatek1" localSheetId="0">[1]příplatky!$E$3</definedName>
    <definedName name="Příplatek1">[2]příplatky!$E$3</definedName>
    <definedName name="Příplatek2" localSheetId="0">[1]příplatky!$M$3</definedName>
    <definedName name="Příplatek2">[2]příplatky!$M$3</definedName>
    <definedName name="výdaj4letáG">[2]jedn.výdaje!$BA$3</definedName>
    <definedName name="výdajNG">[2]jedn.výdaje!$BH$16</definedName>
    <definedName name="výdajx" localSheetId="0">[2]jedn.výdaje!#REF!</definedName>
    <definedName name="výdajx" localSheetId="2">[2]jedn.výdaje!#REF!</definedName>
    <definedName name="výdajx">[2]jedn.výdaje!#REF!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6" l="1"/>
  <c r="F9" i="6"/>
  <c r="G6" i="6"/>
  <c r="G10" i="6"/>
  <c r="F10" i="6"/>
  <c r="G8" i="6"/>
  <c r="F8" i="6"/>
  <c r="F7" i="6"/>
  <c r="F6" i="6" l="1"/>
  <c r="H161" i="5"/>
  <c r="G161" i="5"/>
  <c r="H160" i="5"/>
  <c r="G160" i="5"/>
  <c r="H159" i="5"/>
  <c r="G159" i="5"/>
  <c r="H158" i="5"/>
  <c r="G158" i="5"/>
  <c r="H157" i="5"/>
  <c r="G157" i="5"/>
  <c r="H156" i="5"/>
  <c r="G156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9" i="5"/>
  <c r="G99" i="5"/>
  <c r="H98" i="5"/>
  <c r="G98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80" i="5"/>
  <c r="G80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</calcChain>
</file>

<file path=xl/sharedStrings.xml><?xml version="1.0" encoding="utf-8"?>
<sst xmlns="http://schemas.openxmlformats.org/spreadsheetml/2006/main" count="1322" uniqueCount="649">
  <si>
    <t>TV</t>
  </si>
  <si>
    <t>OV</t>
  </si>
  <si>
    <t>7862C01</t>
  </si>
  <si>
    <t>C</t>
  </si>
  <si>
    <t>7862C02</t>
  </si>
  <si>
    <t>2651E01</t>
  </si>
  <si>
    <t>E</t>
  </si>
  <si>
    <t>3356E01</t>
  </si>
  <si>
    <t>3357E01</t>
  </si>
  <si>
    <t>3358E01</t>
  </si>
  <si>
    <t>3667E02</t>
  </si>
  <si>
    <t>x</t>
  </si>
  <si>
    <t>4152E02</t>
  </si>
  <si>
    <t>2369H01</t>
  </si>
  <si>
    <t>H</t>
  </si>
  <si>
    <t>2345L02</t>
  </si>
  <si>
    <t>L0</t>
  </si>
  <si>
    <t>2369L01</t>
  </si>
  <si>
    <t>6541L01</t>
  </si>
  <si>
    <t>6941L01</t>
  </si>
  <si>
    <t>2153H01</t>
  </si>
  <si>
    <t>2155H01</t>
  </si>
  <si>
    <t>3751H01</t>
  </si>
  <si>
    <t>3752H01</t>
  </si>
  <si>
    <t>6641L01</t>
  </si>
  <si>
    <t>3341L01</t>
  </si>
  <si>
    <t>3651E01</t>
  </si>
  <si>
    <t>2351H01</t>
  </si>
  <si>
    <t>2355H01</t>
  </si>
  <si>
    <t>2355H02</t>
  </si>
  <si>
    <t>2356H01</t>
  </si>
  <si>
    <t>2357H01</t>
  </si>
  <si>
    <t>2361H01</t>
  </si>
  <si>
    <t>2365H01</t>
  </si>
  <si>
    <t>2365H02</t>
  </si>
  <si>
    <t>2365H03</t>
  </si>
  <si>
    <t>2852H01</t>
  </si>
  <si>
    <t>2857H01</t>
  </si>
  <si>
    <t>2863H01</t>
  </si>
  <si>
    <t>3666H01</t>
  </si>
  <si>
    <t>3667H02</t>
  </si>
  <si>
    <t>4156H02</t>
  </si>
  <si>
    <t>6951H01</t>
  </si>
  <si>
    <t>6953H01</t>
  </si>
  <si>
    <t>2362L01</t>
  </si>
  <si>
    <t>2152H01</t>
  </si>
  <si>
    <t>2842L01</t>
  </si>
  <si>
    <t>6941L02</t>
  </si>
  <si>
    <t>3941L01</t>
  </si>
  <si>
    <t>2856E01</t>
  </si>
  <si>
    <t>2951E01</t>
  </si>
  <si>
    <t>2951E02</t>
  </si>
  <si>
    <t>4151E01</t>
  </si>
  <si>
    <t>4152E01</t>
  </si>
  <si>
    <t>4155E01</t>
  </si>
  <si>
    <t>4156E01</t>
  </si>
  <si>
    <t>6551E01</t>
  </si>
  <si>
    <t>6551E02</t>
  </si>
  <si>
    <t>2954H01</t>
  </si>
  <si>
    <t>2368H01</t>
  </si>
  <si>
    <t>4151H01</t>
  </si>
  <si>
    <t>2651H01</t>
  </si>
  <si>
    <t>2651H02</t>
  </si>
  <si>
    <t>2652H01</t>
  </si>
  <si>
    <t>4151H02</t>
  </si>
  <si>
    <t>2659H01</t>
  </si>
  <si>
    <t>4152H01</t>
  </si>
  <si>
    <t>4153H01</t>
  </si>
  <si>
    <t>4153H02</t>
  </si>
  <si>
    <t>4154H01</t>
  </si>
  <si>
    <t>4155H01</t>
  </si>
  <si>
    <t>2953H01</t>
  </si>
  <si>
    <t>6551H01</t>
  </si>
  <si>
    <t>2956H01</t>
  </si>
  <si>
    <t>2657H01</t>
  </si>
  <si>
    <t>3157H01</t>
  </si>
  <si>
    <t>3158H01</t>
  </si>
  <si>
    <t>3252H01</t>
  </si>
  <si>
    <t>3254H01</t>
  </si>
  <si>
    <t>3354H01</t>
  </si>
  <si>
    <t>3354H02</t>
  </si>
  <si>
    <t>3356H01</t>
  </si>
  <si>
    <t>3359H01</t>
  </si>
  <si>
    <t>3452H01</t>
  </si>
  <si>
    <t>3453H01</t>
  </si>
  <si>
    <t>3457H01</t>
  </si>
  <si>
    <t>3652H01</t>
  </si>
  <si>
    <t>3652H02</t>
  </si>
  <si>
    <t>3654H01</t>
  </si>
  <si>
    <t>3656H01</t>
  </si>
  <si>
    <t>3658H01</t>
  </si>
  <si>
    <t>3659H01</t>
  </si>
  <si>
    <t>3662H01</t>
  </si>
  <si>
    <t>3663H01</t>
  </si>
  <si>
    <t>3664H01</t>
  </si>
  <si>
    <t>3665H01</t>
  </si>
  <si>
    <t>3162H01</t>
  </si>
  <si>
    <t>3667H01</t>
  </si>
  <si>
    <t>6651H01</t>
  </si>
  <si>
    <t>3669H01</t>
  </si>
  <si>
    <t>6652H01</t>
  </si>
  <si>
    <t>7531J01</t>
  </si>
  <si>
    <t>J</t>
  </si>
  <si>
    <t>3941H01</t>
  </si>
  <si>
    <t>7541J01</t>
  </si>
  <si>
    <t>2142M01</t>
  </si>
  <si>
    <t>M</t>
  </si>
  <si>
    <t>2143M01</t>
  </si>
  <si>
    <t>2144M01</t>
  </si>
  <si>
    <t>2345M01</t>
  </si>
  <si>
    <t>3741M01</t>
  </si>
  <si>
    <t>3742M01</t>
  </si>
  <si>
    <t>4156H01</t>
  </si>
  <si>
    <t>6842M01</t>
  </si>
  <si>
    <t>4157H01</t>
  </si>
  <si>
    <t>5341H01</t>
  </si>
  <si>
    <t>7541E01</t>
  </si>
  <si>
    <t>6954E01</t>
  </si>
  <si>
    <t>2352H01</t>
  </si>
  <si>
    <t>6653H01</t>
  </si>
  <si>
    <t>2362H01</t>
  </si>
  <si>
    <t>7241M01</t>
  </si>
  <si>
    <t>8251H01</t>
  </si>
  <si>
    <t>8251H02</t>
  </si>
  <si>
    <t>8251H03</t>
  </si>
  <si>
    <t>8251H04</t>
  </si>
  <si>
    <t>8251H05</t>
  </si>
  <si>
    <t>8251H06</t>
  </si>
  <si>
    <t>8251H07</t>
  </si>
  <si>
    <t>8251H08</t>
  </si>
  <si>
    <t>8251H09</t>
  </si>
  <si>
    <t>7531M02</t>
  </si>
  <si>
    <t>7541M01</t>
  </si>
  <si>
    <t>6843M01</t>
  </si>
  <si>
    <t>6351J01</t>
  </si>
  <si>
    <t>8251L51</t>
  </si>
  <si>
    <t>L5</t>
  </si>
  <si>
    <t>7941K41</t>
  </si>
  <si>
    <t>K4</t>
  </si>
  <si>
    <t>7941K61</t>
  </si>
  <si>
    <t>K6</t>
  </si>
  <si>
    <t>7941K610</t>
  </si>
  <si>
    <t>7943K61</t>
  </si>
  <si>
    <t>7941K81</t>
  </si>
  <si>
    <t>K8</t>
  </si>
  <si>
    <t>2143L01</t>
  </si>
  <si>
    <t>2144L01</t>
  </si>
  <si>
    <t>2344L01</t>
  </si>
  <si>
    <t>2345L01</t>
  </si>
  <si>
    <t>6341M01</t>
  </si>
  <si>
    <t>3157E01</t>
  </si>
  <si>
    <t>3159E01</t>
  </si>
  <si>
    <t>2641L01</t>
  </si>
  <si>
    <t>3159E02</t>
  </si>
  <si>
    <t>3143L01</t>
  </si>
  <si>
    <t>3457E01</t>
  </si>
  <si>
    <t>3452L01</t>
  </si>
  <si>
    <t>3453L01</t>
  </si>
  <si>
    <t>3456L01</t>
  </si>
  <si>
    <t>3457L01</t>
  </si>
  <si>
    <t>3655E01</t>
  </si>
  <si>
    <t>3941L02</t>
  </si>
  <si>
    <t>4143L01</t>
  </si>
  <si>
    <t>3657E01</t>
  </si>
  <si>
    <t>3659E01</t>
  </si>
  <si>
    <t>3662E01</t>
  </si>
  <si>
    <t>3664E01</t>
  </si>
  <si>
    <t>8248L01</t>
  </si>
  <si>
    <t>8251L01</t>
  </si>
  <si>
    <t>8251L02</t>
  </si>
  <si>
    <t>8251L03</t>
  </si>
  <si>
    <t>8251L04</t>
  </si>
  <si>
    <t>8251L05</t>
  </si>
  <si>
    <t>8251L06</t>
  </si>
  <si>
    <t>6341M02</t>
  </si>
  <si>
    <t>6542M02</t>
  </si>
  <si>
    <t>6643M01</t>
  </si>
  <si>
    <t>7842M01</t>
  </si>
  <si>
    <t>7842M02</t>
  </si>
  <si>
    <t>7842M04</t>
  </si>
  <si>
    <t>7842M05</t>
  </si>
  <si>
    <t>7842M06</t>
  </si>
  <si>
    <t>1820M01</t>
  </si>
  <si>
    <t>2341M01</t>
  </si>
  <si>
    <t>2641M01</t>
  </si>
  <si>
    <t>2645M01</t>
  </si>
  <si>
    <t>3141M01</t>
  </si>
  <si>
    <t>3143M01</t>
  </si>
  <si>
    <t>3241M01</t>
  </si>
  <si>
    <t>3342M01</t>
  </si>
  <si>
    <t>3343M01</t>
  </si>
  <si>
    <t>3441M01</t>
  </si>
  <si>
    <t>3442M01</t>
  </si>
  <si>
    <t>3643M01</t>
  </si>
  <si>
    <t>3645M01</t>
  </si>
  <si>
    <t>3646M01</t>
  </si>
  <si>
    <t>3647M01</t>
  </si>
  <si>
    <t>3908M01</t>
  </si>
  <si>
    <t>7531M01</t>
  </si>
  <si>
    <t>2841M01</t>
  </si>
  <si>
    <t>2844M01</t>
  </si>
  <si>
    <t>2846M01</t>
  </si>
  <si>
    <t>2941M01</t>
  </si>
  <si>
    <t>2942M01</t>
  </si>
  <si>
    <t>5341M02</t>
  </si>
  <si>
    <t>6542M01</t>
  </si>
  <si>
    <t>6942M01</t>
  </si>
  <si>
    <t>1601M01</t>
  </si>
  <si>
    <t>1602M01</t>
  </si>
  <si>
    <t>4104M01</t>
  </si>
  <si>
    <t>4141M01</t>
  </si>
  <si>
    <t>4142M01</t>
  </si>
  <si>
    <t>4143M01</t>
  </si>
  <si>
    <t>4143M02</t>
  </si>
  <si>
    <t>4144M01</t>
  </si>
  <si>
    <t>4146M01</t>
  </si>
  <si>
    <t>4145M01</t>
  </si>
  <si>
    <t>4341M01</t>
  </si>
  <si>
    <t>3669E01</t>
  </si>
  <si>
    <t>2858H01</t>
  </si>
  <si>
    <t>2951H01</t>
  </si>
  <si>
    <t>2351E01</t>
  </si>
  <si>
    <t>3667E01</t>
  </si>
  <si>
    <t>5341J01</t>
  </si>
  <si>
    <t>5341M01</t>
  </si>
  <si>
    <t>5343M01</t>
  </si>
  <si>
    <t>2852E01</t>
  </si>
  <si>
    <t>2857E01</t>
  </si>
  <si>
    <t>2858E01</t>
  </si>
  <si>
    <t>2863E01</t>
  </si>
  <si>
    <t>3241E01</t>
  </si>
  <si>
    <t>6651E01</t>
  </si>
  <si>
    <t>5344M01</t>
  </si>
  <si>
    <t>5344M03</t>
  </si>
  <si>
    <t>8241M01</t>
  </si>
  <si>
    <t>8241M02</t>
  </si>
  <si>
    <t>8241M03</t>
  </si>
  <si>
    <t>8241M04</t>
  </si>
  <si>
    <t>8241M05</t>
  </si>
  <si>
    <t>8241M07</t>
  </si>
  <si>
    <t>8241M08</t>
  </si>
  <si>
    <t>8241M09</t>
  </si>
  <si>
    <t>8241M10</t>
  </si>
  <si>
    <t>8241M11</t>
  </si>
  <si>
    <t>8241M12</t>
  </si>
  <si>
    <t>8241M14</t>
  </si>
  <si>
    <t>8241M17</t>
  </si>
  <si>
    <t>8241M18</t>
  </si>
  <si>
    <t>8241M06</t>
  </si>
  <si>
    <t>8241M13</t>
  </si>
  <si>
    <t>8241M15</t>
  </si>
  <si>
    <t>8241M16</t>
  </si>
  <si>
    <t>8242M01</t>
  </si>
  <si>
    <t>8244J01</t>
  </si>
  <si>
    <t>8244M02</t>
  </si>
  <si>
    <t>2143L51</t>
  </si>
  <si>
    <t>2144L51</t>
  </si>
  <si>
    <t>2343L51</t>
  </si>
  <si>
    <t>2344L51</t>
  </si>
  <si>
    <t>2345L51</t>
  </si>
  <si>
    <t>2362L51</t>
  </si>
  <si>
    <t>2369L51</t>
  </si>
  <si>
    <t>2641L51</t>
  </si>
  <si>
    <t>2641L52</t>
  </si>
  <si>
    <t>2645L51</t>
  </si>
  <si>
    <t>2842L51</t>
  </si>
  <si>
    <t>2845L51</t>
  </si>
  <si>
    <t>2941L51</t>
  </si>
  <si>
    <t>3141L51</t>
  </si>
  <si>
    <t>3143L51</t>
  </si>
  <si>
    <t>3342L51</t>
  </si>
  <si>
    <t>3441L51</t>
  </si>
  <si>
    <t>3456L51</t>
  </si>
  <si>
    <t>3644L51</t>
  </si>
  <si>
    <t>3645L52</t>
  </si>
  <si>
    <t>3742L51</t>
  </si>
  <si>
    <t>3941L51</t>
  </si>
  <si>
    <t>4143L51</t>
  </si>
  <si>
    <t>4143L52</t>
  </si>
  <si>
    <t>4144L51</t>
  </si>
  <si>
    <t>4145L51</t>
  </si>
  <si>
    <t>5341L51</t>
  </si>
  <si>
    <t>6441L51</t>
  </si>
  <si>
    <t>6541L51</t>
  </si>
  <si>
    <t>6641L51</t>
  </si>
  <si>
    <t>6642L51</t>
  </si>
  <si>
    <t>6842L51</t>
  </si>
  <si>
    <t>6941L51</t>
  </si>
  <si>
    <t>6941L52</t>
  </si>
  <si>
    <t>7541L51</t>
  </si>
  <si>
    <t>5341M03</t>
  </si>
  <si>
    <t>5341M04</t>
  </si>
  <si>
    <t>7842M03</t>
  </si>
  <si>
    <t>7842M07</t>
  </si>
  <si>
    <t>Letecký mechanik</t>
  </si>
  <si>
    <t>Kategorie</t>
  </si>
  <si>
    <t>Obor</t>
  </si>
  <si>
    <t>Celkem</t>
  </si>
  <si>
    <t>SHLUK 2   (80 oborů vzdělání)</t>
  </si>
  <si>
    <t>SHLUK 1   (5 oborů vzdělání)</t>
  </si>
  <si>
    <t>Poznámka: "x" - v RVP údaj není uveden.</t>
  </si>
  <si>
    <t>Rozdělení oborů vzdělání středních škol do shluků podle kategorie dosaženého vzdělání a průměrného počtu vyučovacích hodin ve třídě za týden s ohledem na nezbytné dělení tříd na skupiny
 při teoretickém vyučování (TV)/odborném výcviku (OV)  pro  každý  ročník (údaj z RVP)</t>
  </si>
  <si>
    <t xml:space="preserve">Gymnázium                     </t>
  </si>
  <si>
    <t xml:space="preserve">G-předm.v ciz.jaz.,6leté      </t>
  </si>
  <si>
    <t xml:space="preserve">Dvojjazyčné gymnázium         </t>
  </si>
  <si>
    <t>Ekologie a životní prostředí</t>
  </si>
  <si>
    <t>Průmyslová ekologie</t>
  </si>
  <si>
    <t>Informační technologie</t>
  </si>
  <si>
    <t>Geotechnika</t>
  </si>
  <si>
    <t>Hutnictví</t>
  </si>
  <si>
    <t>Strojírenská metalurgie</t>
  </si>
  <si>
    <t>Strojírenství</t>
  </si>
  <si>
    <t>Dopravní prostředky</t>
  </si>
  <si>
    <t>Elektrotechnika</t>
  </si>
  <si>
    <t>Telekomunikace</t>
  </si>
  <si>
    <t>Technologie celulózy a papíru</t>
  </si>
  <si>
    <t>Aplikovaná chemie</t>
  </si>
  <si>
    <t>Technologie silikátů</t>
  </si>
  <si>
    <t>Technologie potravin</t>
  </si>
  <si>
    <t>Analýza potravin</t>
  </si>
  <si>
    <t>Textilnictví</t>
  </si>
  <si>
    <t>Oděvnictví</t>
  </si>
  <si>
    <t>Zpracování usní, plastů a pryže</t>
  </si>
  <si>
    <t>Nábytkářská a dřevařská výroba</t>
  </si>
  <si>
    <t>Výroba hudebních nástrojů</t>
  </si>
  <si>
    <t>Polygrafie</t>
  </si>
  <si>
    <t>Obalová technika</t>
  </si>
  <si>
    <t>Stavební materiály</t>
  </si>
  <si>
    <t>Technická zařízení budov</t>
  </si>
  <si>
    <t>Geodézie a katastr nemovitostí</t>
  </si>
  <si>
    <t>Stavebnictví</t>
  </si>
  <si>
    <t>Provoz a ekonomika dopravy</t>
  </si>
  <si>
    <t>Logistické a finanční služby</t>
  </si>
  <si>
    <t>Požární ochrana</t>
  </si>
  <si>
    <t>Rostlinolékařství</t>
  </si>
  <si>
    <t>Agropodnikání</t>
  </si>
  <si>
    <t>Vinohradnictví</t>
  </si>
  <si>
    <t>Rybářství</t>
  </si>
  <si>
    <t>Chovatelství</t>
  </si>
  <si>
    <t>Zahradnictví</t>
  </si>
  <si>
    <t>Mechanizace a služby</t>
  </si>
  <si>
    <t>Lesnictví</t>
  </si>
  <si>
    <t>Veterinářství</t>
  </si>
  <si>
    <t>Zdravotnický asistent</t>
  </si>
  <si>
    <t>Nutriční asistent</t>
  </si>
  <si>
    <t>Praktická sestra</t>
  </si>
  <si>
    <t>Masér ve zdravotnictví</t>
  </si>
  <si>
    <t>Laboratorní asistent</t>
  </si>
  <si>
    <t>Ortoticko-protetický technik</t>
  </si>
  <si>
    <t>Asistent zubního technika</t>
  </si>
  <si>
    <t>Ekonomika a podnikání</t>
  </si>
  <si>
    <t>Obchodní akademie</t>
  </si>
  <si>
    <t>Hotelnictví</t>
  </si>
  <si>
    <t>Cestovní ruch</t>
  </si>
  <si>
    <t>Knihkupecké a nakladatelské činnosti</t>
  </si>
  <si>
    <t>Bezpečnostně právní činnost</t>
  </si>
  <si>
    <t>Veřejnosprávní činnost</t>
  </si>
  <si>
    <t>Oční optik</t>
  </si>
  <si>
    <t>Informační služby</t>
  </si>
  <si>
    <t>Předškolní a mimoškolní pedagogika</t>
  </si>
  <si>
    <t>Pedagogika pro asistenty ve školství</t>
  </si>
  <si>
    <t>Sociální činnost</t>
  </si>
  <si>
    <t>Technické lyceum</t>
  </si>
  <si>
    <t>Ekonomické lyceum</t>
  </si>
  <si>
    <t>Pedagogické lyceum</t>
  </si>
  <si>
    <t>Zdravotnické lyceum</t>
  </si>
  <si>
    <t>Přírodovědné lyceum</t>
  </si>
  <si>
    <t>Kombinované lyceum</t>
  </si>
  <si>
    <t>Vojenské lyceum</t>
  </si>
  <si>
    <t>Užitá malba</t>
  </si>
  <si>
    <t>Užitá fotografie a média</t>
  </si>
  <si>
    <t>Scénická a výstavní tvorba</t>
  </si>
  <si>
    <t>Průmyslový design</t>
  </si>
  <si>
    <t>Grafický design</t>
  </si>
  <si>
    <t>Výtvarné zpracování kovů a drahých kamenů</t>
  </si>
  <si>
    <t>Modelářství a návrhářství oděvů</t>
  </si>
  <si>
    <t>Tvorba hraček a herních předmětů</t>
  </si>
  <si>
    <t>Modelářství a návrhářství obuvi a módních doplňků</t>
  </si>
  <si>
    <t>Řezbářství</t>
  </si>
  <si>
    <t>Design interiéru</t>
  </si>
  <si>
    <t>Výtvarné zpracování keramiky a porcelánu</t>
  </si>
  <si>
    <t>Výtvarné zpracování skla a světelných objektů</t>
  </si>
  <si>
    <t>Textilní výtvarnictví</t>
  </si>
  <si>
    <t>Tvorba a vzorování bižuterie</t>
  </si>
  <si>
    <t>Kamenosochařství</t>
  </si>
  <si>
    <t>Multimediální tvorba</t>
  </si>
  <si>
    <t>Uměleckořemeslná stavba varhan</t>
  </si>
  <si>
    <t>Konzervátorství a restaurátorství</t>
  </si>
  <si>
    <t>Ladění klavírů a příbuzných nástrojů</t>
  </si>
  <si>
    <t>Hutník operátor</t>
  </si>
  <si>
    <t>Technik modelových zařízení</t>
  </si>
  <si>
    <t xml:space="preserve">Provozní technika </t>
  </si>
  <si>
    <t>Mechanik strojů a zařízení</t>
  </si>
  <si>
    <t>Mechanik seřizovač</t>
  </si>
  <si>
    <t>Optik</t>
  </si>
  <si>
    <t>Technik - puškař</t>
  </si>
  <si>
    <t>Mechanik elektrotechnik</t>
  </si>
  <si>
    <t>Provozní elektrotechnika</t>
  </si>
  <si>
    <t>Chemik operátor</t>
  </si>
  <si>
    <t>Sklářský a keramický průmysl</t>
  </si>
  <si>
    <t xml:space="preserve">Polygrafický průmysl </t>
  </si>
  <si>
    <t>Fotograf</t>
  </si>
  <si>
    <t xml:space="preserve">Stavební provoz </t>
  </si>
  <si>
    <t>Autotronik</t>
  </si>
  <si>
    <t xml:space="preserve">Trenérství dostihových a sportovních koní </t>
  </si>
  <si>
    <t>Podnikání</t>
  </si>
  <si>
    <t>Gastronomie</t>
  </si>
  <si>
    <t>Obchodník</t>
  </si>
  <si>
    <t xml:space="preserve">Propagace </t>
  </si>
  <si>
    <t>Bezpečnostní služby</t>
  </si>
  <si>
    <t>Masér sportovní a rekondiční</t>
  </si>
  <si>
    <t>Vlasová kosmetika</t>
  </si>
  <si>
    <t xml:space="preserve">Umělecké řemeslné práce </t>
  </si>
  <si>
    <t>Oděvní technik</t>
  </si>
  <si>
    <t>Operátor dřevařské a nábytkářské výroby</t>
  </si>
  <si>
    <t>Tiskař na polygrafických strojích</t>
  </si>
  <si>
    <t>Reprodukční grafik pro média</t>
  </si>
  <si>
    <t>Technik dokončovacího zpracování tiskovin</t>
  </si>
  <si>
    <t>Mechanik instalatérských a elektrotechnických zařízení</t>
  </si>
  <si>
    <t>Chovatel cizokrajných zvířat</t>
  </si>
  <si>
    <t>Kosmetické služby</t>
  </si>
  <si>
    <t>Starožitník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</si>
  <si>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</si>
  <si>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</si>
  <si>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</si>
  <si>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</si>
  <si>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</si>
  <si>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</si>
  <si>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Hutník</t>
  </si>
  <si>
    <t>Modelář</t>
  </si>
  <si>
    <t>Slévač</t>
  </si>
  <si>
    <t>Strojní mechanik</t>
  </si>
  <si>
    <t>Nástrojař</t>
  </si>
  <si>
    <t>Klempíř</t>
  </si>
  <si>
    <t>Karosář</t>
  </si>
  <si>
    <t>Obráběč kovů</t>
  </si>
  <si>
    <t>Kovář</t>
  </si>
  <si>
    <t>Autolakýrník</t>
  </si>
  <si>
    <t>Jemný mechanik</t>
  </si>
  <si>
    <t>Strojník</t>
  </si>
  <si>
    <t>Lodník</t>
  </si>
  <si>
    <t>Strojník silničních strojů</t>
  </si>
  <si>
    <t>Mechanik opravář motorových vozidel</t>
  </si>
  <si>
    <t>Puškař</t>
  </si>
  <si>
    <t>Elektrikář</t>
  </si>
  <si>
    <t>Elektrikář - silnoproud</t>
  </si>
  <si>
    <t>Elektromechanik pro zařízení a přístroje</t>
  </si>
  <si>
    <t>Autoelektrikář</t>
  </si>
  <si>
    <t>Spojový mechanik</t>
  </si>
  <si>
    <t>Chemik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</si>
  <si>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</si>
  <si>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</si>
  <si>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</si>
  <si>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</si>
  <si>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</si>
  <si>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Cukrář</t>
  </si>
  <si>
    <t>Řezník - uzenář</t>
  </si>
  <si>
    <t>Výrobce textilií</t>
  </si>
  <si>
    <t>Krejčí</t>
  </si>
  <si>
    <t>Výrobce pokrývek hlavy</t>
  </si>
  <si>
    <t>Výrobce kožedělného zboží</t>
  </si>
  <si>
    <t>Výrobce obuvi</t>
  </si>
  <si>
    <t>Mechanik hudebních nástrojů</t>
  </si>
  <si>
    <t>Mechanik dechových a bicích hudebních nástrojů</t>
  </si>
  <si>
    <t>Truhlář</t>
  </si>
  <si>
    <t>Čalouník</t>
  </si>
  <si>
    <t>Reprodukční grafik</t>
  </si>
  <si>
    <t>Knihař</t>
  </si>
  <si>
    <t>Instalatér</t>
  </si>
  <si>
    <t>Mechanik plynových zařízení</t>
  </si>
  <si>
    <t>Kameník</t>
  </si>
  <si>
    <t>Kominík</t>
  </si>
  <si>
    <t>Podlahář</t>
  </si>
  <si>
    <t>Sklenář</t>
  </si>
  <si>
    <t>Štukatér</t>
  </si>
  <si>
    <t>Tesař</t>
  </si>
  <si>
    <t>Vodař</t>
  </si>
  <si>
    <t>Montér suchých staveb</t>
  </si>
  <si>
    <t>Zedník</t>
  </si>
  <si>
    <t>Kamnář</t>
  </si>
  <si>
    <t>Pokrývač</t>
  </si>
  <si>
    <t>Manipulant poštovního provozu a přepravy</t>
  </si>
  <si>
    <t>Železničář</t>
  </si>
  <si>
    <t>Malíř a lakýrník</t>
  </si>
  <si>
    <t>Zemědělec - farmář</t>
  </si>
  <si>
    <t>Včelař</t>
  </si>
  <si>
    <t>Zahradník</t>
  </si>
  <si>
    <t>Rybář</t>
  </si>
  <si>
    <t>Jezdec a chovatel koní</t>
  </si>
  <si>
    <t>Podkovář a zemědělský kovář</t>
  </si>
  <si>
    <t>Opravář zemědělských strojů</t>
  </si>
  <si>
    <t>Lesní mechanizátor</t>
  </si>
  <si>
    <t>Opravář lesnických strojů</t>
  </si>
  <si>
    <t>Zpracovatel dřeva</t>
  </si>
  <si>
    <t>Ošetřovatel</t>
  </si>
  <si>
    <t>Kuchař - číšník</t>
  </si>
  <si>
    <t>Prodavač</t>
  </si>
  <si>
    <t>Aranžér</t>
  </si>
  <si>
    <t>Operátor skladování</t>
  </si>
  <si>
    <t>Kadeřník</t>
  </si>
  <si>
    <t>Rekondiční a sportovní masér</t>
  </si>
  <si>
    <t>Umělecký kovář a zámečník, pasíř</t>
  </si>
  <si>
    <t>Umělecký truhlář a řezbář</t>
  </si>
  <si>
    <t>Zlatník a klenotník</t>
  </si>
  <si>
    <t>Umělecký keramik</t>
  </si>
  <si>
    <t>Vlásenkář a maskér</t>
  </si>
  <si>
    <t>Umělecký štukatér</t>
  </si>
  <si>
    <t>Umělecký pozlacovač</t>
  </si>
  <si>
    <t>Umělecký sklenář</t>
  </si>
  <si>
    <t>Umělecký rytec</t>
  </si>
  <si>
    <t>Strojírenské práce</t>
  </si>
  <si>
    <t>Elektrotechnické a strojně montážní práce</t>
  </si>
  <si>
    <t>Chemické práce</t>
  </si>
  <si>
    <t>Papírenská výroba</t>
  </si>
  <si>
    <t>Keramická výroba</t>
  </si>
  <si>
    <t>Sklářská výroba</t>
  </si>
  <si>
    <t>Bižuterní výroba</t>
  </si>
  <si>
    <t>Potravinářská výroba</t>
  </si>
  <si>
    <t>Potravinářské práce</t>
  </si>
  <si>
    <t>Textilní a oděvní výroba</t>
  </si>
  <si>
    <t>Šití oděvů</t>
  </si>
  <si>
    <t>Šití prádla</t>
  </si>
  <si>
    <t>Kožedělná výroba</t>
  </si>
  <si>
    <t>Truhlářská a čalounická výroba</t>
  </si>
  <si>
    <t>Dřevařská výroba</t>
  </si>
  <si>
    <t>Zpracovatel přírodních pletiv</t>
  </si>
  <si>
    <t>Knihařské práce</t>
  </si>
  <si>
    <t>Dlaždičské práce</t>
  </si>
  <si>
    <t>Klempířské práce ve stavebnictví</t>
  </si>
  <si>
    <t>Malířské a natěračské práce</t>
  </si>
  <si>
    <t>Podlahářské práce</t>
  </si>
  <si>
    <t>Sklenářské práce</t>
  </si>
  <si>
    <t>Tesařské práce</t>
  </si>
  <si>
    <t>Zednické práce</t>
  </si>
  <si>
    <t>Stavební práce</t>
  </si>
  <si>
    <t>Pokrývačské práce</t>
  </si>
  <si>
    <t>Zemědělské práce</t>
  </si>
  <si>
    <t>Zahradnické práce</t>
  </si>
  <si>
    <t>Zahradnická výroba</t>
  </si>
  <si>
    <t>Opravářské práce</t>
  </si>
  <si>
    <t>Lesnické práce</t>
  </si>
  <si>
    <t>Stravovací a ubytovací služby</t>
  </si>
  <si>
    <t>Práce ve stravování</t>
  </si>
  <si>
    <t>Prodavačské práce</t>
  </si>
  <si>
    <t>Provozní služby</t>
  </si>
  <si>
    <t>Pečovatelské služby</t>
  </si>
  <si>
    <t>Zubní instrumentářka</t>
  </si>
  <si>
    <t>Obchodní škola</t>
  </si>
  <si>
    <t>Praktická škola jednoletá</t>
  </si>
  <si>
    <t>Praktická škola dvouletá</t>
  </si>
  <si>
    <t>Ladění klavírů a kulturní činnost</t>
  </si>
  <si>
    <t>Technik plynových zař. a tepelných soustav</t>
  </si>
  <si>
    <t>Mechanizace zemědělství a lesního hosp.</t>
  </si>
  <si>
    <t>Montér vodovodů a kanalizací a obsluha vodárenských zař.</t>
  </si>
  <si>
    <t>a vyšší stupeň víceletých gymnázií.</t>
  </si>
  <si>
    <t>Normativ shluku 1 platí pouze pro 4letá gymnázia</t>
  </si>
  <si>
    <t>Nižší stupeň víceletých gymnázií má samostatný normativ,</t>
  </si>
  <si>
    <t xml:space="preserve">který je odvozený z jednotkových výdajů (JV)
</t>
  </si>
  <si>
    <t xml:space="preserve">na 4letá gymnázia a 8letá gymnázia vztahem: </t>
  </si>
  <si>
    <t xml:space="preserve"> JV 8letých gymnázií * 8 - JV 4letých gymnázií * 4) / 4</t>
  </si>
  <si>
    <t>SHLUK 5   (21 oborů vzdělání)</t>
  </si>
  <si>
    <t>SHLUK 6   (87 oborů vzdělání)</t>
  </si>
  <si>
    <t>SHLUK 7   (62 oborů vzdělání)</t>
  </si>
  <si>
    <t>SHLUK 3   (18 oborů vzdělání)</t>
  </si>
  <si>
    <t>SHLUK 4   (8 oborů vzdělání)</t>
  </si>
  <si>
    <t>normativ MPP = 49 053 Kč</t>
  </si>
  <si>
    <t>normativ MPP = 49 429 Kč</t>
  </si>
  <si>
    <t>normativ MPP = 51 117 Kč</t>
  </si>
  <si>
    <t>normativ MPP = 56 385 Kč</t>
  </si>
  <si>
    <t>normativ MPP = 76 240 Kč</t>
  </si>
  <si>
    <t>normativ MPP = 49 635 Kč</t>
  </si>
  <si>
    <t>normativ MPP = 60 193 Kč</t>
  </si>
  <si>
    <t>Název oboru vzdělání</t>
  </si>
  <si>
    <t>normativ MPN = 7 032 Kč</t>
  </si>
  <si>
    <t>normativ MPN = 7 845 Kč</t>
  </si>
  <si>
    <t>normativ MPN = 9 598 Kč</t>
  </si>
  <si>
    <t>normativ MPN = 10 042 Kč</t>
  </si>
  <si>
    <t>normativ MPN = 12 516 Kč</t>
  </si>
  <si>
    <t>normativ MPN = 11 131 Kč</t>
  </si>
  <si>
    <t>normativ MPN = 13 463 Kč</t>
  </si>
  <si>
    <t>normativ MPP = 43 199 Kč</t>
  </si>
  <si>
    <t>Obor vzdělání</t>
  </si>
  <si>
    <t>Současný normativ MP 
pro rok 2020</t>
  </si>
  <si>
    <t>Valorizovaný normativ MP 
pro rok 2021</t>
  </si>
  <si>
    <t>Změna 
(navrhovaný vs. valorizovaný normativ)</t>
  </si>
  <si>
    <t>v %</t>
  </si>
  <si>
    <t>abs.</t>
  </si>
  <si>
    <t>Ekologie a životní prost.</t>
  </si>
  <si>
    <t>Provozní technika</t>
  </si>
  <si>
    <t>Mechanik strojů</t>
  </si>
  <si>
    <t>Mechanik opravář.mot.voz.</t>
  </si>
  <si>
    <t>Elektrikář-silnoproud</t>
  </si>
  <si>
    <t>Elektromechanik</t>
  </si>
  <si>
    <t>Řezník-uzenář</t>
  </si>
  <si>
    <t>Nábytkář.,dřev.výroba</t>
  </si>
  <si>
    <t>Truh.,čalounická výroba</t>
  </si>
  <si>
    <t>Zprac.přírodních pletiv</t>
  </si>
  <si>
    <t>Polygrafický průmysl</t>
  </si>
  <si>
    <t>Tiskář,polygr.stroje</t>
  </si>
  <si>
    <t>Tiskař na polygr.strojích</t>
  </si>
  <si>
    <t>Reprod.grafik pro média</t>
  </si>
  <si>
    <t>Malířské a natěr.práce</t>
  </si>
  <si>
    <t>Provoz,ekonomika dopravy</t>
  </si>
  <si>
    <t>Logistické a fin.služby</t>
  </si>
  <si>
    <t>Manipulant pošt.provozu</t>
  </si>
  <si>
    <t>Zemědělec-farmář</t>
  </si>
  <si>
    <t>Ortoticko-protet.technik</t>
  </si>
  <si>
    <t>Strav.a ubyt.služby</t>
  </si>
  <si>
    <t>Kuchař-číšník</t>
  </si>
  <si>
    <t>Propagace</t>
  </si>
  <si>
    <t>Knihkupecké a nakl.čin.</t>
  </si>
  <si>
    <t>Bezpečn.právní činnost</t>
  </si>
  <si>
    <t>Masér sport.a rekondiční</t>
  </si>
  <si>
    <t>Masér sport.,rekondiční</t>
  </si>
  <si>
    <t>Rekondiční a sport.masér</t>
  </si>
  <si>
    <t>Pedag.pro asistenty ve šk</t>
  </si>
  <si>
    <t>Předšk.,mimošk.pedagogika</t>
  </si>
  <si>
    <t>Gymnázium</t>
  </si>
  <si>
    <t>G-předm.v ciz.jaz.,6leté</t>
  </si>
  <si>
    <t>Dvojjazyčné gymnázium</t>
  </si>
  <si>
    <t>Scénická a výst.tvorba</t>
  </si>
  <si>
    <t>Výtv.zpr.kovů a dr.kamenů</t>
  </si>
  <si>
    <t>Modelářství a návrh.oděvů</t>
  </si>
  <si>
    <t>Výtv.zp.keram.a porcelánu</t>
  </si>
  <si>
    <t>Uměl.-řem.stavba varhan</t>
  </si>
  <si>
    <t>Umělecký kovář a zámečník</t>
  </si>
  <si>
    <t>Um.-řem.stavba hud.nástr.</t>
  </si>
  <si>
    <t>Umělecké řemeslné práce</t>
  </si>
  <si>
    <t>Poznámka:</t>
  </si>
  <si>
    <t>Uvedené normativy jsou ve výši 100 % (ve skutečnosti lze v soukromých školách dosáhnout výše max. 90 %).</t>
  </si>
  <si>
    <t>Normativ shluku 1 platí pouze pro 4letá gymnázia a vyšší stupeň víceletých gymnázií.</t>
  </si>
  <si>
    <t xml:space="preserve">Nižší stupeň víceletých gymnázií má samostatný normativ, který je odvozený z jednotkových výdajů (JV) na 4letá gymnázia a 8letá gymnázia vztahem: </t>
  </si>
  <si>
    <t>Navrhovaný normativ MP 
pro rok 2021</t>
  </si>
  <si>
    <t>Shluky oborů vzdělání</t>
  </si>
  <si>
    <t>8244P01</t>
  </si>
  <si>
    <t>8245P01</t>
  </si>
  <si>
    <t>8246P01</t>
  </si>
  <si>
    <t>8246P02</t>
  </si>
  <si>
    <t>8247P01</t>
  </si>
  <si>
    <t>Hudba</t>
  </si>
  <si>
    <t>Zpěv</t>
  </si>
  <si>
    <t>Tanec</t>
  </si>
  <si>
    <t>Současný tanec</t>
  </si>
  <si>
    <t>Hudebně dramatické umění</t>
  </si>
  <si>
    <t>Porovnání současných, valorizovaných a navržených normativů mzdových prostředků na žáka v běžné třídě 
v oboru vzdělání soukromých a církevních středních škol - třetinová změna
(MP pedagogických pracovníků + nepedagogických zaměstnanců, bez zákonných odvodů a bez ONIV)</t>
  </si>
  <si>
    <t>Porovnání současných, valorizovaných a navržených normativů mzdových prostředků na žáka v běžné třídě 
v oboru vzdělání soukromých a církevních konzervatoří - plná změna
(MP pedagogických pracovníků + nepedagogických zaměstnanců, bez zákonných odvodů a bez ONIV)</t>
  </si>
  <si>
    <t>Příloha č. 1 k č.j. MSMT-29054/2020</t>
  </si>
  <si>
    <t>Příloha č. 2 k č.j. MSMT-29054/2020</t>
  </si>
  <si>
    <t>Příloha č. 3 k č.j. MSMT-29054/2020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</si>
</sst>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,##0.00&quot;%&quot;\ ;[Red]\-#,##0.00&quot;%&quot;"/>
    <numFmt numFmtId="165" formatCode="#,##0_ ;[Red]\-#,##0\ 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5F9FD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3" fontId="0" fillId="0" borderId="0" xfId="0" applyNumberFormat="1" applyFill="1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2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1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4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49" fontId="3" fillId="0" borderId="21" xfId="0" applyNumberFormat="1" applyFont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11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11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Fill="1" applyAlignment="1">
      <alignment horizontal="right"/>
    </xf>
    <xf numFmtId="0" fontId="0" fillId="0" borderId="0" xfId="0" applyAlignment="1"/>
    <xf numFmtId="0" fontId="1" fillId="4" borderId="34" xfId="0" applyFont="1" applyFill="1" applyBorder="1" applyAlignment="1">
      <alignment horizontal="center" vertical="center" wrapText="1"/>
    </xf>
    <xf numFmtId="0" fontId="9" fillId="0" borderId="34" xfId="0" applyFont="1" applyFill="1" applyBorder="1"/>
    <xf numFmtId="0" fontId="9" fillId="0" borderId="34" xfId="0" applyFont="1" applyFill="1" applyBorder="1" applyAlignment="1">
      <alignment horizontal="center"/>
    </xf>
    <xf numFmtId="3" fontId="9" fillId="0" borderId="34" xfId="0" applyNumberFormat="1" applyFont="1" applyFill="1" applyBorder="1"/>
    <xf numFmtId="164" fontId="0" fillId="0" borderId="34" xfId="0" applyNumberFormat="1" applyFont="1" applyBorder="1"/>
    <xf numFmtId="165" fontId="0" fillId="0" borderId="34" xfId="0" applyNumberFormat="1" applyFont="1" applyBorder="1"/>
    <xf numFmtId="2" fontId="0" fillId="0" borderId="0" xfId="0" applyNumberFormat="1"/>
    <xf numFmtId="0" fontId="10" fillId="0" borderId="0" xfId="0" applyFont="1"/>
    <xf numFmtId="0" fontId="1" fillId="0" borderId="0" xfId="0" applyFont="1"/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5F9FD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ukrom&#233;%20&#353;koly\N&#225;vrh%20normativ&#367;%20MPP%20S&#352;-shluky%20verze%209%20zk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keovaD\AppData\Local\Microsoft\Windows\INetCache\Content.Outlook\50M13XWN\N&#225;vrh%20normativ&#367;%20MPP%20S&#352;-shluky%20verze%2011_5%20valorONIV%20ve%20v&#253;&#353;i%20soukr%20v&#253;po&#269;ty%20do%20prezenta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luky8"/>
      <sheetName val="data-výkony,obory šk. "/>
      <sheetName val="výkony"/>
      <sheetName val="ředitelství"/>
      <sheetName val="soukr.š.srovnání-BTobory"/>
      <sheetName val="soukr.š.srovnání-STobory"/>
      <sheetName val="soukr.š.srovnání-BT+ST REDIZOob"/>
      <sheetName val="jedn.výdaje"/>
      <sheetName val="kombinace kat.oborů"/>
      <sheetName val="kombinace sku.oborů"/>
      <sheetName val="obory-třídy"/>
      <sheetName val="číselníky"/>
      <sheetName val="zdr.post."/>
      <sheetName val="přípl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C4">
            <v>43498.610889653712</v>
          </cell>
          <cell r="CH4">
            <v>48495.122585559693</v>
          </cell>
          <cell r="CS4">
            <v>51519.598247249734</v>
          </cell>
          <cell r="DG4">
            <v>55306.039162512163</v>
          </cell>
          <cell r="DX4">
            <v>64065.346880296784</v>
          </cell>
          <cell r="ER4">
            <v>75638.01666710127</v>
          </cell>
          <cell r="FO4">
            <v>83524.581562383159</v>
          </cell>
          <cell r="FU4">
            <v>28423.862829148806</v>
          </cell>
        </row>
      </sheetData>
      <sheetData sheetId="8"/>
      <sheetData sheetId="9"/>
      <sheetData sheetId="10"/>
      <sheetData sheetId="11"/>
      <sheetData sheetId="12"/>
      <sheetData sheetId="13">
        <row r="3">
          <cell r="E3">
            <v>46417.098729030557</v>
          </cell>
          <cell r="M3">
            <v>71020.845570914636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luky11"/>
      <sheetName val="naplněnost tříd (2)"/>
      <sheetName val="naplněnost tříd"/>
      <sheetName val="KTproŘed"/>
      <sheetName val="vše"/>
      <sheetName val="jen běžné třídy"/>
      <sheetName val="jen běžné třídy shluky"/>
      <sheetName val="data-výkony,obory šk. "/>
      <sheetName val="výkony"/>
      <sheetName val="ředitelství"/>
      <sheetName val="soukr.š.srovnání-MPP-BTobory"/>
      <sheetName val="soukr.š.srovnání-MPP-STobory"/>
      <sheetName val="List5"/>
      <sheetName val="soukr.š.srovnání komplet"/>
      <sheetName val="jedn.výdaje"/>
      <sheetName val="kombinace kat.oborů"/>
      <sheetName val="kombinace sku.oborů"/>
      <sheetName val="obory-třídy"/>
      <sheetName val="List3"/>
      <sheetName val="KT-norm.výdaje"/>
      <sheetName val="číselníky"/>
      <sheetName val="zdr.post."/>
      <sheetName val="příplatky"/>
      <sheetName val="Nepedagogové"/>
      <sheetName val="Prům.provozní výdaje S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A3">
            <v>49053</v>
          </cell>
        </row>
        <row r="4">
          <cell r="CK4">
            <v>43199</v>
          </cell>
          <cell r="CP4">
            <v>49052.754903043016</v>
          </cell>
          <cell r="DA4">
            <v>49428.862459602627</v>
          </cell>
          <cell r="DO4">
            <v>53455.470923400782</v>
          </cell>
          <cell r="EF4">
            <v>76194.148134063653</v>
          </cell>
          <cell r="EZ4">
            <v>49020.155021895443</v>
          </cell>
          <cell r="FW4">
            <v>60668.535180872299</v>
          </cell>
          <cell r="GI4">
            <v>28423.862829148806</v>
          </cell>
          <cell r="GW4">
            <v>3886.6632052096584</v>
          </cell>
          <cell r="HF4">
            <v>4700.4002043174414</v>
          </cell>
          <cell r="HQ4">
            <v>6595.2692819412014</v>
          </cell>
          <cell r="ID4">
            <v>9367.4284513999246</v>
          </cell>
          <cell r="IS4">
            <v>7888.7102674233547</v>
          </cell>
          <cell r="JJ4">
            <v>10389.717993349748</v>
          </cell>
        </row>
        <row r="16">
          <cell r="BH16">
            <v>43199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E3">
            <v>63501.16041882462</v>
          </cell>
          <cell r="M3">
            <v>70942.302931017563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1"/>
  <sheetViews>
    <sheetView tabSelected="1" zoomScale="70" zoomScaleNormal="70" workbookViewId="0">
      <selection activeCell="AE1" sqref="AE1"/>
    </sheetView>
  </sheetViews>
  <sheetFormatPr defaultRowHeight="15" x14ac:dyDescent="0.25"/>
  <cols>
    <col min="1" max="1" width="8.42578125" customWidth="1"/>
    <col min="2" max="2" width="10" style="2" customWidth="1"/>
    <col min="3" max="3" width="19.85546875" style="2" customWidth="1"/>
    <col min="4" max="4" width="8.140625" style="11" customWidth="1"/>
    <col min="5" max="5" width="4" style="2" customWidth="1"/>
    <col min="6" max="6" width="8.42578125" style="4" customWidth="1"/>
    <col min="7" max="7" width="9.28515625" customWidth="1"/>
    <col min="8" max="8" width="32" customWidth="1"/>
    <col min="9" max="9" width="8.140625" style="10" customWidth="1"/>
    <col min="10" max="10" width="4" customWidth="1"/>
    <col min="11" max="11" width="8.42578125" customWidth="1"/>
    <col min="12" max="12" width="9.28515625" style="2" customWidth="1"/>
    <col min="13" max="13" width="23.140625" style="2" customWidth="1"/>
    <col min="14" max="14" width="8.140625" style="11" customWidth="1"/>
    <col min="15" max="15" width="4" customWidth="1"/>
    <col min="16" max="16" width="8.42578125" customWidth="1"/>
    <col min="17" max="17" width="9.28515625" style="2" customWidth="1"/>
    <col min="18" max="18" width="23.140625" style="2" customWidth="1"/>
    <col min="19" max="19" width="8.140625" style="11" customWidth="1"/>
    <col min="20" max="20" width="4" style="11" customWidth="1"/>
    <col min="21" max="21" width="8.42578125" customWidth="1"/>
    <col min="22" max="22" width="9.28515625" style="2" customWidth="1"/>
    <col min="23" max="23" width="39.140625" style="2" customWidth="1"/>
    <col min="24" max="24" width="8.140625" style="11" customWidth="1"/>
    <col min="25" max="25" width="4" customWidth="1"/>
    <col min="26" max="26" width="8.42578125" customWidth="1"/>
    <col min="27" max="27" width="9.28515625" style="2" customWidth="1"/>
    <col min="28" max="28" width="33.28515625" style="2" customWidth="1"/>
    <col min="29" max="30" width="7" style="7" customWidth="1"/>
    <col min="31" max="31" width="8.140625" style="10" customWidth="1"/>
    <col min="32" max="32" width="4" customWidth="1"/>
    <col min="33" max="33" width="8.42578125" style="4" customWidth="1"/>
    <col min="34" max="34" width="9.28515625" style="7" customWidth="1"/>
    <col min="35" max="35" width="43.42578125" style="7" customWidth="1"/>
    <col min="36" max="37" width="7" style="7" customWidth="1"/>
    <col min="38" max="38" width="8.140625" style="10" customWidth="1"/>
  </cols>
  <sheetData>
    <row r="1" spans="1:38" ht="18.75" x14ac:dyDescent="0.3">
      <c r="AL1" s="54" t="s">
        <v>646</v>
      </c>
    </row>
    <row r="2" spans="1:38" ht="49.5" customHeight="1" x14ac:dyDescent="0.35">
      <c r="A2" s="65" t="s">
        <v>301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spans="1:38" ht="15.75" thickBot="1" x14ac:dyDescent="0.3">
      <c r="K3" s="5"/>
      <c r="L3" s="6"/>
      <c r="M3" s="6"/>
      <c r="P3" s="5"/>
      <c r="Q3" s="6"/>
      <c r="R3" s="6"/>
      <c r="U3" s="5"/>
      <c r="V3" s="6"/>
      <c r="W3" s="6"/>
      <c r="Z3" s="5"/>
      <c r="AA3" s="6"/>
      <c r="AB3" s="6"/>
      <c r="AC3" s="8"/>
      <c r="AG3" s="9"/>
      <c r="AH3" s="1"/>
      <c r="AI3" s="1"/>
      <c r="AJ3" s="8"/>
    </row>
    <row r="4" spans="1:38" s="52" customFormat="1" ht="19.5" thickBot="1" x14ac:dyDescent="0.35">
      <c r="A4" s="66" t="s">
        <v>299</v>
      </c>
      <c r="B4" s="67"/>
      <c r="C4" s="67"/>
      <c r="D4" s="68"/>
      <c r="E4" s="51"/>
      <c r="F4" s="66" t="s">
        <v>298</v>
      </c>
      <c r="G4" s="67"/>
      <c r="H4" s="67"/>
      <c r="I4" s="68"/>
      <c r="K4" s="66" t="s">
        <v>563</v>
      </c>
      <c r="L4" s="67"/>
      <c r="M4" s="67"/>
      <c r="N4" s="68"/>
      <c r="P4" s="66" t="s">
        <v>564</v>
      </c>
      <c r="Q4" s="67"/>
      <c r="R4" s="67"/>
      <c r="S4" s="68"/>
      <c r="T4" s="11"/>
      <c r="U4" s="69" t="s">
        <v>560</v>
      </c>
      <c r="V4" s="70"/>
      <c r="W4" s="71"/>
      <c r="X4" s="72"/>
      <c r="Z4" s="66" t="s">
        <v>561</v>
      </c>
      <c r="AA4" s="67"/>
      <c r="AB4" s="67"/>
      <c r="AC4" s="67"/>
      <c r="AD4" s="67"/>
      <c r="AE4" s="68"/>
      <c r="AG4" s="66" t="s">
        <v>562</v>
      </c>
      <c r="AH4" s="67"/>
      <c r="AI4" s="67"/>
      <c r="AJ4" s="67"/>
      <c r="AK4" s="67"/>
      <c r="AL4" s="68"/>
    </row>
    <row r="5" spans="1:38" s="52" customFormat="1" ht="18.75" x14ac:dyDescent="0.3">
      <c r="A5" s="73" t="s">
        <v>565</v>
      </c>
      <c r="B5" s="74"/>
      <c r="C5" s="74"/>
      <c r="D5" s="75"/>
      <c r="E5" s="51"/>
      <c r="F5" s="79" t="s">
        <v>566</v>
      </c>
      <c r="G5" s="74"/>
      <c r="H5" s="74"/>
      <c r="I5" s="75"/>
      <c r="K5" s="73" t="s">
        <v>567</v>
      </c>
      <c r="L5" s="74"/>
      <c r="M5" s="74"/>
      <c r="N5" s="75"/>
      <c r="P5" s="73" t="s">
        <v>568</v>
      </c>
      <c r="Q5" s="74"/>
      <c r="R5" s="74"/>
      <c r="S5" s="75"/>
      <c r="T5" s="11"/>
      <c r="U5" s="73" t="s">
        <v>569</v>
      </c>
      <c r="V5" s="74"/>
      <c r="W5" s="74"/>
      <c r="X5" s="75"/>
      <c r="Z5" s="80" t="s">
        <v>570</v>
      </c>
      <c r="AA5" s="81"/>
      <c r="AB5" s="81"/>
      <c r="AC5" s="81"/>
      <c r="AD5" s="81"/>
      <c r="AE5" s="82"/>
      <c r="AG5" s="80" t="s">
        <v>571</v>
      </c>
      <c r="AH5" s="81"/>
      <c r="AI5" s="81"/>
      <c r="AJ5" s="81"/>
      <c r="AK5" s="81"/>
      <c r="AL5" s="82"/>
    </row>
    <row r="6" spans="1:38" s="52" customFormat="1" ht="19.5" thickBot="1" x14ac:dyDescent="0.35">
      <c r="A6" s="76" t="s">
        <v>573</v>
      </c>
      <c r="B6" s="77"/>
      <c r="C6" s="77"/>
      <c r="D6" s="78"/>
      <c r="E6" s="51"/>
      <c r="F6" s="76" t="s">
        <v>574</v>
      </c>
      <c r="G6" s="77"/>
      <c r="H6" s="77"/>
      <c r="I6" s="78"/>
      <c r="K6" s="76" t="s">
        <v>575</v>
      </c>
      <c r="L6" s="77"/>
      <c r="M6" s="77"/>
      <c r="N6" s="78"/>
      <c r="P6" s="76" t="s">
        <v>576</v>
      </c>
      <c r="Q6" s="77"/>
      <c r="R6" s="77"/>
      <c r="S6" s="78"/>
      <c r="T6" s="11"/>
      <c r="U6" s="76" t="s">
        <v>577</v>
      </c>
      <c r="V6" s="77"/>
      <c r="W6" s="77"/>
      <c r="X6" s="78"/>
      <c r="Z6" s="83" t="s">
        <v>578</v>
      </c>
      <c r="AA6" s="84"/>
      <c r="AB6" s="84"/>
      <c r="AC6" s="84"/>
      <c r="AD6" s="84"/>
      <c r="AE6" s="85"/>
      <c r="AG6" s="83" t="s">
        <v>579</v>
      </c>
      <c r="AH6" s="84"/>
      <c r="AI6" s="84"/>
      <c r="AJ6" s="84"/>
      <c r="AK6" s="84"/>
      <c r="AL6" s="85"/>
    </row>
    <row r="7" spans="1:38" s="35" customFormat="1" ht="15.75" thickBot="1" x14ac:dyDescent="0.3">
      <c r="A7" s="31" t="s">
        <v>295</v>
      </c>
      <c r="B7" s="32" t="s">
        <v>296</v>
      </c>
      <c r="C7" s="37" t="s">
        <v>572</v>
      </c>
      <c r="D7" s="33" t="s">
        <v>297</v>
      </c>
      <c r="E7" s="34"/>
      <c r="F7" s="31" t="s">
        <v>295</v>
      </c>
      <c r="G7" s="32" t="s">
        <v>296</v>
      </c>
      <c r="H7" s="37" t="s">
        <v>572</v>
      </c>
      <c r="I7" s="33" t="s">
        <v>297</v>
      </c>
      <c r="K7" s="31" t="s">
        <v>295</v>
      </c>
      <c r="L7" s="32" t="s">
        <v>296</v>
      </c>
      <c r="M7" s="37" t="s">
        <v>572</v>
      </c>
      <c r="N7" s="33" t="s">
        <v>297</v>
      </c>
      <c r="P7" s="31" t="s">
        <v>295</v>
      </c>
      <c r="Q7" s="32" t="s">
        <v>296</v>
      </c>
      <c r="R7" s="37" t="s">
        <v>572</v>
      </c>
      <c r="S7" s="33" t="s">
        <v>297</v>
      </c>
      <c r="T7" s="11"/>
      <c r="U7" s="31" t="s">
        <v>295</v>
      </c>
      <c r="V7" s="32" t="s">
        <v>296</v>
      </c>
      <c r="W7" s="37" t="s">
        <v>572</v>
      </c>
      <c r="X7" s="33" t="s">
        <v>297</v>
      </c>
      <c r="Z7" s="31" t="s">
        <v>295</v>
      </c>
      <c r="AA7" s="32" t="s">
        <v>296</v>
      </c>
      <c r="AB7" s="37" t="s">
        <v>572</v>
      </c>
      <c r="AC7" s="36" t="s">
        <v>0</v>
      </c>
      <c r="AD7" s="36" t="s">
        <v>1</v>
      </c>
      <c r="AE7" s="33" t="s">
        <v>297</v>
      </c>
      <c r="AG7" s="31" t="s">
        <v>295</v>
      </c>
      <c r="AH7" s="32" t="s">
        <v>296</v>
      </c>
      <c r="AI7" s="37" t="s">
        <v>572</v>
      </c>
      <c r="AJ7" s="36" t="s">
        <v>0</v>
      </c>
      <c r="AK7" s="36" t="s">
        <v>1</v>
      </c>
      <c r="AL7" s="33" t="s">
        <v>297</v>
      </c>
    </row>
    <row r="8" spans="1:38" x14ac:dyDescent="0.25">
      <c r="A8" s="21" t="s">
        <v>138</v>
      </c>
      <c r="B8" s="22" t="s">
        <v>137</v>
      </c>
      <c r="C8" s="38" t="s">
        <v>302</v>
      </c>
      <c r="D8" s="23">
        <v>53</v>
      </c>
      <c r="F8" s="21" t="s">
        <v>3</v>
      </c>
      <c r="G8" s="22" t="s">
        <v>2</v>
      </c>
      <c r="H8" s="38" t="s">
        <v>548</v>
      </c>
      <c r="I8" s="23">
        <v>36</v>
      </c>
      <c r="K8" s="24" t="s">
        <v>106</v>
      </c>
      <c r="L8" s="14" t="s">
        <v>207</v>
      </c>
      <c r="M8" s="43" t="s">
        <v>305</v>
      </c>
      <c r="N8" s="16">
        <v>55.6</v>
      </c>
      <c r="O8" s="4"/>
      <c r="P8" s="27" t="s">
        <v>102</v>
      </c>
      <c r="Q8" s="28" t="s">
        <v>223</v>
      </c>
      <c r="R8" s="42" t="s">
        <v>546</v>
      </c>
      <c r="S8" s="23">
        <v>64.28</v>
      </c>
      <c r="U8" s="27" t="s">
        <v>102</v>
      </c>
      <c r="V8" s="28" t="s">
        <v>253</v>
      </c>
      <c r="W8" s="42" t="s">
        <v>550</v>
      </c>
      <c r="X8" s="23">
        <v>135.88</v>
      </c>
      <c r="Z8" s="21" t="s">
        <v>6</v>
      </c>
      <c r="AA8" s="22" t="s">
        <v>221</v>
      </c>
      <c r="AB8" s="45" t="s">
        <v>510</v>
      </c>
      <c r="AC8" s="30">
        <v>11.8</v>
      </c>
      <c r="AD8" s="30">
        <v>47.59</v>
      </c>
      <c r="AE8" s="23">
        <v>59.39</v>
      </c>
      <c r="AG8" s="27" t="s">
        <v>6</v>
      </c>
      <c r="AH8" s="28" t="s">
        <v>26</v>
      </c>
      <c r="AI8" s="48" t="s">
        <v>527</v>
      </c>
      <c r="AJ8" s="30">
        <v>20.9</v>
      </c>
      <c r="AK8" s="30">
        <v>47.59</v>
      </c>
      <c r="AL8" s="23">
        <v>68.490000000000009</v>
      </c>
    </row>
    <row r="9" spans="1:38" x14ac:dyDescent="0.25">
      <c r="A9" s="17" t="s">
        <v>140</v>
      </c>
      <c r="B9" s="12" t="s">
        <v>139</v>
      </c>
      <c r="C9" s="39" t="s">
        <v>302</v>
      </c>
      <c r="D9" s="16">
        <v>53</v>
      </c>
      <c r="F9" s="17" t="s">
        <v>3</v>
      </c>
      <c r="G9" s="12" t="s">
        <v>4</v>
      </c>
      <c r="H9" s="41" t="s">
        <v>549</v>
      </c>
      <c r="I9" s="16">
        <v>44</v>
      </c>
      <c r="K9" s="24" t="s">
        <v>106</v>
      </c>
      <c r="L9" s="14" t="s">
        <v>208</v>
      </c>
      <c r="M9" s="43" t="s">
        <v>306</v>
      </c>
      <c r="N9" s="16">
        <v>55.6</v>
      </c>
      <c r="O9" s="4"/>
      <c r="P9" s="24" t="s">
        <v>106</v>
      </c>
      <c r="Q9" s="14" t="s">
        <v>224</v>
      </c>
      <c r="R9" s="43" t="s">
        <v>343</v>
      </c>
      <c r="S9" s="16">
        <v>64.28</v>
      </c>
      <c r="U9" s="24" t="s">
        <v>106</v>
      </c>
      <c r="V9" s="14" t="s">
        <v>234</v>
      </c>
      <c r="W9" s="43" t="s">
        <v>369</v>
      </c>
      <c r="X9" s="16">
        <v>78.44</v>
      </c>
      <c r="Z9" s="17" t="s">
        <v>6</v>
      </c>
      <c r="AA9" s="12" t="s">
        <v>5</v>
      </c>
      <c r="AB9" s="46" t="s">
        <v>511</v>
      </c>
      <c r="AC9" s="13" t="s">
        <v>11</v>
      </c>
      <c r="AD9" s="13" t="s">
        <v>11</v>
      </c>
      <c r="AE9" s="16" t="s">
        <v>11</v>
      </c>
      <c r="AG9" s="24" t="s">
        <v>14</v>
      </c>
      <c r="AH9" s="14" t="s">
        <v>45</v>
      </c>
      <c r="AI9" s="49" t="s">
        <v>428</v>
      </c>
      <c r="AJ9" s="13">
        <v>22.13</v>
      </c>
      <c r="AK9" s="13">
        <v>41.5</v>
      </c>
      <c r="AL9" s="16">
        <v>63.629999999999995</v>
      </c>
    </row>
    <row r="10" spans="1:38" x14ac:dyDescent="0.25">
      <c r="A10" s="17" t="s">
        <v>140</v>
      </c>
      <c r="B10" s="12" t="s">
        <v>141</v>
      </c>
      <c r="C10" s="39" t="s">
        <v>303</v>
      </c>
      <c r="D10" s="16">
        <v>53</v>
      </c>
      <c r="F10" s="17" t="s">
        <v>102</v>
      </c>
      <c r="G10" s="12" t="s">
        <v>134</v>
      </c>
      <c r="H10" s="39" t="s">
        <v>547</v>
      </c>
      <c r="I10" s="16">
        <v>51.02</v>
      </c>
      <c r="K10" s="24" t="s">
        <v>106</v>
      </c>
      <c r="L10" s="14" t="s">
        <v>199</v>
      </c>
      <c r="M10" s="43" t="s">
        <v>315</v>
      </c>
      <c r="N10" s="16">
        <v>54.17</v>
      </c>
      <c r="O10" s="4"/>
      <c r="P10" s="24" t="s">
        <v>106</v>
      </c>
      <c r="Q10" s="14" t="s">
        <v>204</v>
      </c>
      <c r="R10" s="43" t="s">
        <v>344</v>
      </c>
      <c r="S10" s="16">
        <v>54.17</v>
      </c>
      <c r="U10" s="24" t="s">
        <v>106</v>
      </c>
      <c r="V10" s="14" t="s">
        <v>235</v>
      </c>
      <c r="W10" s="43" t="s">
        <v>370</v>
      </c>
      <c r="X10" s="16">
        <v>78.44</v>
      </c>
      <c r="Z10" s="17" t="s">
        <v>6</v>
      </c>
      <c r="AA10" s="12" t="s">
        <v>226</v>
      </c>
      <c r="AB10" s="46" t="s">
        <v>512</v>
      </c>
      <c r="AC10" s="13">
        <v>10.68</v>
      </c>
      <c r="AD10" s="13">
        <v>55.01</v>
      </c>
      <c r="AE10" s="16">
        <v>65.69</v>
      </c>
      <c r="AG10" s="24" t="s">
        <v>14</v>
      </c>
      <c r="AH10" s="14" t="s">
        <v>59</v>
      </c>
      <c r="AI10" s="49" t="s">
        <v>442</v>
      </c>
      <c r="AJ10" s="13">
        <v>20.9</v>
      </c>
      <c r="AK10" s="13">
        <v>41.5</v>
      </c>
      <c r="AL10" s="16">
        <v>62.4</v>
      </c>
    </row>
    <row r="11" spans="1:38" x14ac:dyDescent="0.25">
      <c r="A11" s="17" t="s">
        <v>144</v>
      </c>
      <c r="B11" s="12" t="s">
        <v>143</v>
      </c>
      <c r="C11" s="39" t="s">
        <v>302</v>
      </c>
      <c r="D11" s="16">
        <v>53</v>
      </c>
      <c r="F11" s="17" t="s">
        <v>102</v>
      </c>
      <c r="G11" s="12" t="s">
        <v>101</v>
      </c>
      <c r="H11" s="39" t="s">
        <v>360</v>
      </c>
      <c r="I11" s="16">
        <v>46.94</v>
      </c>
      <c r="K11" s="24" t="s">
        <v>106</v>
      </c>
      <c r="L11" s="14" t="s">
        <v>200</v>
      </c>
      <c r="M11" s="43" t="s">
        <v>316</v>
      </c>
      <c r="N11" s="16">
        <v>54.17</v>
      </c>
      <c r="O11" s="4"/>
      <c r="P11" s="24" t="s">
        <v>106</v>
      </c>
      <c r="Q11" s="14" t="s">
        <v>290</v>
      </c>
      <c r="R11" s="43" t="s">
        <v>345</v>
      </c>
      <c r="S11" s="16" t="s">
        <v>11</v>
      </c>
      <c r="U11" s="24" t="s">
        <v>106</v>
      </c>
      <c r="V11" s="14" t="s">
        <v>236</v>
      </c>
      <c r="W11" s="43" t="s">
        <v>371</v>
      </c>
      <c r="X11" s="16">
        <v>78.44</v>
      </c>
      <c r="Z11" s="17" t="s">
        <v>6</v>
      </c>
      <c r="AA11" s="12" t="s">
        <v>49</v>
      </c>
      <c r="AB11" s="46" t="s">
        <v>513</v>
      </c>
      <c r="AC11" s="13">
        <v>10.68</v>
      </c>
      <c r="AD11" s="13">
        <v>41.26</v>
      </c>
      <c r="AE11" s="16">
        <v>51.94</v>
      </c>
      <c r="AG11" s="24" t="s">
        <v>14</v>
      </c>
      <c r="AH11" s="14" t="s">
        <v>61</v>
      </c>
      <c r="AI11" s="49" t="s">
        <v>444</v>
      </c>
      <c r="AJ11" s="13">
        <v>24.5</v>
      </c>
      <c r="AK11" s="13">
        <v>35.590000000000003</v>
      </c>
      <c r="AL11" s="16">
        <v>60.09</v>
      </c>
    </row>
    <row r="12" spans="1:38" ht="15.75" thickBot="1" x14ac:dyDescent="0.3">
      <c r="A12" s="18" t="s">
        <v>140</v>
      </c>
      <c r="B12" s="19" t="s">
        <v>142</v>
      </c>
      <c r="C12" s="40" t="s">
        <v>304</v>
      </c>
      <c r="D12" s="20" t="s">
        <v>11</v>
      </c>
      <c r="F12" s="17" t="s">
        <v>102</v>
      </c>
      <c r="G12" s="12" t="s">
        <v>104</v>
      </c>
      <c r="H12" s="39" t="s">
        <v>545</v>
      </c>
      <c r="I12" s="16">
        <v>46.94</v>
      </c>
      <c r="K12" s="24" t="s">
        <v>106</v>
      </c>
      <c r="L12" s="14" t="s">
        <v>201</v>
      </c>
      <c r="M12" s="43" t="s">
        <v>317</v>
      </c>
      <c r="N12" s="16">
        <v>54.17</v>
      </c>
      <c r="O12" s="4"/>
      <c r="P12" s="24" t="s">
        <v>106</v>
      </c>
      <c r="Q12" s="14" t="s">
        <v>291</v>
      </c>
      <c r="R12" s="43" t="s">
        <v>346</v>
      </c>
      <c r="S12" s="16" t="s">
        <v>11</v>
      </c>
      <c r="U12" s="24" t="s">
        <v>106</v>
      </c>
      <c r="V12" s="14" t="s">
        <v>237</v>
      </c>
      <c r="W12" s="43" t="s">
        <v>372</v>
      </c>
      <c r="X12" s="16">
        <v>78.44</v>
      </c>
      <c r="Z12" s="17" t="s">
        <v>6</v>
      </c>
      <c r="AA12" s="12" t="s">
        <v>227</v>
      </c>
      <c r="AB12" s="46" t="s">
        <v>514</v>
      </c>
      <c r="AC12" s="13">
        <v>10.68</v>
      </c>
      <c r="AD12" s="13">
        <v>55.01</v>
      </c>
      <c r="AE12" s="16">
        <v>65.69</v>
      </c>
      <c r="AG12" s="24" t="s">
        <v>14</v>
      </c>
      <c r="AH12" s="14" t="s">
        <v>62</v>
      </c>
      <c r="AI12" s="49" t="s">
        <v>445</v>
      </c>
      <c r="AJ12" s="13">
        <v>24.5</v>
      </c>
      <c r="AK12" s="13">
        <v>43.5</v>
      </c>
      <c r="AL12" s="16">
        <v>68</v>
      </c>
    </row>
    <row r="13" spans="1:38" x14ac:dyDescent="0.25">
      <c r="F13" s="17" t="s">
        <v>136</v>
      </c>
      <c r="G13" s="12" t="s">
        <v>255</v>
      </c>
      <c r="H13" s="39" t="s">
        <v>389</v>
      </c>
      <c r="I13" s="16" t="s">
        <v>11</v>
      </c>
      <c r="K13" s="24" t="s">
        <v>106</v>
      </c>
      <c r="L13" s="14" t="s">
        <v>202</v>
      </c>
      <c r="M13" s="43" t="s">
        <v>318</v>
      </c>
      <c r="N13" s="16">
        <v>54.17</v>
      </c>
      <c r="O13" s="4"/>
      <c r="P13" s="24" t="s">
        <v>106</v>
      </c>
      <c r="Q13" s="14" t="s">
        <v>225</v>
      </c>
      <c r="R13" s="43" t="s">
        <v>347</v>
      </c>
      <c r="S13" s="16">
        <v>64.28</v>
      </c>
      <c r="U13" s="24" t="s">
        <v>106</v>
      </c>
      <c r="V13" s="14" t="s">
        <v>238</v>
      </c>
      <c r="W13" s="43" t="s">
        <v>373</v>
      </c>
      <c r="X13" s="16">
        <v>78.44</v>
      </c>
      <c r="Z13" s="17" t="s">
        <v>6</v>
      </c>
      <c r="AA13" s="12" t="s">
        <v>228</v>
      </c>
      <c r="AB13" s="46" t="s">
        <v>515</v>
      </c>
      <c r="AC13" s="13">
        <v>10.68</v>
      </c>
      <c r="AD13" s="13">
        <v>55.01</v>
      </c>
      <c r="AE13" s="16">
        <v>65.69</v>
      </c>
      <c r="AG13" s="24" t="s">
        <v>14</v>
      </c>
      <c r="AH13" s="14" t="s">
        <v>63</v>
      </c>
      <c r="AI13" s="49" t="s">
        <v>446</v>
      </c>
      <c r="AJ13" s="13">
        <v>24.5</v>
      </c>
      <c r="AK13" s="13">
        <v>35.590000000000003</v>
      </c>
      <c r="AL13" s="16">
        <v>60.09</v>
      </c>
    </row>
    <row r="14" spans="1:38" x14ac:dyDescent="0.25">
      <c r="A14" s="55" t="s">
        <v>555</v>
      </c>
      <c r="F14" s="17" t="s">
        <v>136</v>
      </c>
      <c r="G14" s="12" t="s">
        <v>256</v>
      </c>
      <c r="H14" s="39" t="s">
        <v>390</v>
      </c>
      <c r="I14" s="16" t="s">
        <v>11</v>
      </c>
      <c r="K14" s="24" t="s">
        <v>106</v>
      </c>
      <c r="L14" s="14" t="s">
        <v>203</v>
      </c>
      <c r="M14" s="43" t="s">
        <v>319</v>
      </c>
      <c r="N14" s="16">
        <v>54.17</v>
      </c>
      <c r="O14" s="4"/>
      <c r="P14" s="24" t="s">
        <v>106</v>
      </c>
      <c r="Q14" s="14" t="s">
        <v>232</v>
      </c>
      <c r="R14" s="43" t="s">
        <v>348</v>
      </c>
      <c r="S14" s="16">
        <v>68.33</v>
      </c>
      <c r="U14" s="24" t="s">
        <v>106</v>
      </c>
      <c r="V14" s="14" t="s">
        <v>248</v>
      </c>
      <c r="W14" s="43" t="s">
        <v>374</v>
      </c>
      <c r="X14" s="16">
        <v>110.34</v>
      </c>
      <c r="Z14" s="17" t="s">
        <v>6</v>
      </c>
      <c r="AA14" s="12" t="s">
        <v>229</v>
      </c>
      <c r="AB14" s="46" t="s">
        <v>516</v>
      </c>
      <c r="AC14" s="13">
        <v>10.68</v>
      </c>
      <c r="AD14" s="13">
        <v>55.01</v>
      </c>
      <c r="AE14" s="16">
        <v>65.69</v>
      </c>
      <c r="AG14" s="24" t="s">
        <v>14</v>
      </c>
      <c r="AH14" s="14" t="s">
        <v>65</v>
      </c>
      <c r="AI14" s="49" t="s">
        <v>448</v>
      </c>
      <c r="AJ14" s="13">
        <v>24.5</v>
      </c>
      <c r="AK14" s="13">
        <v>35.590000000000003</v>
      </c>
      <c r="AL14" s="16">
        <v>60.09</v>
      </c>
    </row>
    <row r="15" spans="1:38" ht="15.75" thickBot="1" x14ac:dyDescent="0.3">
      <c r="A15" t="s">
        <v>554</v>
      </c>
      <c r="F15" s="17" t="s">
        <v>136</v>
      </c>
      <c r="G15" s="12" t="s">
        <v>257</v>
      </c>
      <c r="H15" s="39" t="s">
        <v>391</v>
      </c>
      <c r="I15" s="16" t="s">
        <v>11</v>
      </c>
      <c r="K15" s="24" t="s">
        <v>106</v>
      </c>
      <c r="L15" s="14" t="s">
        <v>209</v>
      </c>
      <c r="M15" s="43" t="s">
        <v>334</v>
      </c>
      <c r="N15" s="16">
        <v>55.6</v>
      </c>
      <c r="O15" s="4"/>
      <c r="P15" s="25" t="s">
        <v>106</v>
      </c>
      <c r="Q15" s="26" t="s">
        <v>233</v>
      </c>
      <c r="R15" s="44" t="s">
        <v>349</v>
      </c>
      <c r="S15" s="20">
        <v>68.33</v>
      </c>
      <c r="U15" s="24" t="s">
        <v>106</v>
      </c>
      <c r="V15" s="14" t="s">
        <v>239</v>
      </c>
      <c r="W15" s="43" t="s">
        <v>375</v>
      </c>
      <c r="X15" s="16">
        <v>78.44</v>
      </c>
      <c r="Z15" s="17" t="s">
        <v>6</v>
      </c>
      <c r="AA15" s="12" t="s">
        <v>50</v>
      </c>
      <c r="AB15" s="46" t="s">
        <v>517</v>
      </c>
      <c r="AC15" s="13">
        <v>10.68</v>
      </c>
      <c r="AD15" s="13">
        <v>41.26</v>
      </c>
      <c r="AE15" s="16">
        <v>51.94</v>
      </c>
      <c r="AG15" s="24" t="s">
        <v>14</v>
      </c>
      <c r="AH15" s="14" t="s">
        <v>71</v>
      </c>
      <c r="AI15" s="49" t="s">
        <v>454</v>
      </c>
      <c r="AJ15" s="13">
        <v>19.54</v>
      </c>
      <c r="AK15" s="13">
        <v>45</v>
      </c>
      <c r="AL15" s="16">
        <v>64.539999999999992</v>
      </c>
    </row>
    <row r="16" spans="1:38" x14ac:dyDescent="0.25">
      <c r="F16" s="17" t="s">
        <v>136</v>
      </c>
      <c r="G16" s="12" t="s">
        <v>258</v>
      </c>
      <c r="H16" s="39" t="s">
        <v>392</v>
      </c>
      <c r="I16" s="16" t="s">
        <v>11</v>
      </c>
      <c r="K16" s="24" t="s">
        <v>106</v>
      </c>
      <c r="L16" s="14" t="s">
        <v>210</v>
      </c>
      <c r="M16" s="43" t="s">
        <v>335</v>
      </c>
      <c r="N16" s="16">
        <v>55.6</v>
      </c>
      <c r="O16" s="4"/>
      <c r="P16" s="4"/>
      <c r="Q16" s="7"/>
      <c r="R16" s="7"/>
      <c r="S16" s="10"/>
      <c r="U16" s="24" t="s">
        <v>106</v>
      </c>
      <c r="V16" s="14" t="s">
        <v>240</v>
      </c>
      <c r="W16" s="43" t="s">
        <v>376</v>
      </c>
      <c r="X16" s="16">
        <v>78.44</v>
      </c>
      <c r="Z16" s="17" t="s">
        <v>6</v>
      </c>
      <c r="AA16" s="12" t="s">
        <v>150</v>
      </c>
      <c r="AB16" s="46" t="s">
        <v>519</v>
      </c>
      <c r="AC16" s="13">
        <v>10.68</v>
      </c>
      <c r="AD16" s="13">
        <v>47.59</v>
      </c>
      <c r="AE16" s="16">
        <v>58.27</v>
      </c>
      <c r="AG16" s="24" t="s">
        <v>14</v>
      </c>
      <c r="AH16" s="14" t="s">
        <v>73</v>
      </c>
      <c r="AI16" s="49" t="s">
        <v>456</v>
      </c>
      <c r="AJ16" s="13">
        <v>19.54</v>
      </c>
      <c r="AK16" s="13">
        <v>45</v>
      </c>
      <c r="AL16" s="16">
        <v>64.539999999999992</v>
      </c>
    </row>
    <row r="17" spans="1:38" x14ac:dyDescent="0.25">
      <c r="A17" s="55" t="s">
        <v>556</v>
      </c>
      <c r="F17" s="17" t="s">
        <v>136</v>
      </c>
      <c r="G17" s="12" t="s">
        <v>259</v>
      </c>
      <c r="H17" s="39" t="s">
        <v>393</v>
      </c>
      <c r="I17" s="16" t="s">
        <v>11</v>
      </c>
      <c r="K17" s="24" t="s">
        <v>106</v>
      </c>
      <c r="L17" s="14" t="s">
        <v>211</v>
      </c>
      <c r="M17" s="43" t="s">
        <v>336</v>
      </c>
      <c r="N17" s="16">
        <v>55.6</v>
      </c>
      <c r="O17" s="4"/>
      <c r="P17" s="4"/>
      <c r="Q17" s="7"/>
      <c r="R17" s="7"/>
      <c r="S17" s="10"/>
      <c r="U17" s="24" t="s">
        <v>106</v>
      </c>
      <c r="V17" s="14" t="s">
        <v>241</v>
      </c>
      <c r="W17" s="43" t="s">
        <v>377</v>
      </c>
      <c r="X17" s="16">
        <v>78.44</v>
      </c>
      <c r="Z17" s="17" t="s">
        <v>6</v>
      </c>
      <c r="AA17" s="12" t="s">
        <v>151</v>
      </c>
      <c r="AB17" s="46" t="s">
        <v>520</v>
      </c>
      <c r="AC17" s="13">
        <v>10.68</v>
      </c>
      <c r="AD17" s="13">
        <v>47.59</v>
      </c>
      <c r="AE17" s="16">
        <v>58.27</v>
      </c>
      <c r="AG17" s="24" t="s">
        <v>14</v>
      </c>
      <c r="AH17" s="14" t="s">
        <v>77</v>
      </c>
      <c r="AI17" s="49" t="s">
        <v>460</v>
      </c>
      <c r="AJ17" s="13">
        <v>15.14</v>
      </c>
      <c r="AK17" s="13">
        <v>46.84</v>
      </c>
      <c r="AL17" s="16">
        <v>61.980000000000004</v>
      </c>
    </row>
    <row r="18" spans="1:38" x14ac:dyDescent="0.25">
      <c r="A18" s="55" t="s">
        <v>557</v>
      </c>
      <c r="F18" s="17" t="s">
        <v>136</v>
      </c>
      <c r="G18" s="12" t="s">
        <v>260</v>
      </c>
      <c r="H18" s="39" t="s">
        <v>394</v>
      </c>
      <c r="I18" s="16" t="s">
        <v>11</v>
      </c>
      <c r="K18" s="24" t="s">
        <v>106</v>
      </c>
      <c r="L18" s="14" t="s">
        <v>212</v>
      </c>
      <c r="M18" s="43" t="s">
        <v>337</v>
      </c>
      <c r="N18" s="16">
        <v>55.6</v>
      </c>
      <c r="O18" s="4"/>
      <c r="U18" s="24" t="s">
        <v>106</v>
      </c>
      <c r="V18" s="14" t="s">
        <v>242</v>
      </c>
      <c r="W18" s="43" t="s">
        <v>378</v>
      </c>
      <c r="X18" s="16">
        <v>78.44</v>
      </c>
      <c r="Z18" s="17" t="s">
        <v>6</v>
      </c>
      <c r="AA18" s="12" t="s">
        <v>230</v>
      </c>
      <c r="AB18" s="46" t="s">
        <v>522</v>
      </c>
      <c r="AC18" s="13">
        <v>10.68</v>
      </c>
      <c r="AD18" s="13">
        <v>55.01</v>
      </c>
      <c r="AE18" s="16">
        <v>65.69</v>
      </c>
      <c r="AG18" s="24" t="s">
        <v>14</v>
      </c>
      <c r="AH18" s="14" t="s">
        <v>78</v>
      </c>
      <c r="AI18" s="49" t="s">
        <v>461</v>
      </c>
      <c r="AJ18" s="13">
        <v>15.14</v>
      </c>
      <c r="AK18" s="13">
        <v>58.01</v>
      </c>
      <c r="AL18" s="16">
        <v>73.150000000000006</v>
      </c>
    </row>
    <row r="19" spans="1:38" x14ac:dyDescent="0.25">
      <c r="A19" s="55" t="s">
        <v>558</v>
      </c>
      <c r="F19" s="17" t="s">
        <v>136</v>
      </c>
      <c r="G19" s="12" t="s">
        <v>261</v>
      </c>
      <c r="H19" s="39" t="s">
        <v>395</v>
      </c>
      <c r="I19" s="16" t="s">
        <v>11</v>
      </c>
      <c r="K19" s="24" t="s">
        <v>106</v>
      </c>
      <c r="L19" s="14" t="s">
        <v>213</v>
      </c>
      <c r="M19" s="43" t="s">
        <v>338</v>
      </c>
      <c r="N19" s="16">
        <v>55.6</v>
      </c>
      <c r="O19" s="4"/>
      <c r="U19" s="24" t="s">
        <v>106</v>
      </c>
      <c r="V19" s="14" t="s">
        <v>243</v>
      </c>
      <c r="W19" s="43" t="s">
        <v>379</v>
      </c>
      <c r="X19" s="16">
        <v>78.44</v>
      </c>
      <c r="Z19" s="17" t="s">
        <v>6</v>
      </c>
      <c r="AA19" s="12" t="s">
        <v>7</v>
      </c>
      <c r="AB19" s="46" t="s">
        <v>523</v>
      </c>
      <c r="AC19" s="13" t="s">
        <v>11</v>
      </c>
      <c r="AD19" s="13" t="s">
        <v>11</v>
      </c>
      <c r="AE19" s="16" t="s">
        <v>11</v>
      </c>
      <c r="AG19" s="24" t="s">
        <v>14</v>
      </c>
      <c r="AH19" s="14" t="s">
        <v>79</v>
      </c>
      <c r="AI19" s="49" t="s">
        <v>462</v>
      </c>
      <c r="AJ19" s="13">
        <v>22.13</v>
      </c>
      <c r="AK19" s="13">
        <v>48.58</v>
      </c>
      <c r="AL19" s="16">
        <v>70.709999999999994</v>
      </c>
    </row>
    <row r="20" spans="1:38" x14ac:dyDescent="0.25">
      <c r="A20" s="55" t="s">
        <v>559</v>
      </c>
      <c r="F20" s="17" t="s">
        <v>136</v>
      </c>
      <c r="G20" s="12" t="s">
        <v>262</v>
      </c>
      <c r="H20" s="39" t="s">
        <v>396</v>
      </c>
      <c r="I20" s="16" t="s">
        <v>11</v>
      </c>
      <c r="K20" s="24" t="s">
        <v>106</v>
      </c>
      <c r="L20" s="14" t="s">
        <v>214</v>
      </c>
      <c r="M20" s="43" t="s">
        <v>339</v>
      </c>
      <c r="N20" s="16">
        <v>55.6</v>
      </c>
      <c r="O20" s="4"/>
      <c r="U20" s="24" t="s">
        <v>106</v>
      </c>
      <c r="V20" s="14" t="s">
        <v>244</v>
      </c>
      <c r="W20" s="43" t="s">
        <v>380</v>
      </c>
      <c r="X20" s="16">
        <v>78.44</v>
      </c>
      <c r="Z20" s="17" t="s">
        <v>6</v>
      </c>
      <c r="AA20" s="12" t="s">
        <v>8</v>
      </c>
      <c r="AB20" s="46" t="s">
        <v>524</v>
      </c>
      <c r="AC20" s="13" t="s">
        <v>11</v>
      </c>
      <c r="AD20" s="13" t="s">
        <v>11</v>
      </c>
      <c r="AE20" s="16" t="s">
        <v>11</v>
      </c>
      <c r="AG20" s="24" t="s">
        <v>14</v>
      </c>
      <c r="AH20" s="14" t="s">
        <v>80</v>
      </c>
      <c r="AI20" s="49" t="s">
        <v>463</v>
      </c>
      <c r="AJ20" s="13">
        <v>22.13</v>
      </c>
      <c r="AK20" s="13">
        <v>48.58</v>
      </c>
      <c r="AL20" s="16">
        <v>70.709999999999994</v>
      </c>
    </row>
    <row r="21" spans="1:38" x14ac:dyDescent="0.25">
      <c r="A21" s="55" t="s">
        <v>580</v>
      </c>
      <c r="F21" s="17" t="s">
        <v>136</v>
      </c>
      <c r="G21" s="12" t="s">
        <v>263</v>
      </c>
      <c r="H21" s="39" t="s">
        <v>397</v>
      </c>
      <c r="I21" s="16" t="s">
        <v>11</v>
      </c>
      <c r="K21" s="24" t="s">
        <v>106</v>
      </c>
      <c r="L21" s="14" t="s">
        <v>216</v>
      </c>
      <c r="M21" s="43" t="s">
        <v>340</v>
      </c>
      <c r="N21" s="16">
        <v>57.15</v>
      </c>
      <c r="O21" s="4"/>
      <c r="U21" s="24" t="s">
        <v>106</v>
      </c>
      <c r="V21" s="14" t="s">
        <v>249</v>
      </c>
      <c r="W21" s="43" t="s">
        <v>381</v>
      </c>
      <c r="X21" s="16">
        <v>110.34</v>
      </c>
      <c r="Z21" s="17" t="s">
        <v>6</v>
      </c>
      <c r="AA21" s="12" t="s">
        <v>9</v>
      </c>
      <c r="AB21" s="46" t="s">
        <v>525</v>
      </c>
      <c r="AC21" s="13" t="s">
        <v>11</v>
      </c>
      <c r="AD21" s="13" t="s">
        <v>11</v>
      </c>
      <c r="AE21" s="16" t="s">
        <v>11</v>
      </c>
      <c r="AG21" s="24" t="s">
        <v>14</v>
      </c>
      <c r="AH21" s="14" t="s">
        <v>81</v>
      </c>
      <c r="AI21" s="49" t="s">
        <v>464</v>
      </c>
      <c r="AJ21" s="13">
        <v>22.13</v>
      </c>
      <c r="AK21" s="13">
        <v>48.58</v>
      </c>
      <c r="AL21" s="16">
        <v>70.709999999999994</v>
      </c>
    </row>
    <row r="22" spans="1:38" x14ac:dyDescent="0.25">
      <c r="A22" s="55" t="s">
        <v>573</v>
      </c>
      <c r="F22" s="17" t="s">
        <v>136</v>
      </c>
      <c r="G22" s="12" t="s">
        <v>264</v>
      </c>
      <c r="H22" s="39" t="s">
        <v>314</v>
      </c>
      <c r="I22" s="16" t="s">
        <v>11</v>
      </c>
      <c r="K22" s="24" t="s">
        <v>106</v>
      </c>
      <c r="L22" s="14" t="s">
        <v>215</v>
      </c>
      <c r="M22" s="43" t="s">
        <v>341</v>
      </c>
      <c r="N22" s="16">
        <v>55.6</v>
      </c>
      <c r="O22" s="4"/>
      <c r="U22" s="24" t="s">
        <v>106</v>
      </c>
      <c r="V22" s="14" t="s">
        <v>245</v>
      </c>
      <c r="W22" s="43" t="s">
        <v>382</v>
      </c>
      <c r="X22" s="16">
        <v>78.44</v>
      </c>
      <c r="Z22" s="17" t="s">
        <v>6</v>
      </c>
      <c r="AA22" s="12" t="s">
        <v>155</v>
      </c>
      <c r="AB22" s="46" t="s">
        <v>526</v>
      </c>
      <c r="AC22" s="13">
        <v>10.68</v>
      </c>
      <c r="AD22" s="13">
        <v>47.59</v>
      </c>
      <c r="AE22" s="16">
        <v>58.27</v>
      </c>
      <c r="AG22" s="24" t="s">
        <v>14</v>
      </c>
      <c r="AH22" s="14" t="s">
        <v>82</v>
      </c>
      <c r="AI22" s="49" t="s">
        <v>465</v>
      </c>
      <c r="AJ22" s="13">
        <v>22.13</v>
      </c>
      <c r="AK22" s="13">
        <v>48.58</v>
      </c>
      <c r="AL22" s="16">
        <v>70.709999999999994</v>
      </c>
    </row>
    <row r="23" spans="1:38" x14ac:dyDescent="0.25">
      <c r="A23" s="55"/>
      <c r="F23" s="17" t="s">
        <v>136</v>
      </c>
      <c r="G23" s="12" t="s">
        <v>265</v>
      </c>
      <c r="H23" s="39" t="s">
        <v>398</v>
      </c>
      <c r="I23" s="16" t="s">
        <v>11</v>
      </c>
      <c r="K23" s="24" t="s">
        <v>106</v>
      </c>
      <c r="L23" s="14" t="s">
        <v>217</v>
      </c>
      <c r="M23" s="43" t="s">
        <v>342</v>
      </c>
      <c r="N23" s="16">
        <v>57.15</v>
      </c>
      <c r="O23" s="4"/>
      <c r="U23" s="24" t="s">
        <v>106</v>
      </c>
      <c r="V23" s="14" t="s">
        <v>250</v>
      </c>
      <c r="W23" s="43" t="s">
        <v>383</v>
      </c>
      <c r="X23" s="16">
        <v>110.34</v>
      </c>
      <c r="Z23" s="17" t="s">
        <v>6</v>
      </c>
      <c r="AA23" s="12" t="s">
        <v>160</v>
      </c>
      <c r="AB23" s="46" t="s">
        <v>528</v>
      </c>
      <c r="AC23" s="13">
        <v>10.68</v>
      </c>
      <c r="AD23" s="13">
        <v>47.59</v>
      </c>
      <c r="AE23" s="16">
        <v>58.27</v>
      </c>
      <c r="AG23" s="24" t="s">
        <v>14</v>
      </c>
      <c r="AH23" s="14" t="s">
        <v>83</v>
      </c>
      <c r="AI23" s="49" t="s">
        <v>415</v>
      </c>
      <c r="AJ23" s="13">
        <v>27.1</v>
      </c>
      <c r="AK23" s="13">
        <v>48.58</v>
      </c>
      <c r="AL23" s="16">
        <v>75.680000000000007</v>
      </c>
    </row>
    <row r="24" spans="1:38" x14ac:dyDescent="0.25">
      <c r="A24" s="55"/>
      <c r="F24" s="17" t="s">
        <v>136</v>
      </c>
      <c r="G24" s="12" t="s">
        <v>266</v>
      </c>
      <c r="H24" s="39" t="s">
        <v>399</v>
      </c>
      <c r="I24" s="16" t="s">
        <v>11</v>
      </c>
      <c r="K24" s="24" t="s">
        <v>106</v>
      </c>
      <c r="L24" s="14" t="s">
        <v>205</v>
      </c>
      <c r="M24" s="43" t="s">
        <v>352</v>
      </c>
      <c r="N24" s="16">
        <v>54.17</v>
      </c>
      <c r="O24" s="4"/>
      <c r="U24" s="24" t="s">
        <v>106</v>
      </c>
      <c r="V24" s="14" t="s">
        <v>251</v>
      </c>
      <c r="W24" s="43" t="s">
        <v>384</v>
      </c>
      <c r="X24" s="16">
        <v>110.34</v>
      </c>
      <c r="Z24" s="17" t="s">
        <v>6</v>
      </c>
      <c r="AA24" s="12" t="s">
        <v>163</v>
      </c>
      <c r="AB24" s="46" t="s">
        <v>529</v>
      </c>
      <c r="AC24" s="13">
        <v>10.68</v>
      </c>
      <c r="AD24" s="13">
        <v>47.59</v>
      </c>
      <c r="AE24" s="16">
        <v>58.27</v>
      </c>
      <c r="AG24" s="24" t="s">
        <v>14</v>
      </c>
      <c r="AH24" s="14" t="s">
        <v>84</v>
      </c>
      <c r="AI24" s="49" t="s">
        <v>466</v>
      </c>
      <c r="AJ24" s="13">
        <v>27.1</v>
      </c>
      <c r="AK24" s="13">
        <v>48.58</v>
      </c>
      <c r="AL24" s="16">
        <v>75.680000000000007</v>
      </c>
    </row>
    <row r="25" spans="1:38" ht="15.75" thickBot="1" x14ac:dyDescent="0.3">
      <c r="A25" s="55"/>
      <c r="F25" s="17" t="s">
        <v>136</v>
      </c>
      <c r="G25" s="12" t="s">
        <v>267</v>
      </c>
      <c r="H25" s="39" t="s">
        <v>318</v>
      </c>
      <c r="I25" s="16" t="s">
        <v>11</v>
      </c>
      <c r="K25" s="25" t="s">
        <v>106</v>
      </c>
      <c r="L25" s="26" t="s">
        <v>206</v>
      </c>
      <c r="M25" s="44" t="s">
        <v>357</v>
      </c>
      <c r="N25" s="20">
        <v>54.17</v>
      </c>
      <c r="O25" s="4"/>
      <c r="U25" s="24" t="s">
        <v>106</v>
      </c>
      <c r="V25" s="14" t="s">
        <v>246</v>
      </c>
      <c r="W25" s="43" t="s">
        <v>385</v>
      </c>
      <c r="X25" s="16">
        <v>78.44</v>
      </c>
      <c r="Z25" s="17" t="s">
        <v>6</v>
      </c>
      <c r="AA25" s="12" t="s">
        <v>164</v>
      </c>
      <c r="AB25" s="46" t="s">
        <v>530</v>
      </c>
      <c r="AC25" s="13">
        <v>10.68</v>
      </c>
      <c r="AD25" s="13">
        <v>47.59</v>
      </c>
      <c r="AE25" s="16">
        <v>58.27</v>
      </c>
      <c r="AG25" s="24" t="s">
        <v>14</v>
      </c>
      <c r="AH25" s="14" t="s">
        <v>85</v>
      </c>
      <c r="AI25" s="49" t="s">
        <v>467</v>
      </c>
      <c r="AJ25" s="13">
        <v>27.1</v>
      </c>
      <c r="AK25" s="13">
        <v>48.58</v>
      </c>
      <c r="AL25" s="16">
        <v>75.680000000000007</v>
      </c>
    </row>
    <row r="26" spans="1:38" x14ac:dyDescent="0.25">
      <c r="A26" s="55"/>
      <c r="F26" s="17" t="s">
        <v>136</v>
      </c>
      <c r="G26" s="12" t="s">
        <v>268</v>
      </c>
      <c r="H26" s="39" t="s">
        <v>320</v>
      </c>
      <c r="I26" s="16" t="s">
        <v>11</v>
      </c>
      <c r="K26" s="4"/>
      <c r="L26" s="7"/>
      <c r="M26" s="7"/>
      <c r="N26" s="10"/>
      <c r="O26" s="4"/>
      <c r="U26" s="24" t="s">
        <v>106</v>
      </c>
      <c r="V26" s="14" t="s">
        <v>247</v>
      </c>
      <c r="W26" s="43" t="s">
        <v>386</v>
      </c>
      <c r="X26" s="16">
        <v>78.44</v>
      </c>
      <c r="Z26" s="17" t="s">
        <v>6</v>
      </c>
      <c r="AA26" s="12" t="s">
        <v>165</v>
      </c>
      <c r="AB26" s="46" t="s">
        <v>531</v>
      </c>
      <c r="AC26" s="13">
        <v>10.68</v>
      </c>
      <c r="AD26" s="13">
        <v>47.59</v>
      </c>
      <c r="AE26" s="16">
        <v>58.27</v>
      </c>
      <c r="AG26" s="24" t="s">
        <v>14</v>
      </c>
      <c r="AH26" s="14" t="s">
        <v>86</v>
      </c>
      <c r="AI26" s="49" t="s">
        <v>468</v>
      </c>
      <c r="AJ26" s="13">
        <v>20.9</v>
      </c>
      <c r="AK26" s="13">
        <v>45</v>
      </c>
      <c r="AL26" s="16">
        <v>65.900000000000006</v>
      </c>
    </row>
    <row r="27" spans="1:38" x14ac:dyDescent="0.25">
      <c r="A27" s="55"/>
      <c r="F27" s="17" t="s">
        <v>136</v>
      </c>
      <c r="G27" s="12" t="s">
        <v>269</v>
      </c>
      <c r="H27" s="39" t="s">
        <v>321</v>
      </c>
      <c r="I27" s="16" t="s">
        <v>11</v>
      </c>
      <c r="K27" s="4"/>
      <c r="L27" s="7"/>
      <c r="M27" s="7"/>
      <c r="N27" s="10"/>
      <c r="O27" s="4"/>
      <c r="U27" s="24" t="s">
        <v>106</v>
      </c>
      <c r="V27" s="14" t="s">
        <v>252</v>
      </c>
      <c r="W27" s="43" t="s">
        <v>387</v>
      </c>
      <c r="X27" s="16">
        <v>110.34</v>
      </c>
      <c r="Z27" s="17" t="s">
        <v>6</v>
      </c>
      <c r="AA27" s="12" t="s">
        <v>166</v>
      </c>
      <c r="AB27" s="46" t="s">
        <v>532</v>
      </c>
      <c r="AC27" s="13">
        <v>10.68</v>
      </c>
      <c r="AD27" s="13">
        <v>47.59</v>
      </c>
      <c r="AE27" s="16">
        <v>58.27</v>
      </c>
      <c r="AG27" s="24" t="s">
        <v>14</v>
      </c>
      <c r="AH27" s="14" t="s">
        <v>87</v>
      </c>
      <c r="AI27" s="49" t="s">
        <v>469</v>
      </c>
      <c r="AJ27" s="13">
        <v>20.9</v>
      </c>
      <c r="AK27" s="13">
        <v>45</v>
      </c>
      <c r="AL27" s="16">
        <v>65.900000000000006</v>
      </c>
    </row>
    <row r="28" spans="1:38" ht="15.75" thickBot="1" x14ac:dyDescent="0.3">
      <c r="A28" s="55"/>
      <c r="F28" s="17" t="s">
        <v>136</v>
      </c>
      <c r="G28" s="12" t="s">
        <v>270</v>
      </c>
      <c r="H28" s="39" t="s">
        <v>323</v>
      </c>
      <c r="I28" s="16" t="s">
        <v>11</v>
      </c>
      <c r="O28" s="4"/>
      <c r="U28" s="25" t="s">
        <v>106</v>
      </c>
      <c r="V28" s="26" t="s">
        <v>254</v>
      </c>
      <c r="W28" s="44" t="s">
        <v>388</v>
      </c>
      <c r="X28" s="20">
        <v>135.88</v>
      </c>
      <c r="Z28" s="17" t="s">
        <v>6</v>
      </c>
      <c r="AA28" s="12" t="s">
        <v>222</v>
      </c>
      <c r="AB28" s="46" t="s">
        <v>533</v>
      </c>
      <c r="AC28" s="13">
        <v>11.8</v>
      </c>
      <c r="AD28" s="13">
        <v>47.59</v>
      </c>
      <c r="AE28" s="16">
        <v>59.39</v>
      </c>
      <c r="AG28" s="24" t="s">
        <v>14</v>
      </c>
      <c r="AH28" s="14" t="s">
        <v>88</v>
      </c>
      <c r="AI28" s="49" t="s">
        <v>470</v>
      </c>
      <c r="AJ28" s="13">
        <v>20.9</v>
      </c>
      <c r="AK28" s="13">
        <v>45</v>
      </c>
      <c r="AL28" s="16">
        <v>65.900000000000006</v>
      </c>
    </row>
    <row r="29" spans="1:38" x14ac:dyDescent="0.25">
      <c r="A29" s="55"/>
      <c r="F29" s="17" t="s">
        <v>136</v>
      </c>
      <c r="G29" s="12" t="s">
        <v>271</v>
      </c>
      <c r="H29" s="39" t="s">
        <v>400</v>
      </c>
      <c r="I29" s="16" t="s">
        <v>11</v>
      </c>
      <c r="O29" s="4"/>
      <c r="U29" s="4"/>
      <c r="V29" s="7"/>
      <c r="W29" s="7"/>
      <c r="X29" s="10"/>
      <c r="Z29" s="17" t="s">
        <v>6</v>
      </c>
      <c r="AA29" s="12" t="s">
        <v>218</v>
      </c>
      <c r="AB29" s="46" t="s">
        <v>535</v>
      </c>
      <c r="AC29" s="13">
        <v>10.68</v>
      </c>
      <c r="AD29" s="13">
        <v>47.59</v>
      </c>
      <c r="AE29" s="16">
        <v>58.27</v>
      </c>
      <c r="AG29" s="24" t="s">
        <v>14</v>
      </c>
      <c r="AH29" s="14" t="s">
        <v>89</v>
      </c>
      <c r="AI29" s="49" t="s">
        <v>471</v>
      </c>
      <c r="AJ29" s="13">
        <v>20.9</v>
      </c>
      <c r="AK29" s="13">
        <v>45</v>
      </c>
      <c r="AL29" s="16">
        <v>65.900000000000006</v>
      </c>
    </row>
    <row r="30" spans="1:38" x14ac:dyDescent="0.25">
      <c r="A30" s="55"/>
      <c r="F30" s="17" t="s">
        <v>136</v>
      </c>
      <c r="G30" s="12" t="s">
        <v>272</v>
      </c>
      <c r="H30" s="39" t="s">
        <v>401</v>
      </c>
      <c r="I30" s="16" t="s">
        <v>11</v>
      </c>
      <c r="O30" s="4"/>
      <c r="U30" s="4"/>
      <c r="V30" s="7"/>
      <c r="W30" s="7"/>
      <c r="X30" s="10"/>
      <c r="Z30" s="17" t="s">
        <v>6</v>
      </c>
      <c r="AA30" s="12" t="s">
        <v>52</v>
      </c>
      <c r="AB30" s="46" t="s">
        <v>536</v>
      </c>
      <c r="AC30" s="13">
        <v>10.68</v>
      </c>
      <c r="AD30" s="13">
        <v>41.26</v>
      </c>
      <c r="AE30" s="16">
        <v>51.94</v>
      </c>
      <c r="AG30" s="24" t="s">
        <v>14</v>
      </c>
      <c r="AH30" s="14" t="s">
        <v>90</v>
      </c>
      <c r="AI30" s="49" t="s">
        <v>553</v>
      </c>
      <c r="AJ30" s="13">
        <v>20.9</v>
      </c>
      <c r="AK30" s="13">
        <v>45</v>
      </c>
      <c r="AL30" s="16">
        <v>65.900000000000006</v>
      </c>
    </row>
    <row r="31" spans="1:38" x14ac:dyDescent="0.25">
      <c r="A31" s="55"/>
      <c r="F31" s="17" t="s">
        <v>136</v>
      </c>
      <c r="G31" s="12" t="s">
        <v>273</v>
      </c>
      <c r="H31" s="39" t="s">
        <v>402</v>
      </c>
      <c r="I31" s="16" t="s">
        <v>11</v>
      </c>
      <c r="O31" s="4"/>
      <c r="U31" s="4"/>
      <c r="V31" s="7"/>
      <c r="W31" s="7"/>
      <c r="X31" s="10"/>
      <c r="Z31" s="17" t="s">
        <v>6</v>
      </c>
      <c r="AA31" s="12" t="s">
        <v>53</v>
      </c>
      <c r="AB31" s="46" t="s">
        <v>537</v>
      </c>
      <c r="AC31" s="13">
        <v>10.68</v>
      </c>
      <c r="AD31" s="13">
        <v>41.26</v>
      </c>
      <c r="AE31" s="16">
        <v>51.94</v>
      </c>
      <c r="AG31" s="24" t="s">
        <v>14</v>
      </c>
      <c r="AH31" s="14" t="s">
        <v>91</v>
      </c>
      <c r="AI31" s="49" t="s">
        <v>472</v>
      </c>
      <c r="AJ31" s="13">
        <v>20.9</v>
      </c>
      <c r="AK31" s="13">
        <v>45</v>
      </c>
      <c r="AL31" s="16">
        <v>65.900000000000006</v>
      </c>
    </row>
    <row r="32" spans="1:38" x14ac:dyDescent="0.25">
      <c r="A32" s="55"/>
      <c r="F32" s="17" t="s">
        <v>136</v>
      </c>
      <c r="G32" s="12" t="s">
        <v>274</v>
      </c>
      <c r="H32" s="39" t="s">
        <v>551</v>
      </c>
      <c r="I32" s="16" t="s">
        <v>11</v>
      </c>
      <c r="O32" s="4"/>
      <c r="U32" s="4"/>
      <c r="V32" s="7"/>
      <c r="W32" s="7"/>
      <c r="X32" s="10"/>
      <c r="Z32" s="17" t="s">
        <v>6</v>
      </c>
      <c r="AA32" s="12" t="s">
        <v>54</v>
      </c>
      <c r="AB32" s="46" t="s">
        <v>539</v>
      </c>
      <c r="AC32" s="13">
        <v>10.68</v>
      </c>
      <c r="AD32" s="13">
        <v>41.26</v>
      </c>
      <c r="AE32" s="16">
        <v>51.94</v>
      </c>
      <c r="AG32" s="24" t="s">
        <v>14</v>
      </c>
      <c r="AH32" s="14" t="s">
        <v>92</v>
      </c>
      <c r="AI32" s="49" t="s">
        <v>473</v>
      </c>
      <c r="AJ32" s="13">
        <v>20.9</v>
      </c>
      <c r="AK32" s="13">
        <v>45</v>
      </c>
      <c r="AL32" s="16">
        <v>65.900000000000006</v>
      </c>
    </row>
    <row r="33" spans="1:38" x14ac:dyDescent="0.25">
      <c r="A33" s="55"/>
      <c r="F33" s="17" t="s">
        <v>136</v>
      </c>
      <c r="G33" s="12" t="s">
        <v>275</v>
      </c>
      <c r="H33" s="39" t="s">
        <v>332</v>
      </c>
      <c r="I33" s="16" t="s">
        <v>11</v>
      </c>
      <c r="N33" s="34"/>
      <c r="O33" s="11"/>
      <c r="S33" s="34"/>
      <c r="U33" s="4"/>
      <c r="V33" s="7"/>
      <c r="W33" s="7"/>
      <c r="X33" s="10"/>
      <c r="Z33" s="17" t="s">
        <v>6</v>
      </c>
      <c r="AA33" s="12" t="s">
        <v>55</v>
      </c>
      <c r="AB33" s="46" t="s">
        <v>540</v>
      </c>
      <c r="AC33" s="13">
        <v>10.68</v>
      </c>
      <c r="AD33" s="13">
        <v>41.26</v>
      </c>
      <c r="AE33" s="16">
        <v>51.94</v>
      </c>
      <c r="AG33" s="24" t="s">
        <v>14</v>
      </c>
      <c r="AH33" s="14" t="s">
        <v>93</v>
      </c>
      <c r="AI33" s="49" t="s">
        <v>474</v>
      </c>
      <c r="AJ33" s="13">
        <v>20.9</v>
      </c>
      <c r="AK33" s="13">
        <v>45</v>
      </c>
      <c r="AL33" s="16">
        <v>65.900000000000006</v>
      </c>
    </row>
    <row r="34" spans="1:38" x14ac:dyDescent="0.25">
      <c r="F34" s="17" t="s">
        <v>136</v>
      </c>
      <c r="G34" s="12" t="s">
        <v>276</v>
      </c>
      <c r="H34" s="39" t="s">
        <v>403</v>
      </c>
      <c r="I34" s="16" t="s">
        <v>11</v>
      </c>
      <c r="O34" s="11"/>
      <c r="S34" s="34"/>
      <c r="U34" s="4"/>
      <c r="V34" s="7"/>
      <c r="W34" s="7"/>
      <c r="X34" s="10"/>
      <c r="Z34" s="17" t="s">
        <v>6</v>
      </c>
      <c r="AA34" s="12" t="s">
        <v>56</v>
      </c>
      <c r="AB34" s="46" t="s">
        <v>541</v>
      </c>
      <c r="AC34" s="13">
        <v>10.68</v>
      </c>
      <c r="AD34" s="13">
        <v>41.26</v>
      </c>
      <c r="AE34" s="16">
        <v>51.94</v>
      </c>
      <c r="AG34" s="24" t="s">
        <v>14</v>
      </c>
      <c r="AH34" s="14" t="s">
        <v>94</v>
      </c>
      <c r="AI34" s="49" t="s">
        <v>475</v>
      </c>
      <c r="AJ34" s="13">
        <v>20.9</v>
      </c>
      <c r="AK34" s="13">
        <v>45</v>
      </c>
      <c r="AL34" s="16">
        <v>65.900000000000006</v>
      </c>
    </row>
    <row r="35" spans="1:38" x14ac:dyDescent="0.25">
      <c r="F35" s="17" t="s">
        <v>136</v>
      </c>
      <c r="G35" s="12" t="s">
        <v>277</v>
      </c>
      <c r="H35" s="39" t="s">
        <v>337</v>
      </c>
      <c r="I35" s="16" t="s">
        <v>11</v>
      </c>
      <c r="O35" s="11"/>
      <c r="S35" s="34"/>
      <c r="U35" s="4"/>
      <c r="V35" s="7"/>
      <c r="W35" s="7"/>
      <c r="X35" s="10"/>
      <c r="Z35" s="17" t="s">
        <v>6</v>
      </c>
      <c r="AA35" s="12" t="s">
        <v>231</v>
      </c>
      <c r="AB35" s="46" t="s">
        <v>543</v>
      </c>
      <c r="AC35" s="13">
        <v>10.68</v>
      </c>
      <c r="AD35" s="13">
        <v>55.01</v>
      </c>
      <c r="AE35" s="16">
        <v>65.69</v>
      </c>
      <c r="AG35" s="24" t="s">
        <v>14</v>
      </c>
      <c r="AH35" s="14" t="s">
        <v>95</v>
      </c>
      <c r="AI35" s="49" t="s">
        <v>476</v>
      </c>
      <c r="AJ35" s="13">
        <v>20.9</v>
      </c>
      <c r="AK35" s="13">
        <v>45</v>
      </c>
      <c r="AL35" s="16">
        <v>65.900000000000006</v>
      </c>
    </row>
    <row r="36" spans="1:38" x14ac:dyDescent="0.25">
      <c r="F36" s="17" t="s">
        <v>136</v>
      </c>
      <c r="G36" s="12" t="s">
        <v>278</v>
      </c>
      <c r="H36" s="39" t="s">
        <v>404</v>
      </c>
      <c r="I36" s="16">
        <v>48.78</v>
      </c>
      <c r="O36" s="11"/>
      <c r="S36" s="34"/>
      <c r="Z36" s="17" t="s">
        <v>6</v>
      </c>
      <c r="AA36" s="12" t="s">
        <v>117</v>
      </c>
      <c r="AB36" s="46" t="s">
        <v>544</v>
      </c>
      <c r="AC36" s="13">
        <v>10.68</v>
      </c>
      <c r="AD36" s="13">
        <v>45.84</v>
      </c>
      <c r="AE36" s="16">
        <v>56.52</v>
      </c>
      <c r="AG36" s="24" t="s">
        <v>14</v>
      </c>
      <c r="AH36" s="14" t="s">
        <v>99</v>
      </c>
      <c r="AI36" s="49" t="s">
        <v>480</v>
      </c>
      <c r="AJ36" s="13">
        <v>20.9</v>
      </c>
      <c r="AK36" s="13">
        <v>45</v>
      </c>
      <c r="AL36" s="16">
        <v>65.900000000000006</v>
      </c>
    </row>
    <row r="37" spans="1:38" x14ac:dyDescent="0.25">
      <c r="F37" s="17" t="s">
        <v>136</v>
      </c>
      <c r="G37" s="12" t="s">
        <v>279</v>
      </c>
      <c r="H37" s="39" t="s">
        <v>339</v>
      </c>
      <c r="I37" s="16" t="s">
        <v>11</v>
      </c>
      <c r="O37" s="11"/>
      <c r="S37" s="34"/>
      <c r="Z37" s="17" t="s">
        <v>6</v>
      </c>
      <c r="AA37" s="12" t="s">
        <v>116</v>
      </c>
      <c r="AB37" s="46" t="s">
        <v>545</v>
      </c>
      <c r="AC37" s="13">
        <v>15.14</v>
      </c>
      <c r="AD37" s="13">
        <v>41.26</v>
      </c>
      <c r="AE37" s="16">
        <v>56.4</v>
      </c>
      <c r="AG37" s="24" t="s">
        <v>14</v>
      </c>
      <c r="AH37" s="14" t="s">
        <v>103</v>
      </c>
      <c r="AI37" s="49" t="s">
        <v>483</v>
      </c>
      <c r="AJ37" s="13">
        <v>29.9</v>
      </c>
      <c r="AK37" s="13">
        <v>37.72</v>
      </c>
      <c r="AL37" s="16">
        <v>67.62</v>
      </c>
    </row>
    <row r="38" spans="1:38" x14ac:dyDescent="0.25">
      <c r="F38" s="17" t="s">
        <v>136</v>
      </c>
      <c r="G38" s="12" t="s">
        <v>280</v>
      </c>
      <c r="H38" s="39" t="s">
        <v>552</v>
      </c>
      <c r="I38" s="16" t="s">
        <v>11</v>
      </c>
      <c r="O38" s="11"/>
      <c r="S38" s="34"/>
      <c r="Z38" s="17" t="s">
        <v>6</v>
      </c>
      <c r="AA38" s="12" t="s">
        <v>51</v>
      </c>
      <c r="AB38" s="46" t="s">
        <v>518</v>
      </c>
      <c r="AC38" s="13">
        <v>10.68</v>
      </c>
      <c r="AD38" s="13">
        <v>41.26</v>
      </c>
      <c r="AE38" s="16">
        <v>51.94</v>
      </c>
      <c r="AG38" s="24" t="s">
        <v>14</v>
      </c>
      <c r="AH38" s="14" t="s">
        <v>112</v>
      </c>
      <c r="AI38" s="49" t="s">
        <v>491</v>
      </c>
      <c r="AJ38" s="13">
        <v>19.54</v>
      </c>
      <c r="AK38" s="13">
        <v>48.58</v>
      </c>
      <c r="AL38" s="16">
        <v>68.12</v>
      </c>
    </row>
    <row r="39" spans="1:38" x14ac:dyDescent="0.25">
      <c r="F39" s="17" t="s">
        <v>136</v>
      </c>
      <c r="G39" s="12" t="s">
        <v>281</v>
      </c>
      <c r="H39" s="39" t="s">
        <v>343</v>
      </c>
      <c r="I39" s="16" t="s">
        <v>11</v>
      </c>
      <c r="O39" s="11"/>
      <c r="S39" s="34"/>
      <c r="Z39" s="17" t="s">
        <v>6</v>
      </c>
      <c r="AA39" s="12" t="s">
        <v>153</v>
      </c>
      <c r="AB39" s="46" t="s">
        <v>521</v>
      </c>
      <c r="AC39" s="13">
        <v>10.68</v>
      </c>
      <c r="AD39" s="13">
        <v>47.59</v>
      </c>
      <c r="AE39" s="16">
        <v>58.27</v>
      </c>
      <c r="AG39" s="24" t="s">
        <v>14</v>
      </c>
      <c r="AH39" s="14" t="s">
        <v>114</v>
      </c>
      <c r="AI39" s="49" t="s">
        <v>493</v>
      </c>
      <c r="AJ39" s="13">
        <v>19.54</v>
      </c>
      <c r="AK39" s="13">
        <v>48.58</v>
      </c>
      <c r="AL39" s="16">
        <v>68.12</v>
      </c>
    </row>
    <row r="40" spans="1:38" x14ac:dyDescent="0.25">
      <c r="F40" s="17" t="s">
        <v>136</v>
      </c>
      <c r="G40" s="12" t="s">
        <v>282</v>
      </c>
      <c r="H40" s="39" t="s">
        <v>405</v>
      </c>
      <c r="I40" s="16">
        <v>48.42</v>
      </c>
      <c r="O40" s="11"/>
      <c r="Q40"/>
      <c r="S40" s="34"/>
      <c r="Z40" s="17" t="s">
        <v>6</v>
      </c>
      <c r="AA40" s="12" t="s">
        <v>10</v>
      </c>
      <c r="AB40" s="46" t="s">
        <v>534</v>
      </c>
      <c r="AC40" s="13" t="s">
        <v>11</v>
      </c>
      <c r="AD40" s="13" t="s">
        <v>11</v>
      </c>
      <c r="AE40" s="16" t="s">
        <v>11</v>
      </c>
      <c r="AG40" s="24" t="s">
        <v>14</v>
      </c>
      <c r="AH40" s="14" t="s">
        <v>115</v>
      </c>
      <c r="AI40" s="49" t="s">
        <v>494</v>
      </c>
      <c r="AJ40" s="13">
        <v>30.96</v>
      </c>
      <c r="AK40" s="13">
        <v>41.5</v>
      </c>
      <c r="AL40" s="16">
        <v>72.460000000000008</v>
      </c>
    </row>
    <row r="41" spans="1:38" x14ac:dyDescent="0.25">
      <c r="F41" s="17" t="s">
        <v>136</v>
      </c>
      <c r="G41" s="12" t="s">
        <v>283</v>
      </c>
      <c r="H41" s="39" t="s">
        <v>406</v>
      </c>
      <c r="I41" s="16" t="s">
        <v>11</v>
      </c>
      <c r="Z41" s="17" t="s">
        <v>6</v>
      </c>
      <c r="AA41" s="12" t="s">
        <v>12</v>
      </c>
      <c r="AB41" s="46" t="s">
        <v>538</v>
      </c>
      <c r="AC41" s="13" t="s">
        <v>11</v>
      </c>
      <c r="AD41" s="13" t="s">
        <v>11</v>
      </c>
      <c r="AE41" s="16" t="s">
        <v>11</v>
      </c>
      <c r="AG41" s="24" t="s">
        <v>14</v>
      </c>
      <c r="AH41" s="14" t="s">
        <v>119</v>
      </c>
      <c r="AI41" s="49" t="s">
        <v>498</v>
      </c>
      <c r="AJ41" s="13">
        <v>22.13</v>
      </c>
      <c r="AK41" s="13">
        <v>41.5</v>
      </c>
      <c r="AL41" s="16">
        <v>63.629999999999995</v>
      </c>
    </row>
    <row r="42" spans="1:38" x14ac:dyDescent="0.25">
      <c r="F42" s="17" t="s">
        <v>136</v>
      </c>
      <c r="G42" s="12" t="s">
        <v>284</v>
      </c>
      <c r="H42" s="39" t="s">
        <v>407</v>
      </c>
      <c r="I42" s="16" t="s">
        <v>11</v>
      </c>
      <c r="Z42" s="17" t="s">
        <v>6</v>
      </c>
      <c r="AA42" s="12" t="s">
        <v>57</v>
      </c>
      <c r="AB42" s="46" t="s">
        <v>542</v>
      </c>
      <c r="AC42" s="13">
        <v>10.68</v>
      </c>
      <c r="AD42" s="13">
        <v>41.26</v>
      </c>
      <c r="AE42" s="16">
        <v>51.94</v>
      </c>
      <c r="AG42" s="24" t="s">
        <v>14</v>
      </c>
      <c r="AH42" s="14" t="s">
        <v>122</v>
      </c>
      <c r="AI42" s="49" t="s">
        <v>501</v>
      </c>
      <c r="AJ42" s="13">
        <v>20.9</v>
      </c>
      <c r="AK42" s="13">
        <v>48.58</v>
      </c>
      <c r="AL42" s="16">
        <v>69.47999999999999</v>
      </c>
    </row>
    <row r="43" spans="1:38" x14ac:dyDescent="0.25">
      <c r="F43" s="17" t="s">
        <v>136</v>
      </c>
      <c r="G43" s="12" t="s">
        <v>285</v>
      </c>
      <c r="H43" s="39" t="s">
        <v>408</v>
      </c>
      <c r="I43" s="16" t="s">
        <v>11</v>
      </c>
      <c r="Z43" s="17" t="s">
        <v>14</v>
      </c>
      <c r="AA43" s="12" t="s">
        <v>20</v>
      </c>
      <c r="AB43" s="46" t="s">
        <v>429</v>
      </c>
      <c r="AC43" s="13">
        <v>22.13</v>
      </c>
      <c r="AD43" s="13">
        <v>26.3</v>
      </c>
      <c r="AE43" s="16">
        <v>48.43</v>
      </c>
      <c r="AG43" s="24" t="s">
        <v>14</v>
      </c>
      <c r="AH43" s="14" t="s">
        <v>123</v>
      </c>
      <c r="AI43" s="49" t="s">
        <v>502</v>
      </c>
      <c r="AJ43" s="13">
        <v>20.9</v>
      </c>
      <c r="AK43" s="13">
        <v>48.58</v>
      </c>
      <c r="AL43" s="16">
        <v>69.47999999999999</v>
      </c>
    </row>
    <row r="44" spans="1:38" x14ac:dyDescent="0.25">
      <c r="F44" s="17" t="s">
        <v>136</v>
      </c>
      <c r="G44" s="12" t="s">
        <v>286</v>
      </c>
      <c r="H44" s="39" t="s">
        <v>409</v>
      </c>
      <c r="I44" s="16" t="s">
        <v>11</v>
      </c>
      <c r="Z44" s="17" t="s">
        <v>14</v>
      </c>
      <c r="AA44" s="12" t="s">
        <v>21</v>
      </c>
      <c r="AB44" s="46" t="s">
        <v>430</v>
      </c>
      <c r="AC44" s="13">
        <v>22.13</v>
      </c>
      <c r="AD44" s="13">
        <v>26.3</v>
      </c>
      <c r="AE44" s="16">
        <v>48.43</v>
      </c>
      <c r="AG44" s="24" t="s">
        <v>14</v>
      </c>
      <c r="AH44" s="14" t="s">
        <v>124</v>
      </c>
      <c r="AI44" s="49" t="s">
        <v>503</v>
      </c>
      <c r="AJ44" s="13">
        <v>20.9</v>
      </c>
      <c r="AK44" s="13">
        <v>48.58</v>
      </c>
      <c r="AL44" s="16">
        <v>69.47999999999999</v>
      </c>
    </row>
    <row r="45" spans="1:38" x14ac:dyDescent="0.25">
      <c r="F45" s="17" t="s">
        <v>136</v>
      </c>
      <c r="G45" s="12" t="s">
        <v>287</v>
      </c>
      <c r="H45" s="39" t="s">
        <v>410</v>
      </c>
      <c r="I45" s="16" t="s">
        <v>11</v>
      </c>
      <c r="Z45" s="17" t="s">
        <v>14</v>
      </c>
      <c r="AA45" s="12" t="s">
        <v>27</v>
      </c>
      <c r="AB45" s="46" t="s">
        <v>431</v>
      </c>
      <c r="AC45" s="13">
        <v>20.9</v>
      </c>
      <c r="AD45" s="13">
        <v>30.43</v>
      </c>
      <c r="AE45" s="16">
        <v>51.33</v>
      </c>
      <c r="AG45" s="24" t="s">
        <v>14</v>
      </c>
      <c r="AH45" s="14" t="s">
        <v>125</v>
      </c>
      <c r="AI45" s="49" t="s">
        <v>504</v>
      </c>
      <c r="AJ45" s="13">
        <v>20.9</v>
      </c>
      <c r="AK45" s="13">
        <v>48.58</v>
      </c>
      <c r="AL45" s="16">
        <v>69.47999999999999</v>
      </c>
    </row>
    <row r="46" spans="1:38" x14ac:dyDescent="0.25">
      <c r="F46" s="17" t="s">
        <v>136</v>
      </c>
      <c r="G46" s="12" t="s">
        <v>288</v>
      </c>
      <c r="H46" s="39" t="s">
        <v>411</v>
      </c>
      <c r="I46" s="16" t="s">
        <v>11</v>
      </c>
      <c r="Z46" s="17" t="s">
        <v>14</v>
      </c>
      <c r="AA46" s="12" t="s">
        <v>118</v>
      </c>
      <c r="AB46" s="46" t="s">
        <v>432</v>
      </c>
      <c r="AC46" s="13">
        <v>20.9</v>
      </c>
      <c r="AD46" s="13">
        <v>35.96</v>
      </c>
      <c r="AE46" s="16">
        <v>56.86</v>
      </c>
      <c r="AG46" s="24" t="s">
        <v>14</v>
      </c>
      <c r="AH46" s="14" t="s">
        <v>126</v>
      </c>
      <c r="AI46" s="49" t="s">
        <v>505</v>
      </c>
      <c r="AJ46" s="13">
        <v>20.9</v>
      </c>
      <c r="AK46" s="13">
        <v>48.58</v>
      </c>
      <c r="AL46" s="16">
        <v>69.47999999999999</v>
      </c>
    </row>
    <row r="47" spans="1:38" x14ac:dyDescent="0.25">
      <c r="F47" s="17" t="s">
        <v>136</v>
      </c>
      <c r="G47" s="12" t="s">
        <v>289</v>
      </c>
      <c r="H47" s="39" t="s">
        <v>361</v>
      </c>
      <c r="I47" s="16" t="s">
        <v>11</v>
      </c>
      <c r="Z47" s="17" t="s">
        <v>14</v>
      </c>
      <c r="AA47" s="12" t="s">
        <v>28</v>
      </c>
      <c r="AB47" s="46" t="s">
        <v>433</v>
      </c>
      <c r="AC47" s="13">
        <v>20.9</v>
      </c>
      <c r="AD47" s="13">
        <v>30.43</v>
      </c>
      <c r="AE47" s="16">
        <v>51.33</v>
      </c>
      <c r="AG47" s="24" t="s">
        <v>14</v>
      </c>
      <c r="AH47" s="14" t="s">
        <v>127</v>
      </c>
      <c r="AI47" s="49" t="s">
        <v>506</v>
      </c>
      <c r="AJ47" s="13">
        <v>20.9</v>
      </c>
      <c r="AK47" s="13">
        <v>48.58</v>
      </c>
      <c r="AL47" s="16">
        <v>69.47999999999999</v>
      </c>
    </row>
    <row r="48" spans="1:38" x14ac:dyDescent="0.25">
      <c r="F48" s="17" t="s">
        <v>136</v>
      </c>
      <c r="G48" s="12" t="s">
        <v>135</v>
      </c>
      <c r="H48" s="39" t="s">
        <v>412</v>
      </c>
      <c r="I48" s="16">
        <v>51.02</v>
      </c>
      <c r="Z48" s="17" t="s">
        <v>14</v>
      </c>
      <c r="AA48" s="12" t="s">
        <v>29</v>
      </c>
      <c r="AB48" s="46" t="s">
        <v>434</v>
      </c>
      <c r="AC48" s="13">
        <v>20.9</v>
      </c>
      <c r="AD48" s="13">
        <v>30.43</v>
      </c>
      <c r="AE48" s="16">
        <v>51.33</v>
      </c>
      <c r="AG48" s="24" t="s">
        <v>14</v>
      </c>
      <c r="AH48" s="14" t="s">
        <v>128</v>
      </c>
      <c r="AI48" s="49" t="s">
        <v>507</v>
      </c>
      <c r="AJ48" s="13">
        <v>20.9</v>
      </c>
      <c r="AK48" s="13">
        <v>48.58</v>
      </c>
      <c r="AL48" s="16">
        <v>69.47999999999999</v>
      </c>
    </row>
    <row r="49" spans="6:38" x14ac:dyDescent="0.25">
      <c r="F49" s="17" t="s">
        <v>106</v>
      </c>
      <c r="G49" s="12" t="s">
        <v>182</v>
      </c>
      <c r="H49" s="39" t="s">
        <v>307</v>
      </c>
      <c r="I49" s="16">
        <v>52.04</v>
      </c>
      <c r="Z49" s="17" t="s">
        <v>14</v>
      </c>
      <c r="AA49" s="12" t="s">
        <v>30</v>
      </c>
      <c r="AB49" s="46" t="s">
        <v>435</v>
      </c>
      <c r="AC49" s="13">
        <v>20.9</v>
      </c>
      <c r="AD49" s="13">
        <v>30.43</v>
      </c>
      <c r="AE49" s="16">
        <v>51.33</v>
      </c>
      <c r="AG49" s="24" t="s">
        <v>14</v>
      </c>
      <c r="AH49" s="14" t="s">
        <v>129</v>
      </c>
      <c r="AI49" s="49" t="s">
        <v>508</v>
      </c>
      <c r="AJ49" s="13">
        <v>20.9</v>
      </c>
      <c r="AK49" s="13">
        <v>48.58</v>
      </c>
      <c r="AL49" s="16">
        <v>69.47999999999999</v>
      </c>
    </row>
    <row r="50" spans="6:38" x14ac:dyDescent="0.25">
      <c r="F50" s="17" t="s">
        <v>106</v>
      </c>
      <c r="G50" s="12" t="s">
        <v>105</v>
      </c>
      <c r="H50" s="39" t="s">
        <v>308</v>
      </c>
      <c r="I50" s="16">
        <v>46.94</v>
      </c>
      <c r="Z50" s="17" t="s">
        <v>14</v>
      </c>
      <c r="AA50" s="12" t="s">
        <v>31</v>
      </c>
      <c r="AB50" s="46" t="s">
        <v>436</v>
      </c>
      <c r="AC50" s="13">
        <v>20.9</v>
      </c>
      <c r="AD50" s="13">
        <v>30.43</v>
      </c>
      <c r="AE50" s="16">
        <v>51.33</v>
      </c>
      <c r="AG50" s="24" t="s">
        <v>14</v>
      </c>
      <c r="AH50" s="14" t="s">
        <v>130</v>
      </c>
      <c r="AI50" s="49" t="s">
        <v>509</v>
      </c>
      <c r="AJ50" s="13">
        <v>20.9</v>
      </c>
      <c r="AK50" s="13">
        <v>48.58</v>
      </c>
      <c r="AL50" s="16">
        <v>69.47999999999999</v>
      </c>
    </row>
    <row r="51" spans="6:38" x14ac:dyDescent="0.25">
      <c r="F51" s="17" t="s">
        <v>106</v>
      </c>
      <c r="G51" s="12" t="s">
        <v>107</v>
      </c>
      <c r="H51" s="39" t="s">
        <v>309</v>
      </c>
      <c r="I51" s="16">
        <v>46.94</v>
      </c>
      <c r="Z51" s="17" t="s">
        <v>14</v>
      </c>
      <c r="AA51" s="12" t="s">
        <v>32</v>
      </c>
      <c r="AB51" s="46" t="s">
        <v>437</v>
      </c>
      <c r="AC51" s="13">
        <v>20.9</v>
      </c>
      <c r="AD51" s="13">
        <v>30.43</v>
      </c>
      <c r="AE51" s="16">
        <v>51.33</v>
      </c>
      <c r="AG51" s="24" t="s">
        <v>16</v>
      </c>
      <c r="AH51" s="14" t="s">
        <v>145</v>
      </c>
      <c r="AI51" s="49" t="s">
        <v>389</v>
      </c>
      <c r="AJ51" s="13">
        <v>24.5</v>
      </c>
      <c r="AK51" s="13">
        <v>35.590000000000003</v>
      </c>
      <c r="AL51" s="16">
        <v>60.09</v>
      </c>
    </row>
    <row r="52" spans="6:38" x14ac:dyDescent="0.25">
      <c r="F52" s="17" t="s">
        <v>106</v>
      </c>
      <c r="G52" s="12" t="s">
        <v>108</v>
      </c>
      <c r="H52" s="39" t="s">
        <v>310</v>
      </c>
      <c r="I52" s="16">
        <v>46.94</v>
      </c>
      <c r="Z52" s="17" t="s">
        <v>14</v>
      </c>
      <c r="AA52" s="12" t="s">
        <v>120</v>
      </c>
      <c r="AB52" s="46" t="s">
        <v>438</v>
      </c>
      <c r="AC52" s="13">
        <v>20.9</v>
      </c>
      <c r="AD52" s="13">
        <v>35.96</v>
      </c>
      <c r="AE52" s="16">
        <v>56.86</v>
      </c>
      <c r="AG52" s="24" t="s">
        <v>16</v>
      </c>
      <c r="AH52" s="14" t="s">
        <v>146</v>
      </c>
      <c r="AI52" s="49" t="s">
        <v>390</v>
      </c>
      <c r="AJ52" s="13">
        <v>27.1</v>
      </c>
      <c r="AK52" s="13">
        <v>26.3</v>
      </c>
      <c r="AL52" s="16">
        <v>53.400000000000006</v>
      </c>
    </row>
    <row r="53" spans="6:38" x14ac:dyDescent="0.25">
      <c r="F53" s="17" t="s">
        <v>106</v>
      </c>
      <c r="G53" s="12" t="s">
        <v>183</v>
      </c>
      <c r="H53" s="39" t="s">
        <v>311</v>
      </c>
      <c r="I53" s="16">
        <v>52.04</v>
      </c>
      <c r="Z53" s="17" t="s">
        <v>14</v>
      </c>
      <c r="AA53" s="12" t="s">
        <v>33</v>
      </c>
      <c r="AB53" s="46" t="s">
        <v>439</v>
      </c>
      <c r="AC53" s="13">
        <v>20.9</v>
      </c>
      <c r="AD53" s="13">
        <v>30.43</v>
      </c>
      <c r="AE53" s="16">
        <v>51.33</v>
      </c>
      <c r="AG53" s="24" t="s">
        <v>16</v>
      </c>
      <c r="AH53" s="14" t="s">
        <v>147</v>
      </c>
      <c r="AI53" s="49" t="s">
        <v>392</v>
      </c>
      <c r="AJ53" s="13">
        <v>27.1</v>
      </c>
      <c r="AK53" s="13">
        <v>30.02</v>
      </c>
      <c r="AL53" s="16">
        <v>57.120000000000005</v>
      </c>
    </row>
    <row r="54" spans="6:38" x14ac:dyDescent="0.25">
      <c r="F54" s="17" t="s">
        <v>106</v>
      </c>
      <c r="G54" s="12" t="s">
        <v>109</v>
      </c>
      <c r="H54" s="39" t="s">
        <v>312</v>
      </c>
      <c r="I54" s="16">
        <v>46.94</v>
      </c>
      <c r="Z54" s="17" t="s">
        <v>14</v>
      </c>
      <c r="AA54" s="12" t="s">
        <v>34</v>
      </c>
      <c r="AB54" s="46" t="s">
        <v>440</v>
      </c>
      <c r="AC54" s="15">
        <v>20.9</v>
      </c>
      <c r="AD54" s="15">
        <v>30.43</v>
      </c>
      <c r="AE54" s="16">
        <v>51.33</v>
      </c>
      <c r="AG54" s="24" t="s">
        <v>16</v>
      </c>
      <c r="AH54" s="14" t="s">
        <v>148</v>
      </c>
      <c r="AI54" s="49" t="s">
        <v>393</v>
      </c>
      <c r="AJ54" s="13">
        <v>27.1</v>
      </c>
      <c r="AK54" s="13">
        <v>26.3</v>
      </c>
      <c r="AL54" s="16">
        <v>53.400000000000006</v>
      </c>
    </row>
    <row r="55" spans="6:38" x14ac:dyDescent="0.25">
      <c r="F55" s="17" t="s">
        <v>106</v>
      </c>
      <c r="G55" s="12" t="s">
        <v>184</v>
      </c>
      <c r="H55" s="39" t="s">
        <v>313</v>
      </c>
      <c r="I55" s="16">
        <v>52.04</v>
      </c>
      <c r="Z55" s="17" t="s">
        <v>14</v>
      </c>
      <c r="AA55" s="12" t="s">
        <v>35</v>
      </c>
      <c r="AB55" s="46" t="s">
        <v>441</v>
      </c>
      <c r="AC55" s="15">
        <v>20.9</v>
      </c>
      <c r="AD55" s="15">
        <v>30.43</v>
      </c>
      <c r="AE55" s="16">
        <v>51.33</v>
      </c>
      <c r="AG55" s="24" t="s">
        <v>16</v>
      </c>
      <c r="AH55" s="14" t="s">
        <v>152</v>
      </c>
      <c r="AI55" s="49" t="s">
        <v>396</v>
      </c>
      <c r="AJ55" s="13">
        <v>30.96</v>
      </c>
      <c r="AK55" s="13">
        <v>28.06</v>
      </c>
      <c r="AL55" s="16">
        <v>59.019999999999996</v>
      </c>
    </row>
    <row r="56" spans="6:38" x14ac:dyDescent="0.25">
      <c r="F56" s="17" t="s">
        <v>106</v>
      </c>
      <c r="G56" s="12" t="s">
        <v>185</v>
      </c>
      <c r="H56" s="39" t="s">
        <v>314</v>
      </c>
      <c r="I56" s="16">
        <v>52.04</v>
      </c>
      <c r="Z56" s="17" t="s">
        <v>14</v>
      </c>
      <c r="AA56" s="12" t="s">
        <v>13</v>
      </c>
      <c r="AB56" s="46" t="s">
        <v>443</v>
      </c>
      <c r="AC56" s="15" t="s">
        <v>11</v>
      </c>
      <c r="AD56" s="15" t="s">
        <v>11</v>
      </c>
      <c r="AE56" s="16" t="s">
        <v>11</v>
      </c>
      <c r="AG56" s="24" t="s">
        <v>16</v>
      </c>
      <c r="AH56" s="14" t="s">
        <v>154</v>
      </c>
      <c r="AI56" s="49" t="s">
        <v>413</v>
      </c>
      <c r="AJ56" s="13">
        <v>27.1</v>
      </c>
      <c r="AK56" s="13">
        <v>26.3</v>
      </c>
      <c r="AL56" s="16">
        <v>53.400000000000006</v>
      </c>
    </row>
    <row r="57" spans="6:38" x14ac:dyDescent="0.25">
      <c r="F57" s="17" t="s">
        <v>106</v>
      </c>
      <c r="G57" s="12" t="s">
        <v>186</v>
      </c>
      <c r="H57" s="39" t="s">
        <v>320</v>
      </c>
      <c r="I57" s="16">
        <v>52.04</v>
      </c>
      <c r="Z57" s="17" t="s">
        <v>14</v>
      </c>
      <c r="AA57" s="12" t="s">
        <v>74</v>
      </c>
      <c r="AB57" s="46" t="s">
        <v>447</v>
      </c>
      <c r="AC57" s="15">
        <v>24.5</v>
      </c>
      <c r="AD57" s="15">
        <v>30.43</v>
      </c>
      <c r="AE57" s="16">
        <v>54.93</v>
      </c>
      <c r="AG57" s="24" t="s">
        <v>16</v>
      </c>
      <c r="AH57" s="14" t="s">
        <v>156</v>
      </c>
      <c r="AI57" s="49" t="s">
        <v>415</v>
      </c>
      <c r="AJ57" s="13">
        <v>27.1</v>
      </c>
      <c r="AK57" s="13">
        <v>48.58</v>
      </c>
      <c r="AL57" s="16">
        <v>75.680000000000007</v>
      </c>
    </row>
    <row r="58" spans="6:38" x14ac:dyDescent="0.25">
      <c r="F58" s="17" t="s">
        <v>106</v>
      </c>
      <c r="G58" s="12" t="s">
        <v>187</v>
      </c>
      <c r="H58" s="39" t="s">
        <v>321</v>
      </c>
      <c r="I58" s="16">
        <v>52.04</v>
      </c>
      <c r="Z58" s="17" t="s">
        <v>14</v>
      </c>
      <c r="AA58" s="12" t="s">
        <v>36</v>
      </c>
      <c r="AB58" s="46" t="s">
        <v>449</v>
      </c>
      <c r="AC58" s="13">
        <v>20.9</v>
      </c>
      <c r="AD58" s="13">
        <v>30.43</v>
      </c>
      <c r="AE58" s="16">
        <v>51.33</v>
      </c>
      <c r="AG58" s="24" t="s">
        <v>16</v>
      </c>
      <c r="AH58" s="14" t="s">
        <v>157</v>
      </c>
      <c r="AI58" s="49" t="s">
        <v>416</v>
      </c>
      <c r="AJ58" s="13">
        <v>27.1</v>
      </c>
      <c r="AK58" s="13">
        <v>48.58</v>
      </c>
      <c r="AL58" s="16">
        <v>75.680000000000007</v>
      </c>
    </row>
    <row r="59" spans="6:38" x14ac:dyDescent="0.25">
      <c r="F59" s="17" t="s">
        <v>106</v>
      </c>
      <c r="G59" s="12" t="s">
        <v>188</v>
      </c>
      <c r="H59" s="39" t="s">
        <v>322</v>
      </c>
      <c r="I59" s="16">
        <v>52.04</v>
      </c>
      <c r="Z59" s="17" t="s">
        <v>14</v>
      </c>
      <c r="AA59" s="12" t="s">
        <v>37</v>
      </c>
      <c r="AB59" s="46" t="s">
        <v>450</v>
      </c>
      <c r="AC59" s="13">
        <v>20.9</v>
      </c>
      <c r="AD59" s="13">
        <v>30.43</v>
      </c>
      <c r="AE59" s="16">
        <v>51.33</v>
      </c>
      <c r="AG59" s="24" t="s">
        <v>16</v>
      </c>
      <c r="AH59" s="14" t="s">
        <v>158</v>
      </c>
      <c r="AI59" s="49" t="s">
        <v>401</v>
      </c>
      <c r="AJ59" s="13">
        <v>27.1</v>
      </c>
      <c r="AK59" s="13">
        <v>48.58</v>
      </c>
      <c r="AL59" s="16">
        <v>75.680000000000007</v>
      </c>
    </row>
    <row r="60" spans="6:38" x14ac:dyDescent="0.25">
      <c r="F60" s="17" t="s">
        <v>106</v>
      </c>
      <c r="G60" s="12" t="s">
        <v>189</v>
      </c>
      <c r="H60" s="39" t="s">
        <v>323</v>
      </c>
      <c r="I60" s="16">
        <v>52.04</v>
      </c>
      <c r="Z60" s="17" t="s">
        <v>14</v>
      </c>
      <c r="AA60" s="12" t="s">
        <v>219</v>
      </c>
      <c r="AB60" s="46" t="s">
        <v>451</v>
      </c>
      <c r="AC60" s="13">
        <v>20.9</v>
      </c>
      <c r="AD60" s="13">
        <v>37.72</v>
      </c>
      <c r="AE60" s="16">
        <v>58.62</v>
      </c>
      <c r="AG60" s="24" t="s">
        <v>16</v>
      </c>
      <c r="AH60" s="14" t="s">
        <v>159</v>
      </c>
      <c r="AI60" s="49" t="s">
        <v>417</v>
      </c>
      <c r="AJ60" s="13">
        <v>27.1</v>
      </c>
      <c r="AK60" s="13">
        <v>48.58</v>
      </c>
      <c r="AL60" s="16">
        <v>75.680000000000007</v>
      </c>
    </row>
    <row r="61" spans="6:38" x14ac:dyDescent="0.25">
      <c r="F61" s="17" t="s">
        <v>106</v>
      </c>
      <c r="G61" s="12" t="s">
        <v>190</v>
      </c>
      <c r="H61" s="39" t="s">
        <v>324</v>
      </c>
      <c r="I61" s="16">
        <v>52.04</v>
      </c>
      <c r="Z61" s="17" t="s">
        <v>14</v>
      </c>
      <c r="AA61" s="12" t="s">
        <v>38</v>
      </c>
      <c r="AB61" s="46" t="s">
        <v>452</v>
      </c>
      <c r="AC61" s="13">
        <v>20.9</v>
      </c>
      <c r="AD61" s="13">
        <v>30.43</v>
      </c>
      <c r="AE61" s="16">
        <v>51.33</v>
      </c>
      <c r="AG61" s="24" t="s">
        <v>16</v>
      </c>
      <c r="AH61" s="14" t="s">
        <v>161</v>
      </c>
      <c r="AI61" s="49" t="s">
        <v>418</v>
      </c>
      <c r="AJ61" s="13">
        <v>30.96</v>
      </c>
      <c r="AK61" s="13">
        <v>26.3</v>
      </c>
      <c r="AL61" s="16">
        <v>57.260000000000005</v>
      </c>
    </row>
    <row r="62" spans="6:38" x14ac:dyDescent="0.25">
      <c r="F62" s="17" t="s">
        <v>106</v>
      </c>
      <c r="G62" s="12" t="s">
        <v>191</v>
      </c>
      <c r="H62" s="39" t="s">
        <v>325</v>
      </c>
      <c r="I62" s="16">
        <v>52.04</v>
      </c>
      <c r="Z62" s="17" t="s">
        <v>14</v>
      </c>
      <c r="AA62" s="12" t="s">
        <v>220</v>
      </c>
      <c r="AB62" s="46" t="s">
        <v>453</v>
      </c>
      <c r="AC62" s="13">
        <v>19.54</v>
      </c>
      <c r="AD62" s="13">
        <v>39.17</v>
      </c>
      <c r="AE62" s="16">
        <v>58.71</v>
      </c>
      <c r="AG62" s="24" t="s">
        <v>16</v>
      </c>
      <c r="AH62" s="14" t="s">
        <v>162</v>
      </c>
      <c r="AI62" s="49" t="s">
        <v>419</v>
      </c>
      <c r="AJ62" s="13">
        <v>27.1</v>
      </c>
      <c r="AK62" s="13">
        <v>35.590000000000003</v>
      </c>
      <c r="AL62" s="16">
        <v>62.690000000000005</v>
      </c>
    </row>
    <row r="63" spans="6:38" x14ac:dyDescent="0.25">
      <c r="F63" s="17" t="s">
        <v>106</v>
      </c>
      <c r="G63" s="12" t="s">
        <v>192</v>
      </c>
      <c r="H63" s="39" t="s">
        <v>326</v>
      </c>
      <c r="I63" s="16">
        <v>52.04</v>
      </c>
      <c r="Z63" s="17" t="s">
        <v>14</v>
      </c>
      <c r="AA63" s="12" t="s">
        <v>58</v>
      </c>
      <c r="AB63" s="46" t="s">
        <v>455</v>
      </c>
      <c r="AC63" s="13">
        <v>19.54</v>
      </c>
      <c r="AD63" s="13">
        <v>33.340000000000003</v>
      </c>
      <c r="AE63" s="16">
        <v>52.88</v>
      </c>
      <c r="AG63" s="24" t="s">
        <v>16</v>
      </c>
      <c r="AH63" s="14" t="s">
        <v>167</v>
      </c>
      <c r="AI63" s="49" t="s">
        <v>421</v>
      </c>
      <c r="AJ63" s="13">
        <v>27.1</v>
      </c>
      <c r="AK63" s="13">
        <v>41.5</v>
      </c>
      <c r="AL63" s="16">
        <v>68.599999999999994</v>
      </c>
    </row>
    <row r="64" spans="6:38" x14ac:dyDescent="0.25">
      <c r="F64" s="17" t="s">
        <v>106</v>
      </c>
      <c r="G64" s="12" t="s">
        <v>193</v>
      </c>
      <c r="H64" s="39" t="s">
        <v>327</v>
      </c>
      <c r="I64" s="16">
        <v>52.04</v>
      </c>
      <c r="Z64" s="17" t="s">
        <v>14</v>
      </c>
      <c r="AA64" s="12" t="s">
        <v>75</v>
      </c>
      <c r="AB64" s="46" t="s">
        <v>457</v>
      </c>
      <c r="AC64" s="13">
        <v>24.5</v>
      </c>
      <c r="AD64" s="13">
        <v>30.43</v>
      </c>
      <c r="AE64" s="16">
        <v>54.93</v>
      </c>
      <c r="AG64" s="24" t="s">
        <v>16</v>
      </c>
      <c r="AH64" s="14" t="s">
        <v>168</v>
      </c>
      <c r="AI64" s="49" t="s">
        <v>422</v>
      </c>
      <c r="AJ64" s="13">
        <v>27.1</v>
      </c>
      <c r="AK64" s="13">
        <v>41.5</v>
      </c>
      <c r="AL64" s="16">
        <v>68.599999999999994</v>
      </c>
    </row>
    <row r="65" spans="6:38" x14ac:dyDescent="0.25">
      <c r="F65" s="17" t="s">
        <v>106</v>
      </c>
      <c r="G65" s="12" t="s">
        <v>194</v>
      </c>
      <c r="H65" s="39" t="s">
        <v>328</v>
      </c>
      <c r="I65" s="16">
        <v>52.04</v>
      </c>
      <c r="Z65" s="17" t="s">
        <v>14</v>
      </c>
      <c r="AA65" s="12" t="s">
        <v>76</v>
      </c>
      <c r="AB65" s="46" t="s">
        <v>458</v>
      </c>
      <c r="AC65" s="13">
        <v>24.5</v>
      </c>
      <c r="AD65" s="13">
        <v>30.43</v>
      </c>
      <c r="AE65" s="16">
        <v>54.93</v>
      </c>
      <c r="AG65" s="24" t="s">
        <v>16</v>
      </c>
      <c r="AH65" s="14" t="s">
        <v>169</v>
      </c>
      <c r="AI65" s="49" t="s">
        <v>423</v>
      </c>
      <c r="AJ65" s="13">
        <v>27.1</v>
      </c>
      <c r="AK65" s="13">
        <v>41.5</v>
      </c>
      <c r="AL65" s="16">
        <v>68.599999999999994</v>
      </c>
    </row>
    <row r="66" spans="6:38" x14ac:dyDescent="0.25">
      <c r="F66" s="17" t="s">
        <v>106</v>
      </c>
      <c r="G66" s="12" t="s">
        <v>195</v>
      </c>
      <c r="H66" s="39" t="s">
        <v>329</v>
      </c>
      <c r="I66" s="16">
        <v>52.04</v>
      </c>
      <c r="Z66" s="17" t="s">
        <v>14</v>
      </c>
      <c r="AA66" s="12" t="s">
        <v>96</v>
      </c>
      <c r="AB66" s="46" t="s">
        <v>459</v>
      </c>
      <c r="AC66" s="13">
        <v>24.5</v>
      </c>
      <c r="AD66" s="13">
        <v>30.43</v>
      </c>
      <c r="AE66" s="16">
        <v>54.93</v>
      </c>
      <c r="AG66" s="24" t="s">
        <v>16</v>
      </c>
      <c r="AH66" s="14" t="s">
        <v>170</v>
      </c>
      <c r="AI66" s="49" t="s">
        <v>424</v>
      </c>
      <c r="AJ66" s="13">
        <v>27.1</v>
      </c>
      <c r="AK66" s="13">
        <v>41.5</v>
      </c>
      <c r="AL66" s="16">
        <v>68.599999999999994</v>
      </c>
    </row>
    <row r="67" spans="6:38" x14ac:dyDescent="0.25">
      <c r="F67" s="17" t="s">
        <v>106</v>
      </c>
      <c r="G67" s="12" t="s">
        <v>196</v>
      </c>
      <c r="H67" s="39" t="s">
        <v>330</v>
      </c>
      <c r="I67" s="16">
        <v>52.04</v>
      </c>
      <c r="Z67" s="17" t="s">
        <v>14</v>
      </c>
      <c r="AA67" s="12" t="s">
        <v>39</v>
      </c>
      <c r="AB67" s="46" t="s">
        <v>477</v>
      </c>
      <c r="AC67" s="13">
        <v>20.9</v>
      </c>
      <c r="AD67" s="13">
        <v>30.43</v>
      </c>
      <c r="AE67" s="16">
        <v>51.33</v>
      </c>
      <c r="AG67" s="24" t="s">
        <v>16</v>
      </c>
      <c r="AH67" s="14" t="s">
        <v>171</v>
      </c>
      <c r="AI67" s="49" t="s">
        <v>425</v>
      </c>
      <c r="AJ67" s="13">
        <v>27.1</v>
      </c>
      <c r="AK67" s="13">
        <v>41.5</v>
      </c>
      <c r="AL67" s="16">
        <v>68.599999999999994</v>
      </c>
    </row>
    <row r="68" spans="6:38" x14ac:dyDescent="0.25">
      <c r="F68" s="17" t="s">
        <v>106</v>
      </c>
      <c r="G68" s="12" t="s">
        <v>110</v>
      </c>
      <c r="H68" s="39" t="s">
        <v>331</v>
      </c>
      <c r="I68" s="16">
        <v>46.94</v>
      </c>
      <c r="Z68" s="17" t="s">
        <v>14</v>
      </c>
      <c r="AA68" s="12" t="s">
        <v>97</v>
      </c>
      <c r="AB68" s="46" t="s">
        <v>478</v>
      </c>
      <c r="AC68" s="13">
        <v>20.9</v>
      </c>
      <c r="AD68" s="13">
        <v>34.07</v>
      </c>
      <c r="AE68" s="16">
        <v>54.97</v>
      </c>
      <c r="AG68" s="24" t="s">
        <v>16</v>
      </c>
      <c r="AH68" s="14" t="s">
        <v>172</v>
      </c>
      <c r="AI68" s="49" t="s">
        <v>426</v>
      </c>
      <c r="AJ68" s="13">
        <v>27.1</v>
      </c>
      <c r="AK68" s="13">
        <v>41.5</v>
      </c>
      <c r="AL68" s="16">
        <v>68.599999999999994</v>
      </c>
    </row>
    <row r="69" spans="6:38" ht="15.75" thickBot="1" x14ac:dyDescent="0.3">
      <c r="F69" s="17" t="s">
        <v>106</v>
      </c>
      <c r="G69" s="12" t="s">
        <v>111</v>
      </c>
      <c r="H69" s="39" t="s">
        <v>332</v>
      </c>
      <c r="I69" s="16">
        <v>46.94</v>
      </c>
      <c r="Z69" s="17" t="s">
        <v>14</v>
      </c>
      <c r="AA69" s="12" t="s">
        <v>40</v>
      </c>
      <c r="AB69" s="46" t="s">
        <v>479</v>
      </c>
      <c r="AC69" s="13">
        <v>20.9</v>
      </c>
      <c r="AD69" s="13">
        <v>30.43</v>
      </c>
      <c r="AE69" s="16">
        <v>51.33</v>
      </c>
      <c r="AG69" s="25" t="s">
        <v>16</v>
      </c>
      <c r="AH69" s="26" t="s">
        <v>173</v>
      </c>
      <c r="AI69" s="50" t="s">
        <v>427</v>
      </c>
      <c r="AJ69" s="29">
        <v>27.1</v>
      </c>
      <c r="AK69" s="29">
        <v>41.5</v>
      </c>
      <c r="AL69" s="20">
        <v>68.599999999999994</v>
      </c>
    </row>
    <row r="70" spans="6:38" x14ac:dyDescent="0.25">
      <c r="F70" s="17" t="s">
        <v>106</v>
      </c>
      <c r="G70" s="12" t="s">
        <v>197</v>
      </c>
      <c r="H70" s="39" t="s">
        <v>333</v>
      </c>
      <c r="I70" s="16">
        <v>52.04</v>
      </c>
      <c r="Z70" s="17" t="s">
        <v>14</v>
      </c>
      <c r="AA70" s="12" t="s">
        <v>22</v>
      </c>
      <c r="AB70" s="46" t="s">
        <v>481</v>
      </c>
      <c r="AC70" s="13">
        <v>22.13</v>
      </c>
      <c r="AD70" s="13">
        <v>26.3</v>
      </c>
      <c r="AE70" s="16">
        <v>48.43</v>
      </c>
    </row>
    <row r="71" spans="6:38" x14ac:dyDescent="0.25">
      <c r="F71" s="17" t="s">
        <v>106</v>
      </c>
      <c r="G71" s="12" t="s">
        <v>149</v>
      </c>
      <c r="H71" s="39" t="s">
        <v>350</v>
      </c>
      <c r="I71" s="16">
        <v>51.02</v>
      </c>
      <c r="Z71" s="17" t="s">
        <v>14</v>
      </c>
      <c r="AA71" s="12" t="s">
        <v>23</v>
      </c>
      <c r="AB71" s="46" t="s">
        <v>482</v>
      </c>
      <c r="AC71" s="13">
        <v>22.13</v>
      </c>
      <c r="AD71" s="13">
        <v>26.3</v>
      </c>
      <c r="AE71" s="16">
        <v>48.43</v>
      </c>
    </row>
    <row r="72" spans="6:38" x14ac:dyDescent="0.25">
      <c r="F72" s="17" t="s">
        <v>106</v>
      </c>
      <c r="G72" s="12" t="s">
        <v>174</v>
      </c>
      <c r="H72" s="39" t="s">
        <v>351</v>
      </c>
      <c r="I72" s="16">
        <v>51.02</v>
      </c>
      <c r="Z72" s="17" t="s">
        <v>14</v>
      </c>
      <c r="AA72" s="12" t="s">
        <v>60</v>
      </c>
      <c r="AB72" s="46" t="s">
        <v>484</v>
      </c>
      <c r="AC72" s="13">
        <v>19.54</v>
      </c>
      <c r="AD72" s="13">
        <v>33.340000000000003</v>
      </c>
      <c r="AE72" s="16">
        <v>52.88</v>
      </c>
    </row>
    <row r="73" spans="6:38" x14ac:dyDescent="0.25">
      <c r="F73" s="17" t="s">
        <v>106</v>
      </c>
      <c r="G73" s="12" t="s">
        <v>175</v>
      </c>
      <c r="H73" s="39" t="s">
        <v>353</v>
      </c>
      <c r="I73" s="16">
        <v>51.02</v>
      </c>
      <c r="Z73" s="17" t="s">
        <v>14</v>
      </c>
      <c r="AA73" s="12" t="s">
        <v>64</v>
      </c>
      <c r="AB73" s="46" t="s">
        <v>485</v>
      </c>
      <c r="AC73" s="13">
        <v>19.54</v>
      </c>
      <c r="AD73" s="13">
        <v>33.340000000000003</v>
      </c>
      <c r="AE73" s="16">
        <v>52.88</v>
      </c>
    </row>
    <row r="74" spans="6:38" x14ac:dyDescent="0.25">
      <c r="F74" s="17" t="s">
        <v>106</v>
      </c>
      <c r="G74" s="12" t="s">
        <v>176</v>
      </c>
      <c r="H74" s="39" t="s">
        <v>354</v>
      </c>
      <c r="I74" s="16">
        <v>51.02</v>
      </c>
      <c r="Z74" s="17" t="s">
        <v>14</v>
      </c>
      <c r="AA74" s="12" t="s">
        <v>66</v>
      </c>
      <c r="AB74" s="46" t="s">
        <v>486</v>
      </c>
      <c r="AC74" s="13">
        <v>19.54</v>
      </c>
      <c r="AD74" s="13">
        <v>33.340000000000003</v>
      </c>
      <c r="AE74" s="16">
        <v>52.88</v>
      </c>
    </row>
    <row r="75" spans="6:38" x14ac:dyDescent="0.25">
      <c r="F75" s="17" t="s">
        <v>106</v>
      </c>
      <c r="G75" s="12" t="s">
        <v>113</v>
      </c>
      <c r="H75" s="39" t="s">
        <v>355</v>
      </c>
      <c r="I75" s="16">
        <v>46.94</v>
      </c>
      <c r="Z75" s="17" t="s">
        <v>14</v>
      </c>
      <c r="AA75" s="12" t="s">
        <v>67</v>
      </c>
      <c r="AB75" s="46" t="s">
        <v>487</v>
      </c>
      <c r="AC75" s="13">
        <v>19.54</v>
      </c>
      <c r="AD75" s="13">
        <v>33.340000000000003</v>
      </c>
      <c r="AE75" s="16">
        <v>52.88</v>
      </c>
    </row>
    <row r="76" spans="6:38" x14ac:dyDescent="0.25">
      <c r="F76" s="17" t="s">
        <v>106</v>
      </c>
      <c r="G76" s="12" t="s">
        <v>133</v>
      </c>
      <c r="H76" s="39" t="s">
        <v>356</v>
      </c>
      <c r="I76" s="16">
        <v>47.52</v>
      </c>
      <c r="Z76" s="17" t="s">
        <v>14</v>
      </c>
      <c r="AA76" s="12" t="s">
        <v>68</v>
      </c>
      <c r="AB76" s="46" t="s">
        <v>488</v>
      </c>
      <c r="AC76" s="13">
        <v>19.54</v>
      </c>
      <c r="AD76" s="13">
        <v>33.340000000000003</v>
      </c>
      <c r="AE76" s="16">
        <v>52.88</v>
      </c>
    </row>
    <row r="77" spans="6:38" x14ac:dyDescent="0.25">
      <c r="F77" s="17" t="s">
        <v>106</v>
      </c>
      <c r="G77" s="12" t="s">
        <v>121</v>
      </c>
      <c r="H77" s="39" t="s">
        <v>358</v>
      </c>
      <c r="I77" s="16">
        <v>46.94</v>
      </c>
      <c r="Z77" s="17" t="s">
        <v>14</v>
      </c>
      <c r="AA77" s="12" t="s">
        <v>69</v>
      </c>
      <c r="AB77" s="46" t="s">
        <v>489</v>
      </c>
      <c r="AC77" s="13">
        <v>19.54</v>
      </c>
      <c r="AD77" s="13">
        <v>33.340000000000003</v>
      </c>
      <c r="AE77" s="16">
        <v>52.88</v>
      </c>
    </row>
    <row r="78" spans="6:38" x14ac:dyDescent="0.25">
      <c r="F78" s="17" t="s">
        <v>106</v>
      </c>
      <c r="G78" s="12" t="s">
        <v>198</v>
      </c>
      <c r="H78" s="39" t="s">
        <v>359</v>
      </c>
      <c r="I78" s="16">
        <v>53.58</v>
      </c>
      <c r="Z78" s="17" t="s">
        <v>14</v>
      </c>
      <c r="AA78" s="12" t="s">
        <v>70</v>
      </c>
      <c r="AB78" s="46" t="s">
        <v>490</v>
      </c>
      <c r="AC78" s="13">
        <v>19.54</v>
      </c>
      <c r="AD78" s="13">
        <v>33.340000000000003</v>
      </c>
      <c r="AE78" s="16">
        <v>52.88</v>
      </c>
    </row>
    <row r="79" spans="6:38" x14ac:dyDescent="0.25">
      <c r="F79" s="17" t="s">
        <v>106</v>
      </c>
      <c r="G79" s="12" t="s">
        <v>131</v>
      </c>
      <c r="H79" s="39" t="s">
        <v>360</v>
      </c>
      <c r="I79" s="16">
        <v>46.94</v>
      </c>
      <c r="Z79" s="17" t="s">
        <v>14</v>
      </c>
      <c r="AA79" s="12" t="s">
        <v>41</v>
      </c>
      <c r="AB79" s="46" t="s">
        <v>492</v>
      </c>
      <c r="AC79" s="13">
        <v>20.9</v>
      </c>
      <c r="AD79" s="13">
        <v>30.43</v>
      </c>
      <c r="AE79" s="16">
        <v>51.33</v>
      </c>
    </row>
    <row r="80" spans="6:38" x14ac:dyDescent="0.25">
      <c r="F80" s="17" t="s">
        <v>106</v>
      </c>
      <c r="G80" s="12" t="s">
        <v>132</v>
      </c>
      <c r="H80" s="39" t="s">
        <v>361</v>
      </c>
      <c r="I80" s="16">
        <v>46.94</v>
      </c>
      <c r="Z80" s="17" t="s">
        <v>14</v>
      </c>
      <c r="AA80" s="12" t="s">
        <v>72</v>
      </c>
      <c r="AB80" s="46" t="s">
        <v>495</v>
      </c>
      <c r="AC80" s="13">
        <v>20.9</v>
      </c>
      <c r="AD80" s="13">
        <v>33.340000000000003</v>
      </c>
      <c r="AE80" s="16">
        <v>54.24</v>
      </c>
    </row>
    <row r="81" spans="1:31" x14ac:dyDescent="0.25">
      <c r="F81" s="17" t="s">
        <v>106</v>
      </c>
      <c r="G81" s="12" t="s">
        <v>177</v>
      </c>
      <c r="H81" s="39" t="s">
        <v>362</v>
      </c>
      <c r="I81" s="16">
        <v>51.02</v>
      </c>
      <c r="Z81" s="17" t="s">
        <v>14</v>
      </c>
      <c r="AA81" s="12" t="s">
        <v>98</v>
      </c>
      <c r="AB81" s="46" t="s">
        <v>496</v>
      </c>
      <c r="AC81" s="13">
        <v>22.13</v>
      </c>
      <c r="AD81" s="13">
        <v>33.340000000000003</v>
      </c>
      <c r="AE81" s="16">
        <v>55.47</v>
      </c>
    </row>
    <row r="82" spans="1:31" x14ac:dyDescent="0.25">
      <c r="F82" s="17" t="s">
        <v>106</v>
      </c>
      <c r="G82" s="12" t="s">
        <v>178</v>
      </c>
      <c r="H82" s="39" t="s">
        <v>363</v>
      </c>
      <c r="I82" s="16">
        <v>51.02</v>
      </c>
      <c r="Z82" s="17" t="s">
        <v>14</v>
      </c>
      <c r="AA82" s="12" t="s">
        <v>100</v>
      </c>
      <c r="AB82" s="46" t="s">
        <v>497</v>
      </c>
      <c r="AC82" s="13">
        <v>22.13</v>
      </c>
      <c r="AD82" s="13">
        <v>33.340000000000003</v>
      </c>
      <c r="AE82" s="16">
        <v>55.47</v>
      </c>
    </row>
    <row r="83" spans="1:31" x14ac:dyDescent="0.25">
      <c r="F83" s="17" t="s">
        <v>106</v>
      </c>
      <c r="G83" s="12" t="s">
        <v>292</v>
      </c>
      <c r="H83" s="39" t="s">
        <v>364</v>
      </c>
      <c r="I83" s="16" t="s">
        <v>11</v>
      </c>
      <c r="Z83" s="17" t="s">
        <v>14</v>
      </c>
      <c r="AA83" s="12" t="s">
        <v>42</v>
      </c>
      <c r="AB83" s="46" t="s">
        <v>499</v>
      </c>
      <c r="AC83" s="13">
        <v>20.9</v>
      </c>
      <c r="AD83" s="13">
        <v>30.43</v>
      </c>
      <c r="AE83" s="16">
        <v>51.33</v>
      </c>
    </row>
    <row r="84" spans="1:31" x14ac:dyDescent="0.25">
      <c r="F84" s="17" t="s">
        <v>106</v>
      </c>
      <c r="G84" s="12" t="s">
        <v>179</v>
      </c>
      <c r="H84" s="39" t="s">
        <v>365</v>
      </c>
      <c r="I84" s="16">
        <v>51.02</v>
      </c>
      <c r="Z84" s="17" t="s">
        <v>14</v>
      </c>
      <c r="AA84" s="12" t="s">
        <v>43</v>
      </c>
      <c r="AB84" s="46" t="s">
        <v>500</v>
      </c>
      <c r="AC84" s="13">
        <v>20.9</v>
      </c>
      <c r="AD84" s="13">
        <v>30.43</v>
      </c>
      <c r="AE84" s="16">
        <v>51.33</v>
      </c>
    </row>
    <row r="85" spans="1:31" x14ac:dyDescent="0.25">
      <c r="F85" s="17" t="s">
        <v>106</v>
      </c>
      <c r="G85" s="12" t="s">
        <v>180</v>
      </c>
      <c r="H85" s="39" t="s">
        <v>366</v>
      </c>
      <c r="I85" s="16">
        <v>51.02</v>
      </c>
      <c r="Z85" s="17" t="s">
        <v>16</v>
      </c>
      <c r="AA85" s="12" t="s">
        <v>15</v>
      </c>
      <c r="AB85" s="46" t="s">
        <v>294</v>
      </c>
      <c r="AC85" s="13" t="s">
        <v>11</v>
      </c>
      <c r="AD85" s="13" t="s">
        <v>11</v>
      </c>
      <c r="AE85" s="16" t="s">
        <v>11</v>
      </c>
    </row>
    <row r="86" spans="1:31" x14ac:dyDescent="0.25">
      <c r="F86" s="17" t="s">
        <v>106</v>
      </c>
      <c r="G86" s="12" t="s">
        <v>181</v>
      </c>
      <c r="H86" s="39" t="s">
        <v>367</v>
      </c>
      <c r="I86" s="16">
        <v>51.02</v>
      </c>
      <c r="Z86" s="17" t="s">
        <v>16</v>
      </c>
      <c r="AA86" s="12" t="s">
        <v>44</v>
      </c>
      <c r="AB86" s="46" t="s">
        <v>394</v>
      </c>
      <c r="AC86" s="13">
        <v>20.9</v>
      </c>
      <c r="AD86" s="13">
        <v>30.43</v>
      </c>
      <c r="AE86" s="16">
        <v>51.33</v>
      </c>
    </row>
    <row r="87" spans="1:31" ht="15.75" thickBot="1" x14ac:dyDescent="0.3">
      <c r="F87" s="18" t="s">
        <v>106</v>
      </c>
      <c r="G87" s="19" t="s">
        <v>293</v>
      </c>
      <c r="H87" s="40" t="s">
        <v>368</v>
      </c>
      <c r="I87" s="20" t="s">
        <v>11</v>
      </c>
      <c r="Z87" s="17" t="s">
        <v>16</v>
      </c>
      <c r="AA87" s="12" t="s">
        <v>17</v>
      </c>
      <c r="AB87" s="46" t="s">
        <v>395</v>
      </c>
      <c r="AC87" s="13" t="s">
        <v>11</v>
      </c>
      <c r="AD87" s="13" t="s">
        <v>11</v>
      </c>
      <c r="AE87" s="16" t="s">
        <v>11</v>
      </c>
    </row>
    <row r="88" spans="1:31" x14ac:dyDescent="0.25">
      <c r="F88" s="3"/>
      <c r="Z88" s="17" t="s">
        <v>16</v>
      </c>
      <c r="AA88" s="12" t="s">
        <v>46</v>
      </c>
      <c r="AB88" s="46" t="s">
        <v>398</v>
      </c>
      <c r="AC88" s="13">
        <v>20.9</v>
      </c>
      <c r="AD88" s="13">
        <v>30.43</v>
      </c>
      <c r="AE88" s="16">
        <v>51.33</v>
      </c>
    </row>
    <row r="89" spans="1:31" x14ac:dyDescent="0.25">
      <c r="F89" s="3"/>
      <c r="Z89" s="17" t="s">
        <v>16</v>
      </c>
      <c r="AA89" s="12" t="s">
        <v>25</v>
      </c>
      <c r="AB89" s="46" t="s">
        <v>414</v>
      </c>
      <c r="AC89" s="13">
        <v>24.5</v>
      </c>
      <c r="AD89" s="13">
        <v>26.3</v>
      </c>
      <c r="AE89" s="16">
        <v>50.8</v>
      </c>
    </row>
    <row r="90" spans="1:31" x14ac:dyDescent="0.25">
      <c r="F90" s="3"/>
      <c r="Z90" s="17" t="s">
        <v>16</v>
      </c>
      <c r="AA90" s="12" t="s">
        <v>48</v>
      </c>
      <c r="AB90" s="46" t="s">
        <v>403</v>
      </c>
      <c r="AC90" s="13">
        <v>27.1</v>
      </c>
      <c r="AD90" s="13">
        <v>24.29</v>
      </c>
      <c r="AE90" s="16">
        <v>51.39</v>
      </c>
    </row>
    <row r="91" spans="1:31" x14ac:dyDescent="0.25">
      <c r="F91" s="3"/>
      <c r="Z91" s="17" t="s">
        <v>16</v>
      </c>
      <c r="AA91" s="12" t="s">
        <v>18</v>
      </c>
      <c r="AB91" s="46" t="s">
        <v>406</v>
      </c>
      <c r="AC91" s="13">
        <v>27.1</v>
      </c>
      <c r="AD91" s="13">
        <v>19.7</v>
      </c>
      <c r="AE91" s="16">
        <v>46.8</v>
      </c>
    </row>
    <row r="92" spans="1:31" x14ac:dyDescent="0.25">
      <c r="F92" s="3"/>
      <c r="Z92" s="17" t="s">
        <v>16</v>
      </c>
      <c r="AA92" s="12" t="s">
        <v>24</v>
      </c>
      <c r="AB92" s="46" t="s">
        <v>407</v>
      </c>
      <c r="AC92" s="13">
        <v>30.96</v>
      </c>
      <c r="AD92" s="13">
        <v>19.7</v>
      </c>
      <c r="AE92" s="16">
        <v>50.66</v>
      </c>
    </row>
    <row r="93" spans="1:31" x14ac:dyDescent="0.25">
      <c r="F93" s="3"/>
      <c r="Z93" s="17" t="s">
        <v>16</v>
      </c>
      <c r="AA93" s="12" t="s">
        <v>19</v>
      </c>
      <c r="AB93" s="46" t="s">
        <v>420</v>
      </c>
      <c r="AC93" s="13">
        <v>27.1</v>
      </c>
      <c r="AD93" s="13">
        <v>19.7</v>
      </c>
      <c r="AE93" s="16">
        <v>46.8</v>
      </c>
    </row>
    <row r="94" spans="1:31" ht="19.5" thickBot="1" x14ac:dyDescent="0.35">
      <c r="A94" s="53" t="s">
        <v>300</v>
      </c>
      <c r="F94" s="3"/>
      <c r="Z94" s="18" t="s">
        <v>16</v>
      </c>
      <c r="AA94" s="19" t="s">
        <v>47</v>
      </c>
      <c r="AB94" s="47" t="s">
        <v>410</v>
      </c>
      <c r="AC94" s="29">
        <v>20.9</v>
      </c>
      <c r="AD94" s="29">
        <v>30.43</v>
      </c>
      <c r="AE94" s="20">
        <v>51.33</v>
      </c>
    </row>
    <row r="95" spans="1:31" x14ac:dyDescent="0.25">
      <c r="F95" s="3"/>
    </row>
    <row r="96" spans="1:31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</sheetData>
  <mergeCells count="22">
    <mergeCell ref="AG5:AL5"/>
    <mergeCell ref="AG6:AL6"/>
    <mergeCell ref="P5:S5"/>
    <mergeCell ref="P6:S6"/>
    <mergeCell ref="U5:X5"/>
    <mergeCell ref="U6:X6"/>
    <mergeCell ref="Z5:AE5"/>
    <mergeCell ref="Z6:AE6"/>
    <mergeCell ref="A5:D5"/>
    <mergeCell ref="A6:D6"/>
    <mergeCell ref="F5:I5"/>
    <mergeCell ref="F6:I6"/>
    <mergeCell ref="K5:N5"/>
    <mergeCell ref="K6:N6"/>
    <mergeCell ref="A2:AL2"/>
    <mergeCell ref="A4:D4"/>
    <mergeCell ref="F4:I4"/>
    <mergeCell ref="K4:N4"/>
    <mergeCell ref="U4:X4"/>
    <mergeCell ref="Z4:AE4"/>
    <mergeCell ref="AG4:AL4"/>
    <mergeCell ref="P4:S4"/>
  </mergeCells>
  <printOptions horizontalCentered="1"/>
  <pageMargins left="0.31496062992125984" right="0.31496062992125984" top="0.78740157480314965" bottom="0.78740157480314965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zoomScale="80" zoomScaleNormal="80" workbookViewId="0">
      <selection activeCell="H1" sqref="H1"/>
    </sheetView>
  </sheetViews>
  <sheetFormatPr defaultRowHeight="15" x14ac:dyDescent="0.25"/>
  <cols>
    <col min="1" max="1" width="12.42578125" customWidth="1"/>
    <col min="2" max="2" width="32.7109375" customWidth="1"/>
    <col min="3" max="3" width="9.140625" style="2"/>
    <col min="4" max="5" width="16.5703125" customWidth="1"/>
    <col min="6" max="6" width="16.5703125" style="64" customWidth="1"/>
    <col min="7" max="8" width="16.5703125" customWidth="1"/>
  </cols>
  <sheetData>
    <row r="1" spans="1:8" ht="18.75" x14ac:dyDescent="0.3">
      <c r="F1"/>
      <c r="H1" s="54" t="s">
        <v>647</v>
      </c>
    </row>
    <row r="2" spans="1:8" ht="49.5" customHeight="1" x14ac:dyDescent="0.25">
      <c r="A2" s="86" t="s">
        <v>644</v>
      </c>
      <c r="B2" s="87"/>
      <c r="C2" s="87"/>
      <c r="D2" s="87"/>
      <c r="E2" s="87"/>
      <c r="F2" s="87"/>
      <c r="G2" s="87"/>
      <c r="H2" s="87"/>
    </row>
    <row r="3" spans="1:8" ht="7.5" customHeight="1" x14ac:dyDescent="0.25"/>
    <row r="4" spans="1:8" ht="45" customHeight="1" x14ac:dyDescent="0.25">
      <c r="A4" s="88" t="s">
        <v>581</v>
      </c>
      <c r="B4" s="88" t="s">
        <v>572</v>
      </c>
      <c r="C4" s="88" t="s">
        <v>633</v>
      </c>
      <c r="D4" s="88" t="s">
        <v>582</v>
      </c>
      <c r="E4" s="88" t="s">
        <v>583</v>
      </c>
      <c r="F4" s="88" t="s">
        <v>632</v>
      </c>
      <c r="G4" s="90" t="s">
        <v>584</v>
      </c>
      <c r="H4" s="91"/>
    </row>
    <row r="5" spans="1:8" x14ac:dyDescent="0.25">
      <c r="A5" s="89"/>
      <c r="B5" s="89"/>
      <c r="C5" s="89"/>
      <c r="D5" s="89"/>
      <c r="E5" s="89"/>
      <c r="F5" s="89"/>
      <c r="G5" s="56" t="s">
        <v>585</v>
      </c>
      <c r="H5" s="56" t="s">
        <v>586</v>
      </c>
    </row>
    <row r="6" spans="1:8" x14ac:dyDescent="0.25">
      <c r="A6" s="57" t="s">
        <v>207</v>
      </c>
      <c r="B6" s="57" t="s">
        <v>587</v>
      </c>
      <c r="C6" s="58">
        <v>3</v>
      </c>
      <c r="D6" s="59">
        <v>51232</v>
      </c>
      <c r="E6" s="59">
        <v>56355.090000000011</v>
      </c>
      <c r="F6" s="59">
        <v>57808</v>
      </c>
      <c r="G6" s="60">
        <f t="shared" ref="G6:G69" si="0">IFERROR(F6/E6*100-100,"")</f>
        <v>2.5781344684215384</v>
      </c>
      <c r="H6" s="61">
        <f t="shared" ref="H6:H69" si="1">F6-E6</f>
        <v>1452.9099999999889</v>
      </c>
    </row>
    <row r="7" spans="1:8" x14ac:dyDescent="0.25">
      <c r="A7" s="57" t="s">
        <v>182</v>
      </c>
      <c r="B7" s="57" t="s">
        <v>307</v>
      </c>
      <c r="C7" s="58">
        <v>2</v>
      </c>
      <c r="D7" s="59">
        <v>47224</v>
      </c>
      <c r="E7" s="59">
        <v>51946.070000000007</v>
      </c>
      <c r="F7" s="59">
        <v>53722</v>
      </c>
      <c r="G7" s="60">
        <f t="shared" si="0"/>
        <v>3.418795685602376</v>
      </c>
      <c r="H7" s="61">
        <f t="shared" si="1"/>
        <v>1775.929999999993</v>
      </c>
    </row>
    <row r="8" spans="1:8" x14ac:dyDescent="0.25">
      <c r="A8" s="57" t="s">
        <v>145</v>
      </c>
      <c r="B8" s="57" t="s">
        <v>389</v>
      </c>
      <c r="C8" s="58">
        <v>7</v>
      </c>
      <c r="D8" s="59">
        <v>53788</v>
      </c>
      <c r="E8" s="59">
        <v>59166.580000000009</v>
      </c>
      <c r="F8" s="59">
        <v>63997</v>
      </c>
      <c r="G8" s="60">
        <f t="shared" si="0"/>
        <v>8.1641020995298277</v>
      </c>
      <c r="H8" s="61">
        <f t="shared" si="1"/>
        <v>4830.419999999991</v>
      </c>
    </row>
    <row r="9" spans="1:8" x14ac:dyDescent="0.25">
      <c r="A9" s="57" t="s">
        <v>45</v>
      </c>
      <c r="B9" s="57" t="s">
        <v>428</v>
      </c>
      <c r="C9" s="58">
        <v>7</v>
      </c>
      <c r="D9" s="59">
        <v>58409</v>
      </c>
      <c r="E9" s="59">
        <v>64250.340000000004</v>
      </c>
      <c r="F9" s="59">
        <v>67386</v>
      </c>
      <c r="G9" s="60">
        <f t="shared" si="0"/>
        <v>4.8803788431314103</v>
      </c>
      <c r="H9" s="61">
        <f t="shared" si="1"/>
        <v>3135.6599999999962</v>
      </c>
    </row>
    <row r="10" spans="1:8" x14ac:dyDescent="0.25">
      <c r="A10" s="57" t="s">
        <v>183</v>
      </c>
      <c r="B10" s="57" t="s">
        <v>311</v>
      </c>
      <c r="C10" s="58">
        <v>2</v>
      </c>
      <c r="D10" s="59">
        <v>50986</v>
      </c>
      <c r="E10" s="59">
        <v>56084.270000000004</v>
      </c>
      <c r="F10" s="59">
        <v>56481</v>
      </c>
      <c r="G10" s="60">
        <f t="shared" si="0"/>
        <v>0.70738194506230911</v>
      </c>
      <c r="H10" s="61">
        <f t="shared" si="1"/>
        <v>396.72999999999593</v>
      </c>
    </row>
    <row r="11" spans="1:8" x14ac:dyDescent="0.25">
      <c r="A11" s="57" t="s">
        <v>257</v>
      </c>
      <c r="B11" s="57" t="s">
        <v>588</v>
      </c>
      <c r="C11" s="58">
        <v>2</v>
      </c>
      <c r="D11" s="59">
        <v>47676</v>
      </c>
      <c r="E11" s="59">
        <v>52443.875000000007</v>
      </c>
      <c r="F11" s="59">
        <v>54054</v>
      </c>
      <c r="G11" s="60">
        <f t="shared" si="0"/>
        <v>3.0701869379407896</v>
      </c>
      <c r="H11" s="61">
        <f t="shared" si="1"/>
        <v>1610.1249999999927</v>
      </c>
    </row>
    <row r="12" spans="1:8" x14ac:dyDescent="0.25">
      <c r="A12" s="57" t="s">
        <v>147</v>
      </c>
      <c r="B12" s="57" t="s">
        <v>589</v>
      </c>
      <c r="C12" s="58">
        <v>7</v>
      </c>
      <c r="D12" s="59">
        <v>59881</v>
      </c>
      <c r="E12" s="59">
        <v>65869.210000000006</v>
      </c>
      <c r="F12" s="59">
        <v>68465</v>
      </c>
      <c r="G12" s="60">
        <f t="shared" si="0"/>
        <v>3.9408245521693459</v>
      </c>
      <c r="H12" s="61">
        <f t="shared" si="1"/>
        <v>2595.7899999999936</v>
      </c>
    </row>
    <row r="13" spans="1:8" x14ac:dyDescent="0.25">
      <c r="A13" s="57" t="s">
        <v>148</v>
      </c>
      <c r="B13" s="57" t="s">
        <v>393</v>
      </c>
      <c r="C13" s="58">
        <v>7</v>
      </c>
      <c r="D13" s="59">
        <v>57203</v>
      </c>
      <c r="E13" s="59">
        <v>62923.574999999997</v>
      </c>
      <c r="F13" s="59">
        <v>66501</v>
      </c>
      <c r="G13" s="60">
        <f t="shared" si="0"/>
        <v>5.6853492510557544</v>
      </c>
      <c r="H13" s="61">
        <f t="shared" si="1"/>
        <v>3577.4250000000029</v>
      </c>
    </row>
    <row r="14" spans="1:8" x14ac:dyDescent="0.25">
      <c r="A14" s="57" t="s">
        <v>15</v>
      </c>
      <c r="B14" s="57" t="s">
        <v>294</v>
      </c>
      <c r="C14" s="58">
        <v>6</v>
      </c>
      <c r="D14" s="59">
        <v>72666</v>
      </c>
      <c r="E14" s="59">
        <v>79932.820000000022</v>
      </c>
      <c r="F14" s="59">
        <v>73544</v>
      </c>
      <c r="G14" s="60">
        <f t="shared" si="0"/>
        <v>-7.9927369008124742</v>
      </c>
      <c r="H14" s="61">
        <f t="shared" si="1"/>
        <v>-6388.8200000000215</v>
      </c>
    </row>
    <row r="15" spans="1:8" x14ac:dyDescent="0.25">
      <c r="A15" s="57" t="s">
        <v>221</v>
      </c>
      <c r="B15" s="57" t="s">
        <v>510</v>
      </c>
      <c r="C15" s="58">
        <v>6</v>
      </c>
      <c r="D15" s="59">
        <v>54104</v>
      </c>
      <c r="E15" s="59">
        <v>59513.905000000013</v>
      </c>
      <c r="F15" s="59">
        <v>59931</v>
      </c>
      <c r="G15" s="60">
        <f t="shared" si="0"/>
        <v>0.70083621634302062</v>
      </c>
      <c r="H15" s="61">
        <f t="shared" si="1"/>
        <v>417.09499999998661</v>
      </c>
    </row>
    <row r="16" spans="1:8" x14ac:dyDescent="0.25">
      <c r="A16" s="57" t="s">
        <v>27</v>
      </c>
      <c r="B16" s="57" t="s">
        <v>431</v>
      </c>
      <c r="C16" s="58">
        <v>6</v>
      </c>
      <c r="D16" s="59">
        <v>52487</v>
      </c>
      <c r="E16" s="59">
        <v>57735.755000000005</v>
      </c>
      <c r="F16" s="59">
        <v>58745</v>
      </c>
      <c r="G16" s="60">
        <f t="shared" si="0"/>
        <v>1.7480415731984351</v>
      </c>
      <c r="H16" s="61">
        <f t="shared" si="1"/>
        <v>1009.2449999999953</v>
      </c>
    </row>
    <row r="17" spans="1:8" x14ac:dyDescent="0.25">
      <c r="A17" s="57" t="s">
        <v>118</v>
      </c>
      <c r="B17" s="57" t="s">
        <v>432</v>
      </c>
      <c r="C17" s="58">
        <v>6</v>
      </c>
      <c r="D17" s="59">
        <v>54430</v>
      </c>
      <c r="E17" s="59">
        <v>59872.560000000012</v>
      </c>
      <c r="F17" s="59">
        <v>60170</v>
      </c>
      <c r="G17" s="60">
        <f t="shared" si="0"/>
        <v>0.49678851213307951</v>
      </c>
      <c r="H17" s="61">
        <f t="shared" si="1"/>
        <v>297.43999999998778</v>
      </c>
    </row>
    <row r="18" spans="1:8" x14ac:dyDescent="0.25">
      <c r="A18" s="57" t="s">
        <v>28</v>
      </c>
      <c r="B18" s="57" t="s">
        <v>433</v>
      </c>
      <c r="C18" s="58">
        <v>6</v>
      </c>
      <c r="D18" s="59">
        <v>57014</v>
      </c>
      <c r="E18" s="59">
        <v>62715.400000000009</v>
      </c>
      <c r="F18" s="59">
        <v>62066</v>
      </c>
      <c r="G18" s="60">
        <f t="shared" si="0"/>
        <v>-1.0354713515340848</v>
      </c>
      <c r="H18" s="61">
        <f t="shared" si="1"/>
        <v>-649.40000000000873</v>
      </c>
    </row>
    <row r="19" spans="1:8" x14ac:dyDescent="0.25">
      <c r="A19" s="57" t="s">
        <v>29</v>
      </c>
      <c r="B19" s="57" t="s">
        <v>434</v>
      </c>
      <c r="C19" s="58">
        <v>6</v>
      </c>
      <c r="D19" s="59">
        <v>54413</v>
      </c>
      <c r="E19" s="59">
        <v>59853.805000000008</v>
      </c>
      <c r="F19" s="59">
        <v>60158</v>
      </c>
      <c r="G19" s="60">
        <f t="shared" si="0"/>
        <v>0.50823001144202351</v>
      </c>
      <c r="H19" s="61">
        <f t="shared" si="1"/>
        <v>304.19499999999243</v>
      </c>
    </row>
    <row r="20" spans="1:8" x14ac:dyDescent="0.25">
      <c r="A20" s="57" t="s">
        <v>30</v>
      </c>
      <c r="B20" s="57" t="s">
        <v>435</v>
      </c>
      <c r="C20" s="58">
        <v>6</v>
      </c>
      <c r="D20" s="59">
        <v>53831</v>
      </c>
      <c r="E20" s="59">
        <v>59214.265000000014</v>
      </c>
      <c r="F20" s="59">
        <v>59732</v>
      </c>
      <c r="G20" s="60">
        <f t="shared" si="0"/>
        <v>0.87434168101214027</v>
      </c>
      <c r="H20" s="61">
        <f t="shared" si="1"/>
        <v>517.73499999998603</v>
      </c>
    </row>
    <row r="21" spans="1:8" x14ac:dyDescent="0.25">
      <c r="A21" s="57" t="s">
        <v>32</v>
      </c>
      <c r="B21" s="57" t="s">
        <v>437</v>
      </c>
      <c r="C21" s="58">
        <v>6</v>
      </c>
      <c r="D21" s="59">
        <v>54059</v>
      </c>
      <c r="E21" s="59">
        <v>59465.010000000009</v>
      </c>
      <c r="F21" s="59">
        <v>59899</v>
      </c>
      <c r="G21" s="60">
        <f t="shared" si="0"/>
        <v>0.72982414364344095</v>
      </c>
      <c r="H21" s="61">
        <f t="shared" si="1"/>
        <v>433.98999999999069</v>
      </c>
    </row>
    <row r="22" spans="1:8" x14ac:dyDescent="0.25">
      <c r="A22" s="57" t="s">
        <v>59</v>
      </c>
      <c r="B22" s="57" t="s">
        <v>590</v>
      </c>
      <c r="C22" s="58">
        <v>7</v>
      </c>
      <c r="D22" s="59">
        <v>57564</v>
      </c>
      <c r="E22" s="59">
        <v>63319.85</v>
      </c>
      <c r="F22" s="59">
        <v>66766</v>
      </c>
      <c r="G22" s="60">
        <f t="shared" si="0"/>
        <v>5.4424481422492335</v>
      </c>
      <c r="H22" s="61">
        <f t="shared" si="1"/>
        <v>3446.1500000000015</v>
      </c>
    </row>
    <row r="23" spans="1:8" x14ac:dyDescent="0.25">
      <c r="A23" s="57" t="s">
        <v>152</v>
      </c>
      <c r="B23" s="57" t="s">
        <v>396</v>
      </c>
      <c r="C23" s="58">
        <v>7</v>
      </c>
      <c r="D23" s="59">
        <v>57526</v>
      </c>
      <c r="E23" s="59">
        <v>63278.434999999998</v>
      </c>
      <c r="F23" s="59">
        <v>66738</v>
      </c>
      <c r="G23" s="60">
        <f t="shared" si="0"/>
        <v>5.467210116685095</v>
      </c>
      <c r="H23" s="61">
        <f t="shared" si="1"/>
        <v>3459.5650000000023</v>
      </c>
    </row>
    <row r="24" spans="1:8" x14ac:dyDescent="0.25">
      <c r="A24" s="57" t="s">
        <v>262</v>
      </c>
      <c r="B24" s="57" t="s">
        <v>396</v>
      </c>
      <c r="C24" s="58">
        <v>2</v>
      </c>
      <c r="D24" s="59">
        <v>47449</v>
      </c>
      <c r="E24" s="59">
        <v>52194.34</v>
      </c>
      <c r="F24" s="59">
        <v>53888</v>
      </c>
      <c r="G24" s="60">
        <f t="shared" si="0"/>
        <v>3.2449112298383369</v>
      </c>
      <c r="H24" s="61">
        <f t="shared" si="1"/>
        <v>1693.6600000000035</v>
      </c>
    </row>
    <row r="25" spans="1:8" x14ac:dyDescent="0.25">
      <c r="A25" s="57" t="s">
        <v>263</v>
      </c>
      <c r="B25" s="57" t="s">
        <v>397</v>
      </c>
      <c r="C25" s="58">
        <v>2</v>
      </c>
      <c r="D25" s="59">
        <v>47449</v>
      </c>
      <c r="E25" s="59">
        <v>52194.34</v>
      </c>
      <c r="F25" s="59">
        <v>53888</v>
      </c>
      <c r="G25" s="60">
        <f t="shared" si="0"/>
        <v>3.2449112298383369</v>
      </c>
      <c r="H25" s="61">
        <f t="shared" si="1"/>
        <v>1693.6600000000035</v>
      </c>
    </row>
    <row r="26" spans="1:8" x14ac:dyDescent="0.25">
      <c r="A26" s="57" t="s">
        <v>184</v>
      </c>
      <c r="B26" s="57" t="s">
        <v>313</v>
      </c>
      <c r="C26" s="58">
        <v>2</v>
      </c>
      <c r="D26" s="59">
        <v>50230</v>
      </c>
      <c r="E26" s="59">
        <v>55252.835000000006</v>
      </c>
      <c r="F26" s="59">
        <v>55927</v>
      </c>
      <c r="G26" s="60">
        <f t="shared" si="0"/>
        <v>1.2201455364236011</v>
      </c>
      <c r="H26" s="61">
        <f t="shared" si="1"/>
        <v>674.1649999999936</v>
      </c>
    </row>
    <row r="27" spans="1:8" x14ac:dyDescent="0.25">
      <c r="A27" s="57" t="s">
        <v>61</v>
      </c>
      <c r="B27" s="57" t="s">
        <v>444</v>
      </c>
      <c r="C27" s="58">
        <v>7</v>
      </c>
      <c r="D27" s="59">
        <v>57989</v>
      </c>
      <c r="E27" s="59">
        <v>63787.570000000007</v>
      </c>
      <c r="F27" s="59">
        <v>67077</v>
      </c>
      <c r="G27" s="60">
        <f t="shared" si="0"/>
        <v>5.1568510918349659</v>
      </c>
      <c r="H27" s="61">
        <f t="shared" si="1"/>
        <v>3289.429999999993</v>
      </c>
    </row>
    <row r="28" spans="1:8" x14ac:dyDescent="0.25">
      <c r="A28" s="57" t="s">
        <v>62</v>
      </c>
      <c r="B28" s="57" t="s">
        <v>591</v>
      </c>
      <c r="C28" s="58">
        <v>7</v>
      </c>
      <c r="D28" s="59">
        <v>60473</v>
      </c>
      <c r="E28" s="59">
        <v>66520.025000000009</v>
      </c>
      <c r="F28" s="59">
        <v>68899</v>
      </c>
      <c r="G28" s="60">
        <f t="shared" si="0"/>
        <v>3.5763290828588765</v>
      </c>
      <c r="H28" s="61">
        <f t="shared" si="1"/>
        <v>2378.9749999999913</v>
      </c>
    </row>
    <row r="29" spans="1:8" x14ac:dyDescent="0.25">
      <c r="A29" s="57" t="s">
        <v>63</v>
      </c>
      <c r="B29" s="57" t="s">
        <v>592</v>
      </c>
      <c r="C29" s="58">
        <v>7</v>
      </c>
      <c r="D29" s="59">
        <v>57772</v>
      </c>
      <c r="E29" s="59">
        <v>63549.310000000012</v>
      </c>
      <c r="F29" s="59">
        <v>66918</v>
      </c>
      <c r="G29" s="60">
        <f t="shared" si="0"/>
        <v>5.3009072797171086</v>
      </c>
      <c r="H29" s="61">
        <f t="shared" si="1"/>
        <v>3368.6899999999878</v>
      </c>
    </row>
    <row r="30" spans="1:8" x14ac:dyDescent="0.25">
      <c r="A30" s="57" t="s">
        <v>74</v>
      </c>
      <c r="B30" s="57" t="s">
        <v>447</v>
      </c>
      <c r="C30" s="58">
        <v>6</v>
      </c>
      <c r="D30" s="59">
        <v>54850</v>
      </c>
      <c r="E30" s="59">
        <v>60335.330000000009</v>
      </c>
      <c r="F30" s="59">
        <v>60479</v>
      </c>
      <c r="G30" s="60">
        <f t="shared" si="0"/>
        <v>0.23811919152507244</v>
      </c>
      <c r="H30" s="61">
        <f t="shared" si="1"/>
        <v>143.66999999999098</v>
      </c>
    </row>
    <row r="31" spans="1:8" x14ac:dyDescent="0.25">
      <c r="A31" s="57" t="s">
        <v>200</v>
      </c>
      <c r="B31" s="57" t="s">
        <v>316</v>
      </c>
      <c r="C31" s="58">
        <v>3</v>
      </c>
      <c r="D31" s="59">
        <v>53466</v>
      </c>
      <c r="E31" s="59">
        <v>58812.930000000008</v>
      </c>
      <c r="F31" s="59">
        <v>59447</v>
      </c>
      <c r="G31" s="60">
        <f t="shared" si="0"/>
        <v>1.0781132652292342</v>
      </c>
      <c r="H31" s="61">
        <f t="shared" si="1"/>
        <v>634.06999999999243</v>
      </c>
    </row>
    <row r="32" spans="1:8" x14ac:dyDescent="0.25">
      <c r="A32" s="57" t="s">
        <v>227</v>
      </c>
      <c r="B32" s="57" t="s">
        <v>514</v>
      </c>
      <c r="C32" s="58">
        <v>6</v>
      </c>
      <c r="D32" s="59">
        <v>74495</v>
      </c>
      <c r="E32" s="59">
        <v>81944.225000000006</v>
      </c>
      <c r="F32" s="59">
        <v>74885</v>
      </c>
      <c r="G32" s="60">
        <f t="shared" si="0"/>
        <v>-8.6146705274227742</v>
      </c>
      <c r="H32" s="61">
        <f t="shared" si="1"/>
        <v>-7059.2250000000058</v>
      </c>
    </row>
    <row r="33" spans="1:8" x14ac:dyDescent="0.25">
      <c r="A33" s="57" t="s">
        <v>203</v>
      </c>
      <c r="B33" s="57" t="s">
        <v>319</v>
      </c>
      <c r="C33" s="58">
        <v>3</v>
      </c>
      <c r="D33" s="59">
        <v>54365</v>
      </c>
      <c r="E33" s="59">
        <v>59801.115000000005</v>
      </c>
      <c r="F33" s="59">
        <v>60106</v>
      </c>
      <c r="G33" s="60">
        <f t="shared" si="0"/>
        <v>0.50983163106572249</v>
      </c>
      <c r="H33" s="61">
        <f t="shared" si="1"/>
        <v>304.88499999999476</v>
      </c>
    </row>
    <row r="34" spans="1:8" x14ac:dyDescent="0.25">
      <c r="A34" s="57" t="s">
        <v>50</v>
      </c>
      <c r="B34" s="57" t="s">
        <v>517</v>
      </c>
      <c r="C34" s="58">
        <v>6</v>
      </c>
      <c r="D34" s="59">
        <v>55205</v>
      </c>
      <c r="E34" s="59">
        <v>60725.279999999999</v>
      </c>
      <c r="F34" s="59">
        <v>60739</v>
      </c>
      <c r="G34" s="60">
        <f t="shared" si="0"/>
        <v>2.2593555764586881E-2</v>
      </c>
      <c r="H34" s="61">
        <f t="shared" si="1"/>
        <v>13.720000000001164</v>
      </c>
    </row>
    <row r="35" spans="1:8" x14ac:dyDescent="0.25">
      <c r="A35" s="57" t="s">
        <v>220</v>
      </c>
      <c r="B35" s="57" t="s">
        <v>453</v>
      </c>
      <c r="C35" s="58">
        <v>6</v>
      </c>
      <c r="D35" s="59">
        <v>55231</v>
      </c>
      <c r="E35" s="59">
        <v>60754.155000000013</v>
      </c>
      <c r="F35" s="59">
        <v>60758</v>
      </c>
      <c r="G35" s="60">
        <f t="shared" si="0"/>
        <v>6.3287852493090213E-3</v>
      </c>
      <c r="H35" s="61">
        <f t="shared" si="1"/>
        <v>3.8449999999866122</v>
      </c>
    </row>
    <row r="36" spans="1:8" x14ac:dyDescent="0.25">
      <c r="A36" s="57" t="s">
        <v>71</v>
      </c>
      <c r="B36" s="57" t="s">
        <v>454</v>
      </c>
      <c r="C36" s="58">
        <v>7</v>
      </c>
      <c r="D36" s="59">
        <v>55708</v>
      </c>
      <c r="E36" s="59">
        <v>61278.305</v>
      </c>
      <c r="F36" s="59">
        <v>65404</v>
      </c>
      <c r="G36" s="60">
        <f t="shared" si="0"/>
        <v>6.7327172316531829</v>
      </c>
      <c r="H36" s="61">
        <f t="shared" si="1"/>
        <v>4125.6949999999997</v>
      </c>
    </row>
    <row r="37" spans="1:8" x14ac:dyDescent="0.25">
      <c r="A37" s="57" t="s">
        <v>58</v>
      </c>
      <c r="B37" s="57" t="s">
        <v>455</v>
      </c>
      <c r="C37" s="58">
        <v>6</v>
      </c>
      <c r="D37" s="59">
        <v>49811</v>
      </c>
      <c r="E37" s="59">
        <v>54792.595000000001</v>
      </c>
      <c r="F37" s="59">
        <v>56784</v>
      </c>
      <c r="G37" s="60">
        <f t="shared" si="0"/>
        <v>3.6344418438294355</v>
      </c>
      <c r="H37" s="61">
        <f t="shared" si="1"/>
        <v>1991.4049999999988</v>
      </c>
    </row>
    <row r="38" spans="1:8" x14ac:dyDescent="0.25">
      <c r="A38" s="57" t="s">
        <v>73</v>
      </c>
      <c r="B38" s="57" t="s">
        <v>593</v>
      </c>
      <c r="C38" s="58">
        <v>7</v>
      </c>
      <c r="D38" s="59">
        <v>60167</v>
      </c>
      <c r="E38" s="59">
        <v>66183.975000000006</v>
      </c>
      <c r="F38" s="59">
        <v>68674</v>
      </c>
      <c r="G38" s="60">
        <f t="shared" si="0"/>
        <v>3.7622778021416678</v>
      </c>
      <c r="H38" s="61">
        <f t="shared" si="1"/>
        <v>2490.0249999999942</v>
      </c>
    </row>
    <row r="39" spans="1:8" x14ac:dyDescent="0.25">
      <c r="A39" s="57" t="s">
        <v>150</v>
      </c>
      <c r="B39" s="57" t="s">
        <v>519</v>
      </c>
      <c r="C39" s="58">
        <v>6</v>
      </c>
      <c r="D39" s="59">
        <v>64221</v>
      </c>
      <c r="E39" s="59">
        <v>70643.155000000013</v>
      </c>
      <c r="F39" s="59">
        <v>67350</v>
      </c>
      <c r="G39" s="60">
        <f t="shared" si="0"/>
        <v>-4.6616759967756423</v>
      </c>
      <c r="H39" s="61">
        <f t="shared" si="1"/>
        <v>-3293.1550000000134</v>
      </c>
    </row>
    <row r="40" spans="1:8" x14ac:dyDescent="0.25">
      <c r="A40" s="57" t="s">
        <v>76</v>
      </c>
      <c r="B40" s="57" t="s">
        <v>458</v>
      </c>
      <c r="C40" s="58">
        <v>6</v>
      </c>
      <c r="D40" s="59">
        <v>54090</v>
      </c>
      <c r="E40" s="59">
        <v>59498.89</v>
      </c>
      <c r="F40" s="59">
        <v>59921</v>
      </c>
      <c r="G40" s="60">
        <f t="shared" si="0"/>
        <v>0.70944180639335741</v>
      </c>
      <c r="H40" s="61">
        <f t="shared" si="1"/>
        <v>422.11000000000058</v>
      </c>
    </row>
    <row r="41" spans="1:8" x14ac:dyDescent="0.25">
      <c r="A41" s="57" t="s">
        <v>151</v>
      </c>
      <c r="B41" s="57" t="s">
        <v>520</v>
      </c>
      <c r="C41" s="58">
        <v>6</v>
      </c>
      <c r="D41" s="59">
        <v>54850</v>
      </c>
      <c r="E41" s="59">
        <v>60335.275000000001</v>
      </c>
      <c r="F41" s="59">
        <v>60479</v>
      </c>
      <c r="G41" s="60">
        <f t="shared" si="0"/>
        <v>0.2382105658754341</v>
      </c>
      <c r="H41" s="61">
        <f t="shared" si="1"/>
        <v>143.72499999999854</v>
      </c>
    </row>
    <row r="42" spans="1:8" x14ac:dyDescent="0.25">
      <c r="A42" s="57" t="s">
        <v>77</v>
      </c>
      <c r="B42" s="57" t="s">
        <v>460</v>
      </c>
      <c r="C42" s="58">
        <v>7</v>
      </c>
      <c r="D42" s="59">
        <v>82275</v>
      </c>
      <c r="E42" s="59">
        <v>90502.775000000009</v>
      </c>
      <c r="F42" s="59">
        <v>84887</v>
      </c>
      <c r="G42" s="60">
        <f t="shared" si="0"/>
        <v>-6.2050859766454778</v>
      </c>
      <c r="H42" s="61">
        <f t="shared" si="1"/>
        <v>-5615.7750000000087</v>
      </c>
    </row>
    <row r="43" spans="1:8" x14ac:dyDescent="0.25">
      <c r="A43" s="57" t="s">
        <v>78</v>
      </c>
      <c r="B43" s="57" t="s">
        <v>461</v>
      </c>
      <c r="C43" s="58">
        <v>7</v>
      </c>
      <c r="D43" s="59">
        <v>61034</v>
      </c>
      <c r="E43" s="59">
        <v>67137.015000000014</v>
      </c>
      <c r="F43" s="59">
        <v>69310</v>
      </c>
      <c r="G43" s="60">
        <f t="shared" si="0"/>
        <v>3.2366422606068852</v>
      </c>
      <c r="H43" s="61">
        <f t="shared" si="1"/>
        <v>2172.984999999986</v>
      </c>
    </row>
    <row r="44" spans="1:8" x14ac:dyDescent="0.25">
      <c r="A44" s="57" t="s">
        <v>270</v>
      </c>
      <c r="B44" s="57" t="s">
        <v>594</v>
      </c>
      <c r="C44" s="58">
        <v>2</v>
      </c>
      <c r="D44" s="59">
        <v>49679</v>
      </c>
      <c r="E44" s="59">
        <v>54647.174999999996</v>
      </c>
      <c r="F44" s="59">
        <v>55522</v>
      </c>
      <c r="G44" s="60">
        <f t="shared" si="0"/>
        <v>1.6008604287412993</v>
      </c>
      <c r="H44" s="61">
        <f t="shared" si="1"/>
        <v>874.82500000000437</v>
      </c>
    </row>
    <row r="45" spans="1:8" x14ac:dyDescent="0.25">
      <c r="A45" s="57" t="s">
        <v>7</v>
      </c>
      <c r="B45" s="57" t="s">
        <v>595</v>
      </c>
      <c r="C45" s="58">
        <v>6</v>
      </c>
      <c r="D45" s="59">
        <v>53990</v>
      </c>
      <c r="E45" s="59">
        <v>59388.560000000005</v>
      </c>
      <c r="F45" s="59">
        <v>59847</v>
      </c>
      <c r="G45" s="60">
        <f t="shared" si="0"/>
        <v>0.77193318039702774</v>
      </c>
      <c r="H45" s="61">
        <f t="shared" si="1"/>
        <v>458.43999999999505</v>
      </c>
    </row>
    <row r="46" spans="1:8" x14ac:dyDescent="0.25">
      <c r="A46" s="57" t="s">
        <v>81</v>
      </c>
      <c r="B46" s="57" t="s">
        <v>464</v>
      </c>
      <c r="C46" s="58">
        <v>7</v>
      </c>
      <c r="D46" s="59">
        <v>62038</v>
      </c>
      <c r="E46" s="59">
        <v>68241.8</v>
      </c>
      <c r="F46" s="59">
        <v>70047</v>
      </c>
      <c r="G46" s="60">
        <f t="shared" si="0"/>
        <v>2.6452995085123803</v>
      </c>
      <c r="H46" s="61">
        <f t="shared" si="1"/>
        <v>1805.1999999999971</v>
      </c>
    </row>
    <row r="47" spans="1:8" x14ac:dyDescent="0.25">
      <c r="A47" s="57" t="s">
        <v>9</v>
      </c>
      <c r="B47" s="57" t="s">
        <v>596</v>
      </c>
      <c r="C47" s="58">
        <v>6</v>
      </c>
      <c r="D47" s="59">
        <v>53990</v>
      </c>
      <c r="E47" s="59">
        <v>59388.560000000005</v>
      </c>
      <c r="F47" s="59">
        <v>59847</v>
      </c>
      <c r="G47" s="60">
        <f t="shared" si="0"/>
        <v>0.77193318039702774</v>
      </c>
      <c r="H47" s="61">
        <f t="shared" si="1"/>
        <v>458.43999999999505</v>
      </c>
    </row>
    <row r="48" spans="1:8" x14ac:dyDescent="0.25">
      <c r="A48" s="57" t="s">
        <v>82</v>
      </c>
      <c r="B48" s="57" t="s">
        <v>465</v>
      </c>
      <c r="C48" s="58">
        <v>7</v>
      </c>
      <c r="D48" s="59">
        <v>55714</v>
      </c>
      <c r="E48" s="59">
        <v>61285.84</v>
      </c>
      <c r="F48" s="59">
        <v>65409</v>
      </c>
      <c r="G48" s="60">
        <f t="shared" si="0"/>
        <v>6.7277530992477352</v>
      </c>
      <c r="H48" s="61">
        <f t="shared" si="1"/>
        <v>4123.1600000000035</v>
      </c>
    </row>
    <row r="49" spans="1:8" x14ac:dyDescent="0.25">
      <c r="A49" s="57" t="s">
        <v>271</v>
      </c>
      <c r="B49" s="57" t="s">
        <v>597</v>
      </c>
      <c r="C49" s="58">
        <v>2</v>
      </c>
      <c r="D49" s="59">
        <v>49050</v>
      </c>
      <c r="E49" s="59">
        <v>53954.945000000007</v>
      </c>
      <c r="F49" s="59">
        <v>55062</v>
      </c>
      <c r="G49" s="60">
        <f t="shared" si="0"/>
        <v>2.0518137864842458</v>
      </c>
      <c r="H49" s="61">
        <f t="shared" si="1"/>
        <v>1107.054999999993</v>
      </c>
    </row>
    <row r="50" spans="1:8" x14ac:dyDescent="0.25">
      <c r="A50" s="57" t="s">
        <v>192</v>
      </c>
      <c r="B50" s="57" t="s">
        <v>326</v>
      </c>
      <c r="C50" s="58">
        <v>2</v>
      </c>
      <c r="D50" s="59">
        <v>48157</v>
      </c>
      <c r="E50" s="59">
        <v>52973.084999999999</v>
      </c>
      <c r="F50" s="59">
        <v>54407</v>
      </c>
      <c r="G50" s="60">
        <f t="shared" si="0"/>
        <v>2.7068746326554418</v>
      </c>
      <c r="H50" s="61">
        <f t="shared" si="1"/>
        <v>1433.9150000000009</v>
      </c>
    </row>
    <row r="51" spans="1:8" x14ac:dyDescent="0.25">
      <c r="A51" s="57" t="s">
        <v>83</v>
      </c>
      <c r="B51" s="57" t="s">
        <v>598</v>
      </c>
      <c r="C51" s="58">
        <v>7</v>
      </c>
      <c r="D51" s="59">
        <v>64910</v>
      </c>
      <c r="E51" s="59">
        <v>71400.615000000005</v>
      </c>
      <c r="F51" s="59">
        <v>72152</v>
      </c>
      <c r="G51" s="60">
        <f t="shared" si="0"/>
        <v>1.0523508796107564</v>
      </c>
      <c r="H51" s="61">
        <f t="shared" si="1"/>
        <v>751.38499999999476</v>
      </c>
    </row>
    <row r="52" spans="1:8" x14ac:dyDescent="0.25">
      <c r="A52" s="57" t="s">
        <v>156</v>
      </c>
      <c r="B52" s="57" t="s">
        <v>599</v>
      </c>
      <c r="C52" s="58">
        <v>7</v>
      </c>
      <c r="D52" s="59">
        <v>64043</v>
      </c>
      <c r="E52" s="59">
        <v>70447.574999999997</v>
      </c>
      <c r="F52" s="59">
        <v>71517</v>
      </c>
      <c r="G52" s="60">
        <f t="shared" si="0"/>
        <v>1.5180437367787363</v>
      </c>
      <c r="H52" s="61">
        <f t="shared" si="1"/>
        <v>1069.4250000000029</v>
      </c>
    </row>
    <row r="53" spans="1:8" x14ac:dyDescent="0.25">
      <c r="A53" s="57" t="s">
        <v>84</v>
      </c>
      <c r="B53" s="57" t="s">
        <v>466</v>
      </c>
      <c r="C53" s="58">
        <v>7</v>
      </c>
      <c r="D53" s="59">
        <v>63637</v>
      </c>
      <c r="E53" s="59">
        <v>70001.14</v>
      </c>
      <c r="F53" s="59">
        <v>71220</v>
      </c>
      <c r="G53" s="60">
        <f t="shared" si="0"/>
        <v>1.741200214739365</v>
      </c>
      <c r="H53" s="61">
        <f t="shared" si="1"/>
        <v>1218.8600000000006</v>
      </c>
    </row>
    <row r="54" spans="1:8" x14ac:dyDescent="0.25">
      <c r="A54" s="57" t="s">
        <v>157</v>
      </c>
      <c r="B54" s="57" t="s">
        <v>600</v>
      </c>
      <c r="C54" s="58">
        <v>7</v>
      </c>
      <c r="D54" s="59">
        <v>62550</v>
      </c>
      <c r="E54" s="59">
        <v>68804.835000000006</v>
      </c>
      <c r="F54" s="59">
        <v>70421</v>
      </c>
      <c r="G54" s="60">
        <f t="shared" si="0"/>
        <v>2.3489119623642694</v>
      </c>
      <c r="H54" s="61">
        <f t="shared" si="1"/>
        <v>1616.1649999999936</v>
      </c>
    </row>
    <row r="55" spans="1:8" x14ac:dyDescent="0.25">
      <c r="A55" s="57" t="s">
        <v>85</v>
      </c>
      <c r="B55" s="57" t="s">
        <v>467</v>
      </c>
      <c r="C55" s="58">
        <v>7</v>
      </c>
      <c r="D55" s="59">
        <v>65696</v>
      </c>
      <c r="E55" s="59">
        <v>72265.875</v>
      </c>
      <c r="F55" s="59">
        <v>72729</v>
      </c>
      <c r="G55" s="60">
        <f t="shared" si="0"/>
        <v>0.64086264782652336</v>
      </c>
      <c r="H55" s="61">
        <f t="shared" si="1"/>
        <v>463.125</v>
      </c>
    </row>
    <row r="56" spans="1:8" x14ac:dyDescent="0.25">
      <c r="A56" s="57" t="s">
        <v>196</v>
      </c>
      <c r="B56" s="57" t="s">
        <v>330</v>
      </c>
      <c r="C56" s="58">
        <v>2</v>
      </c>
      <c r="D56" s="59">
        <v>49377</v>
      </c>
      <c r="E56" s="59">
        <v>54314.865000000005</v>
      </c>
      <c r="F56" s="59">
        <v>55302</v>
      </c>
      <c r="G56" s="60">
        <f t="shared" si="0"/>
        <v>1.8174306426058422</v>
      </c>
      <c r="H56" s="61">
        <f t="shared" si="1"/>
        <v>987.13499999999476</v>
      </c>
    </row>
    <row r="57" spans="1:8" x14ac:dyDescent="0.25">
      <c r="A57" s="57" t="s">
        <v>86</v>
      </c>
      <c r="B57" s="57" t="s">
        <v>468</v>
      </c>
      <c r="C57" s="58">
        <v>7</v>
      </c>
      <c r="D57" s="59">
        <v>60475</v>
      </c>
      <c r="E57" s="59">
        <v>66522.5</v>
      </c>
      <c r="F57" s="59">
        <v>68901</v>
      </c>
      <c r="G57" s="60">
        <f t="shared" si="0"/>
        <v>3.5754819797812871</v>
      </c>
      <c r="H57" s="61">
        <f t="shared" si="1"/>
        <v>2378.5</v>
      </c>
    </row>
    <row r="58" spans="1:8" x14ac:dyDescent="0.25">
      <c r="A58" s="57" t="s">
        <v>89</v>
      </c>
      <c r="B58" s="57" t="s">
        <v>471</v>
      </c>
      <c r="C58" s="58">
        <v>7</v>
      </c>
      <c r="D58" s="59">
        <v>110959</v>
      </c>
      <c r="E58" s="59">
        <v>122054.68000000001</v>
      </c>
      <c r="F58" s="59">
        <v>105921</v>
      </c>
      <c r="G58" s="60">
        <f t="shared" si="0"/>
        <v>-13.218403423776962</v>
      </c>
      <c r="H58" s="61">
        <f t="shared" si="1"/>
        <v>-16133.680000000008</v>
      </c>
    </row>
    <row r="59" spans="1:8" x14ac:dyDescent="0.25">
      <c r="A59" s="57" t="s">
        <v>163</v>
      </c>
      <c r="B59" s="57" t="s">
        <v>601</v>
      </c>
      <c r="C59" s="58">
        <v>6</v>
      </c>
      <c r="D59" s="59">
        <v>60132</v>
      </c>
      <c r="E59" s="59">
        <v>66145.09</v>
      </c>
      <c r="F59" s="59">
        <v>64352</v>
      </c>
      <c r="G59" s="60">
        <f t="shared" si="0"/>
        <v>-2.7108436922528796</v>
      </c>
      <c r="H59" s="61">
        <f t="shared" si="1"/>
        <v>-1793.0899999999965</v>
      </c>
    </row>
    <row r="60" spans="1:8" x14ac:dyDescent="0.25">
      <c r="A60" s="57" t="s">
        <v>94</v>
      </c>
      <c r="B60" s="57" t="s">
        <v>475</v>
      </c>
      <c r="C60" s="58">
        <v>7</v>
      </c>
      <c r="D60" s="59">
        <v>66084</v>
      </c>
      <c r="E60" s="59">
        <v>72692.235000000001</v>
      </c>
      <c r="F60" s="59">
        <v>73014</v>
      </c>
      <c r="G60" s="60">
        <f t="shared" si="0"/>
        <v>0.44264012517980689</v>
      </c>
      <c r="H60" s="61">
        <f t="shared" si="1"/>
        <v>321.76499999999942</v>
      </c>
    </row>
    <row r="61" spans="1:8" x14ac:dyDescent="0.25">
      <c r="A61" s="57" t="s">
        <v>39</v>
      </c>
      <c r="B61" s="57" t="s">
        <v>477</v>
      </c>
      <c r="C61" s="58">
        <v>6</v>
      </c>
      <c r="D61" s="59">
        <v>61788</v>
      </c>
      <c r="E61" s="59">
        <v>67967.184999999998</v>
      </c>
      <c r="F61" s="59">
        <v>65567</v>
      </c>
      <c r="G61" s="60">
        <f t="shared" si="0"/>
        <v>-3.5313879778896222</v>
      </c>
      <c r="H61" s="61">
        <f t="shared" si="1"/>
        <v>-2400.1849999999977</v>
      </c>
    </row>
    <row r="62" spans="1:8" x14ac:dyDescent="0.25">
      <c r="A62" s="57" t="s">
        <v>222</v>
      </c>
      <c r="B62" s="57" t="s">
        <v>533</v>
      </c>
      <c r="C62" s="58">
        <v>6</v>
      </c>
      <c r="D62" s="59">
        <v>55310</v>
      </c>
      <c r="E62" s="59">
        <v>60840.670000000006</v>
      </c>
      <c r="F62" s="59">
        <v>60816</v>
      </c>
      <c r="G62" s="60">
        <f t="shared" si="0"/>
        <v>-4.0548534393209934E-2</v>
      </c>
      <c r="H62" s="61">
        <f t="shared" si="1"/>
        <v>-24.67000000000553</v>
      </c>
    </row>
    <row r="63" spans="1:8" x14ac:dyDescent="0.25">
      <c r="A63" s="57" t="s">
        <v>10</v>
      </c>
      <c r="B63" s="57" t="s">
        <v>534</v>
      </c>
      <c r="C63" s="58">
        <v>6</v>
      </c>
      <c r="D63" s="59">
        <v>53667</v>
      </c>
      <c r="E63" s="59">
        <v>59033.645000000004</v>
      </c>
      <c r="F63" s="59">
        <v>59611</v>
      </c>
      <c r="G63" s="60">
        <f t="shared" si="0"/>
        <v>0.97801008221667018</v>
      </c>
      <c r="H63" s="61">
        <f t="shared" si="1"/>
        <v>577.35499999999593</v>
      </c>
    </row>
    <row r="64" spans="1:8" x14ac:dyDescent="0.25">
      <c r="A64" s="57" t="s">
        <v>97</v>
      </c>
      <c r="B64" s="57" t="s">
        <v>478</v>
      </c>
      <c r="C64" s="58">
        <v>6</v>
      </c>
      <c r="D64" s="59">
        <v>53742</v>
      </c>
      <c r="E64" s="59">
        <v>59116.420000000006</v>
      </c>
      <c r="F64" s="59">
        <v>59666</v>
      </c>
      <c r="G64" s="60">
        <f t="shared" si="0"/>
        <v>0.92965710711168015</v>
      </c>
      <c r="H64" s="61">
        <f t="shared" si="1"/>
        <v>549.57999999999447</v>
      </c>
    </row>
    <row r="65" spans="1:8" x14ac:dyDescent="0.25">
      <c r="A65" s="57" t="s">
        <v>99</v>
      </c>
      <c r="B65" s="57" t="s">
        <v>480</v>
      </c>
      <c r="C65" s="58">
        <v>7</v>
      </c>
      <c r="D65" s="59">
        <v>60151</v>
      </c>
      <c r="E65" s="59">
        <v>66166.430000000008</v>
      </c>
      <c r="F65" s="59">
        <v>68663</v>
      </c>
      <c r="G65" s="60">
        <f t="shared" si="0"/>
        <v>3.7731671483560234</v>
      </c>
      <c r="H65" s="61">
        <f t="shared" si="1"/>
        <v>2496.5699999999924</v>
      </c>
    </row>
    <row r="66" spans="1:8" x14ac:dyDescent="0.25">
      <c r="A66" s="57" t="s">
        <v>110</v>
      </c>
      <c r="B66" s="57" t="s">
        <v>602</v>
      </c>
      <c r="C66" s="58">
        <v>2</v>
      </c>
      <c r="D66" s="59">
        <v>46811</v>
      </c>
      <c r="E66" s="59">
        <v>51492.100000000006</v>
      </c>
      <c r="F66" s="59">
        <v>53420</v>
      </c>
      <c r="G66" s="60">
        <f t="shared" si="0"/>
        <v>3.7440694786190249</v>
      </c>
      <c r="H66" s="61">
        <f t="shared" si="1"/>
        <v>1927.8999999999942</v>
      </c>
    </row>
    <row r="67" spans="1:8" x14ac:dyDescent="0.25">
      <c r="A67" s="57" t="s">
        <v>111</v>
      </c>
      <c r="B67" s="57" t="s">
        <v>603</v>
      </c>
      <c r="C67" s="58">
        <v>2</v>
      </c>
      <c r="D67" s="59">
        <v>46811</v>
      </c>
      <c r="E67" s="59">
        <v>51492.100000000006</v>
      </c>
      <c r="F67" s="59">
        <v>53420</v>
      </c>
      <c r="G67" s="60">
        <f t="shared" si="0"/>
        <v>3.7440694786190249</v>
      </c>
      <c r="H67" s="61">
        <f t="shared" si="1"/>
        <v>1927.8999999999942</v>
      </c>
    </row>
    <row r="68" spans="1:8" x14ac:dyDescent="0.25">
      <c r="A68" s="57" t="s">
        <v>22</v>
      </c>
      <c r="B68" s="57" t="s">
        <v>604</v>
      </c>
      <c r="C68" s="58">
        <v>6</v>
      </c>
      <c r="D68" s="59">
        <v>46007</v>
      </c>
      <c r="E68" s="59">
        <v>50608.030000000006</v>
      </c>
      <c r="F68" s="59">
        <v>53994</v>
      </c>
      <c r="G68" s="60">
        <f t="shared" si="0"/>
        <v>6.6905785504790316</v>
      </c>
      <c r="H68" s="61">
        <f t="shared" si="1"/>
        <v>3385.9699999999939</v>
      </c>
    </row>
    <row r="69" spans="1:8" x14ac:dyDescent="0.25">
      <c r="A69" s="57" t="s">
        <v>197</v>
      </c>
      <c r="B69" s="57" t="s">
        <v>333</v>
      </c>
      <c r="C69" s="58">
        <v>2</v>
      </c>
      <c r="D69" s="59">
        <v>51574</v>
      </c>
      <c r="E69" s="59">
        <v>56731.290000000008</v>
      </c>
      <c r="F69" s="59">
        <v>56912</v>
      </c>
      <c r="G69" s="60">
        <f t="shared" si="0"/>
        <v>0.31853673695766815</v>
      </c>
      <c r="H69" s="61">
        <f t="shared" si="1"/>
        <v>180.70999999999185</v>
      </c>
    </row>
    <row r="70" spans="1:8" x14ac:dyDescent="0.25">
      <c r="A70" s="57" t="s">
        <v>103</v>
      </c>
      <c r="B70" s="57" t="s">
        <v>483</v>
      </c>
      <c r="C70" s="58">
        <v>7</v>
      </c>
      <c r="D70" s="59">
        <v>59067</v>
      </c>
      <c r="E70" s="59">
        <v>64973.864999999998</v>
      </c>
      <c r="F70" s="59">
        <v>67868</v>
      </c>
      <c r="G70" s="60">
        <f t="shared" ref="G70:G133" si="2">IFERROR(F70/E70*100-100,"")</f>
        <v>4.4543063584104203</v>
      </c>
      <c r="H70" s="61">
        <f t="shared" ref="H70:H133" si="3">F70-E70</f>
        <v>2894.135000000002</v>
      </c>
    </row>
    <row r="71" spans="1:8" x14ac:dyDescent="0.25">
      <c r="A71" s="57" t="s">
        <v>48</v>
      </c>
      <c r="B71" s="57" t="s">
        <v>403</v>
      </c>
      <c r="C71" s="58">
        <v>6</v>
      </c>
      <c r="D71" s="59">
        <v>56941</v>
      </c>
      <c r="E71" s="59">
        <v>62635.1</v>
      </c>
      <c r="F71" s="59">
        <v>62012</v>
      </c>
      <c r="G71" s="60">
        <f t="shared" si="2"/>
        <v>-0.99480961952642133</v>
      </c>
      <c r="H71" s="61">
        <f t="shared" si="3"/>
        <v>-623.09999999999854</v>
      </c>
    </row>
    <row r="72" spans="1:8" x14ac:dyDescent="0.25">
      <c r="A72" s="57" t="s">
        <v>209</v>
      </c>
      <c r="B72" s="57" t="s">
        <v>334</v>
      </c>
      <c r="C72" s="58">
        <v>3</v>
      </c>
      <c r="D72" s="59">
        <v>53162</v>
      </c>
      <c r="E72" s="59">
        <v>58478.145000000004</v>
      </c>
      <c r="F72" s="59">
        <v>59224</v>
      </c>
      <c r="G72" s="60">
        <f t="shared" si="2"/>
        <v>1.2754423041291716</v>
      </c>
      <c r="H72" s="61">
        <f t="shared" si="3"/>
        <v>745.85499999999593</v>
      </c>
    </row>
    <row r="73" spans="1:8" x14ac:dyDescent="0.25">
      <c r="A73" s="57" t="s">
        <v>213</v>
      </c>
      <c r="B73" s="57" t="s">
        <v>338</v>
      </c>
      <c r="C73" s="58">
        <v>3</v>
      </c>
      <c r="D73" s="59">
        <v>52354</v>
      </c>
      <c r="E73" s="59">
        <v>57589.070000000007</v>
      </c>
      <c r="F73" s="59">
        <v>58631</v>
      </c>
      <c r="G73" s="60">
        <f t="shared" si="2"/>
        <v>1.8092495676696814</v>
      </c>
      <c r="H73" s="61">
        <f t="shared" si="3"/>
        <v>1041.929999999993</v>
      </c>
    </row>
    <row r="74" spans="1:8" x14ac:dyDescent="0.25">
      <c r="A74" s="57" t="s">
        <v>214</v>
      </c>
      <c r="B74" s="57" t="s">
        <v>339</v>
      </c>
      <c r="C74" s="58">
        <v>3</v>
      </c>
      <c r="D74" s="59">
        <v>53162</v>
      </c>
      <c r="E74" s="59">
        <v>58478.145000000004</v>
      </c>
      <c r="F74" s="59">
        <v>59224</v>
      </c>
      <c r="G74" s="60">
        <f t="shared" si="2"/>
        <v>1.2754423041291716</v>
      </c>
      <c r="H74" s="61">
        <f t="shared" si="3"/>
        <v>745.85499999999593</v>
      </c>
    </row>
    <row r="75" spans="1:8" x14ac:dyDescent="0.25">
      <c r="A75" s="57" t="s">
        <v>60</v>
      </c>
      <c r="B75" s="57" t="s">
        <v>605</v>
      </c>
      <c r="C75" s="58">
        <v>6</v>
      </c>
      <c r="D75" s="59">
        <v>54903</v>
      </c>
      <c r="E75" s="59">
        <v>60392.97</v>
      </c>
      <c r="F75" s="59">
        <v>60517</v>
      </c>
      <c r="G75" s="60">
        <f t="shared" si="2"/>
        <v>0.20537158546764545</v>
      </c>
      <c r="H75" s="61">
        <f t="shared" si="3"/>
        <v>124.02999999999884</v>
      </c>
    </row>
    <row r="76" spans="1:8" x14ac:dyDescent="0.25">
      <c r="A76" s="57" t="s">
        <v>64</v>
      </c>
      <c r="B76" s="57" t="s">
        <v>485</v>
      </c>
      <c r="C76" s="58">
        <v>6</v>
      </c>
      <c r="D76" s="59">
        <v>51680</v>
      </c>
      <c r="E76" s="59">
        <v>56847.945000000007</v>
      </c>
      <c r="F76" s="59">
        <v>58154</v>
      </c>
      <c r="G76" s="60">
        <f t="shared" si="2"/>
        <v>2.2974533204322256</v>
      </c>
      <c r="H76" s="61">
        <f t="shared" si="3"/>
        <v>1306.054999999993</v>
      </c>
    </row>
    <row r="77" spans="1:8" x14ac:dyDescent="0.25">
      <c r="A77" s="57" t="s">
        <v>53</v>
      </c>
      <c r="B77" s="57" t="s">
        <v>537</v>
      </c>
      <c r="C77" s="58">
        <v>6</v>
      </c>
      <c r="D77" s="59">
        <v>52761</v>
      </c>
      <c r="E77" s="59">
        <v>58036.715000000004</v>
      </c>
      <c r="F77" s="59">
        <v>58946</v>
      </c>
      <c r="G77" s="60">
        <f t="shared" si="2"/>
        <v>1.5667409845646887</v>
      </c>
      <c r="H77" s="61">
        <f t="shared" si="3"/>
        <v>909.28499999999622</v>
      </c>
    </row>
    <row r="78" spans="1:8" x14ac:dyDescent="0.25">
      <c r="A78" s="57" t="s">
        <v>12</v>
      </c>
      <c r="B78" s="57" t="s">
        <v>538</v>
      </c>
      <c r="C78" s="58">
        <v>6</v>
      </c>
      <c r="D78" s="59">
        <v>52761</v>
      </c>
      <c r="E78" s="59">
        <v>58036.715000000004</v>
      </c>
      <c r="F78" s="59">
        <v>58946</v>
      </c>
      <c r="G78" s="60">
        <f t="shared" si="2"/>
        <v>1.5667409845646887</v>
      </c>
      <c r="H78" s="61">
        <f t="shared" si="3"/>
        <v>909.28499999999622</v>
      </c>
    </row>
    <row r="79" spans="1:8" x14ac:dyDescent="0.25">
      <c r="A79" s="57" t="s">
        <v>66</v>
      </c>
      <c r="B79" s="57" t="s">
        <v>486</v>
      </c>
      <c r="C79" s="58">
        <v>6</v>
      </c>
      <c r="D79" s="59">
        <v>50751</v>
      </c>
      <c r="E79" s="59">
        <v>55825.935000000005</v>
      </c>
      <c r="F79" s="59">
        <v>57472</v>
      </c>
      <c r="G79" s="60">
        <f t="shared" si="2"/>
        <v>2.9485668265117226</v>
      </c>
      <c r="H79" s="61">
        <f t="shared" si="3"/>
        <v>1646.0649999999951</v>
      </c>
    </row>
    <row r="80" spans="1:8" x14ac:dyDescent="0.25">
      <c r="A80" s="57" t="s">
        <v>68</v>
      </c>
      <c r="B80" s="57" t="s">
        <v>488</v>
      </c>
      <c r="C80" s="58">
        <v>6</v>
      </c>
      <c r="D80" s="59">
        <v>54287</v>
      </c>
      <c r="E80" s="59">
        <v>59715.865000000005</v>
      </c>
      <c r="F80" s="59">
        <v>60065</v>
      </c>
      <c r="G80" s="60">
        <f t="shared" si="2"/>
        <v>0.5846603745922323</v>
      </c>
      <c r="H80" s="61">
        <f t="shared" si="3"/>
        <v>349.13499999999476</v>
      </c>
    </row>
    <row r="81" spans="1:8" x14ac:dyDescent="0.25">
      <c r="A81" s="57" t="s">
        <v>112</v>
      </c>
      <c r="B81" s="57" t="s">
        <v>491</v>
      </c>
      <c r="C81" s="58">
        <v>7</v>
      </c>
      <c r="D81" s="59">
        <v>59202</v>
      </c>
      <c r="E81" s="59">
        <v>65121.81500000001</v>
      </c>
      <c r="F81" s="59">
        <v>67967</v>
      </c>
      <c r="G81" s="60">
        <f t="shared" si="2"/>
        <v>4.3690198130994702</v>
      </c>
      <c r="H81" s="61">
        <f t="shared" si="3"/>
        <v>2845.1849999999904</v>
      </c>
    </row>
    <row r="82" spans="1:8" x14ac:dyDescent="0.25">
      <c r="A82" s="57" t="s">
        <v>41</v>
      </c>
      <c r="B82" s="57" t="s">
        <v>492</v>
      </c>
      <c r="C82" s="58">
        <v>6</v>
      </c>
      <c r="D82" s="59">
        <v>54187</v>
      </c>
      <c r="E82" s="59">
        <v>59605.48</v>
      </c>
      <c r="F82" s="59">
        <v>59993</v>
      </c>
      <c r="G82" s="60">
        <f t="shared" si="2"/>
        <v>0.65014156416489755</v>
      </c>
      <c r="H82" s="61">
        <f t="shared" si="3"/>
        <v>387.5199999999968</v>
      </c>
    </row>
    <row r="83" spans="1:8" x14ac:dyDescent="0.25">
      <c r="A83" s="57" t="s">
        <v>217</v>
      </c>
      <c r="B83" s="57" t="s">
        <v>342</v>
      </c>
      <c r="C83" s="58">
        <v>3</v>
      </c>
      <c r="D83" s="59">
        <v>53195</v>
      </c>
      <c r="E83" s="59">
        <v>58514.5</v>
      </c>
      <c r="F83" s="59">
        <v>59248</v>
      </c>
      <c r="G83" s="60">
        <f t="shared" si="2"/>
        <v>1.253535448478587</v>
      </c>
      <c r="H83" s="61">
        <f t="shared" si="3"/>
        <v>733.5</v>
      </c>
    </row>
    <row r="84" spans="1:8" x14ac:dyDescent="0.25">
      <c r="A84" s="57" t="s">
        <v>115</v>
      </c>
      <c r="B84" s="57" t="s">
        <v>494</v>
      </c>
      <c r="C84" s="58">
        <v>7</v>
      </c>
      <c r="D84" s="59">
        <v>64181</v>
      </c>
      <c r="E84" s="59">
        <v>70599.320000000007</v>
      </c>
      <c r="F84" s="59">
        <v>71618</v>
      </c>
      <c r="G84" s="60">
        <f t="shared" si="2"/>
        <v>1.4429034160668834</v>
      </c>
      <c r="H84" s="61">
        <f t="shared" si="3"/>
        <v>1018.679999999993</v>
      </c>
    </row>
    <row r="85" spans="1:8" x14ac:dyDescent="0.25">
      <c r="A85" s="57" t="s">
        <v>281</v>
      </c>
      <c r="B85" s="57" t="s">
        <v>343</v>
      </c>
      <c r="C85" s="58">
        <v>4</v>
      </c>
      <c r="D85" s="59">
        <v>59063</v>
      </c>
      <c r="E85" s="59">
        <v>64968.86</v>
      </c>
      <c r="F85" s="59">
        <v>65454</v>
      </c>
      <c r="G85" s="60">
        <f t="shared" si="2"/>
        <v>0.74672697042859681</v>
      </c>
      <c r="H85" s="61">
        <f t="shared" si="3"/>
        <v>485.13999999999942</v>
      </c>
    </row>
    <row r="86" spans="1:8" x14ac:dyDescent="0.25">
      <c r="A86" s="57" t="s">
        <v>224</v>
      </c>
      <c r="B86" s="57" t="s">
        <v>343</v>
      </c>
      <c r="C86" s="58">
        <v>4</v>
      </c>
      <c r="D86" s="59">
        <v>59068</v>
      </c>
      <c r="E86" s="59">
        <v>64975.130000000012</v>
      </c>
      <c r="F86" s="59">
        <v>65459</v>
      </c>
      <c r="G86" s="60">
        <f t="shared" si="2"/>
        <v>0.7447003184141181</v>
      </c>
      <c r="H86" s="61">
        <f t="shared" si="3"/>
        <v>483.86999999998807</v>
      </c>
    </row>
    <row r="87" spans="1:8" x14ac:dyDescent="0.25">
      <c r="A87" s="57" t="s">
        <v>204</v>
      </c>
      <c r="B87" s="57" t="s">
        <v>344</v>
      </c>
      <c r="C87" s="58">
        <v>4</v>
      </c>
      <c r="D87" s="59">
        <v>59068</v>
      </c>
      <c r="E87" s="59">
        <v>64975.130000000012</v>
      </c>
      <c r="F87" s="59">
        <v>65459</v>
      </c>
      <c r="G87" s="60">
        <f t="shared" si="2"/>
        <v>0.7447003184141181</v>
      </c>
      <c r="H87" s="61">
        <f t="shared" si="3"/>
        <v>483.86999999998807</v>
      </c>
    </row>
    <row r="88" spans="1:8" x14ac:dyDescent="0.25">
      <c r="A88" s="57" t="s">
        <v>290</v>
      </c>
      <c r="B88" s="57" t="s">
        <v>345</v>
      </c>
      <c r="C88" s="58">
        <v>4</v>
      </c>
      <c r="D88" s="59">
        <v>59068</v>
      </c>
      <c r="E88" s="59">
        <v>64975.130000000012</v>
      </c>
      <c r="F88" s="59">
        <v>65459</v>
      </c>
      <c r="G88" s="60">
        <f t="shared" si="2"/>
        <v>0.7447003184141181</v>
      </c>
      <c r="H88" s="61">
        <f t="shared" si="3"/>
        <v>483.86999999998807</v>
      </c>
    </row>
    <row r="89" spans="1:8" x14ac:dyDescent="0.25">
      <c r="A89" s="57" t="s">
        <v>225</v>
      </c>
      <c r="B89" s="57" t="s">
        <v>347</v>
      </c>
      <c r="C89" s="58">
        <v>4</v>
      </c>
      <c r="D89" s="59">
        <v>57358</v>
      </c>
      <c r="E89" s="59">
        <v>63094.130000000012</v>
      </c>
      <c r="F89" s="59">
        <v>64205</v>
      </c>
      <c r="G89" s="60">
        <f t="shared" si="2"/>
        <v>1.7606550720328187</v>
      </c>
      <c r="H89" s="61">
        <f t="shared" si="3"/>
        <v>1110.8699999999881</v>
      </c>
    </row>
    <row r="90" spans="1:8" x14ac:dyDescent="0.25">
      <c r="A90" s="57" t="s">
        <v>232</v>
      </c>
      <c r="B90" s="57" t="s">
        <v>606</v>
      </c>
      <c r="C90" s="58">
        <v>4</v>
      </c>
      <c r="D90" s="59">
        <v>59068</v>
      </c>
      <c r="E90" s="59">
        <v>64975.130000000012</v>
      </c>
      <c r="F90" s="59">
        <v>65459</v>
      </c>
      <c r="G90" s="60">
        <f t="shared" si="2"/>
        <v>0.7447003184141181</v>
      </c>
      <c r="H90" s="61">
        <f t="shared" si="3"/>
        <v>483.86999999998807</v>
      </c>
    </row>
    <row r="91" spans="1:8" x14ac:dyDescent="0.25">
      <c r="A91" s="57" t="s">
        <v>149</v>
      </c>
      <c r="B91" s="57" t="s">
        <v>350</v>
      </c>
      <c r="C91" s="58">
        <v>2</v>
      </c>
      <c r="D91" s="59">
        <v>46519</v>
      </c>
      <c r="E91" s="59">
        <v>51171.065000000002</v>
      </c>
      <c r="F91" s="59">
        <v>53205</v>
      </c>
      <c r="G91" s="60">
        <f t="shared" si="2"/>
        <v>3.974775588508848</v>
      </c>
      <c r="H91" s="61">
        <f t="shared" si="3"/>
        <v>2033.9349999999977</v>
      </c>
    </row>
    <row r="92" spans="1:8" x14ac:dyDescent="0.25">
      <c r="A92" s="57" t="s">
        <v>174</v>
      </c>
      <c r="B92" s="57" t="s">
        <v>351</v>
      </c>
      <c r="C92" s="58">
        <v>2</v>
      </c>
      <c r="D92" s="59">
        <v>46164</v>
      </c>
      <c r="E92" s="59">
        <v>50779.850000000006</v>
      </c>
      <c r="F92" s="59">
        <v>52945</v>
      </c>
      <c r="G92" s="60">
        <f t="shared" si="2"/>
        <v>4.2637975496185874</v>
      </c>
      <c r="H92" s="61">
        <f t="shared" si="3"/>
        <v>2165.1499999999942</v>
      </c>
    </row>
    <row r="93" spans="1:8" x14ac:dyDescent="0.25">
      <c r="A93" s="57" t="s">
        <v>282</v>
      </c>
      <c r="B93" s="57" t="s">
        <v>405</v>
      </c>
      <c r="C93" s="58">
        <v>2</v>
      </c>
      <c r="D93" s="59">
        <v>45900</v>
      </c>
      <c r="E93" s="59">
        <v>50490.165000000008</v>
      </c>
      <c r="F93" s="59">
        <v>52752</v>
      </c>
      <c r="G93" s="60">
        <f t="shared" si="2"/>
        <v>4.4797536312269699</v>
      </c>
      <c r="H93" s="61">
        <f t="shared" si="3"/>
        <v>2261.8349999999919</v>
      </c>
    </row>
    <row r="94" spans="1:8" x14ac:dyDescent="0.25">
      <c r="A94" s="57" t="s">
        <v>18</v>
      </c>
      <c r="B94" s="57" t="s">
        <v>406</v>
      </c>
      <c r="C94" s="58">
        <v>6</v>
      </c>
      <c r="D94" s="59">
        <v>48197</v>
      </c>
      <c r="E94" s="59">
        <v>53016.974999999999</v>
      </c>
      <c r="F94" s="59">
        <v>55600</v>
      </c>
      <c r="G94" s="60">
        <f t="shared" si="2"/>
        <v>4.8720716336607239</v>
      </c>
      <c r="H94" s="61">
        <f t="shared" si="3"/>
        <v>2583.0250000000015</v>
      </c>
    </row>
    <row r="95" spans="1:8" x14ac:dyDescent="0.25">
      <c r="A95" s="57" t="s">
        <v>283</v>
      </c>
      <c r="B95" s="57" t="s">
        <v>406</v>
      </c>
      <c r="C95" s="58">
        <v>2</v>
      </c>
      <c r="D95" s="59">
        <v>49314</v>
      </c>
      <c r="E95" s="59">
        <v>54245.895000000004</v>
      </c>
      <c r="F95" s="59">
        <v>55256</v>
      </c>
      <c r="G95" s="60">
        <f t="shared" si="2"/>
        <v>1.8620856011316533</v>
      </c>
      <c r="H95" s="61">
        <f t="shared" si="3"/>
        <v>1010.1049999999959</v>
      </c>
    </row>
    <row r="96" spans="1:8" x14ac:dyDescent="0.25">
      <c r="A96" s="57" t="s">
        <v>205</v>
      </c>
      <c r="B96" s="57" t="s">
        <v>352</v>
      </c>
      <c r="C96" s="58">
        <v>3</v>
      </c>
      <c r="D96" s="59">
        <v>49050</v>
      </c>
      <c r="E96" s="59">
        <v>53954.945000000007</v>
      </c>
      <c r="F96" s="59">
        <v>56208</v>
      </c>
      <c r="G96" s="60">
        <f t="shared" si="2"/>
        <v>4.1758081673514624</v>
      </c>
      <c r="H96" s="61">
        <f t="shared" si="3"/>
        <v>2253.054999999993</v>
      </c>
    </row>
    <row r="97" spans="1:8" x14ac:dyDescent="0.25">
      <c r="A97" s="57" t="s">
        <v>175</v>
      </c>
      <c r="B97" s="57" t="s">
        <v>353</v>
      </c>
      <c r="C97" s="58">
        <v>2</v>
      </c>
      <c r="D97" s="59">
        <v>46842</v>
      </c>
      <c r="E97" s="59">
        <v>51525.98000000001</v>
      </c>
      <c r="F97" s="59">
        <v>53442</v>
      </c>
      <c r="G97" s="60">
        <f t="shared" si="2"/>
        <v>3.7185513016928269</v>
      </c>
      <c r="H97" s="61">
        <f t="shared" si="3"/>
        <v>1916.0199999999895</v>
      </c>
    </row>
    <row r="98" spans="1:8" x14ac:dyDescent="0.25">
      <c r="A98" s="57" t="s">
        <v>56</v>
      </c>
      <c r="B98" s="57" t="s">
        <v>607</v>
      </c>
      <c r="C98" s="58">
        <v>6</v>
      </c>
      <c r="D98" s="59">
        <v>53395</v>
      </c>
      <c r="E98" s="59">
        <v>58733.950000000012</v>
      </c>
      <c r="F98" s="59">
        <v>59412</v>
      </c>
      <c r="G98" s="60">
        <f t="shared" si="2"/>
        <v>1.1544430435889126</v>
      </c>
      <c r="H98" s="61">
        <f t="shared" si="3"/>
        <v>678.04999999998836</v>
      </c>
    </row>
    <row r="99" spans="1:8" x14ac:dyDescent="0.25">
      <c r="A99" s="57" t="s">
        <v>57</v>
      </c>
      <c r="B99" s="57" t="s">
        <v>542</v>
      </c>
      <c r="C99" s="58">
        <v>6</v>
      </c>
      <c r="D99" s="59">
        <v>46415</v>
      </c>
      <c r="E99" s="59">
        <v>51056.94000000001</v>
      </c>
      <c r="F99" s="59">
        <v>54293</v>
      </c>
      <c r="G99" s="60">
        <f t="shared" si="2"/>
        <v>6.3381393401171096</v>
      </c>
      <c r="H99" s="61">
        <f t="shared" si="3"/>
        <v>3236.0599999999904</v>
      </c>
    </row>
    <row r="100" spans="1:8" x14ac:dyDescent="0.25">
      <c r="A100" s="57" t="s">
        <v>72</v>
      </c>
      <c r="B100" s="57" t="s">
        <v>608</v>
      </c>
      <c r="C100" s="58">
        <v>6</v>
      </c>
      <c r="D100" s="59">
        <v>49992</v>
      </c>
      <c r="E100" s="59">
        <v>54990.760000000009</v>
      </c>
      <c r="F100" s="59">
        <v>56916</v>
      </c>
      <c r="G100" s="60">
        <f t="shared" si="2"/>
        <v>3.5010245357583614</v>
      </c>
      <c r="H100" s="61">
        <f t="shared" si="3"/>
        <v>1925.2399999999907</v>
      </c>
    </row>
    <row r="101" spans="1:8" x14ac:dyDescent="0.25">
      <c r="A101" s="57" t="s">
        <v>24</v>
      </c>
      <c r="B101" s="57" t="s">
        <v>407</v>
      </c>
      <c r="C101" s="58">
        <v>6</v>
      </c>
      <c r="D101" s="59">
        <v>49495</v>
      </c>
      <c r="E101" s="59">
        <v>54444.004999999997</v>
      </c>
      <c r="F101" s="59">
        <v>56551</v>
      </c>
      <c r="G101" s="60">
        <f t="shared" si="2"/>
        <v>3.8700220529330949</v>
      </c>
      <c r="H101" s="61">
        <f t="shared" si="3"/>
        <v>2106.9950000000026</v>
      </c>
    </row>
    <row r="102" spans="1:8" x14ac:dyDescent="0.25">
      <c r="A102" s="57" t="s">
        <v>285</v>
      </c>
      <c r="B102" s="57" t="s">
        <v>609</v>
      </c>
      <c r="C102" s="58">
        <v>2</v>
      </c>
      <c r="D102" s="59">
        <v>51316</v>
      </c>
      <c r="E102" s="59">
        <v>56447.930000000008</v>
      </c>
      <c r="F102" s="59">
        <v>56723</v>
      </c>
      <c r="G102" s="60">
        <f t="shared" si="2"/>
        <v>0.48729864850668037</v>
      </c>
      <c r="H102" s="61">
        <f t="shared" si="3"/>
        <v>275.06999999999243</v>
      </c>
    </row>
    <row r="103" spans="1:8" x14ac:dyDescent="0.25">
      <c r="A103" s="57" t="s">
        <v>176</v>
      </c>
      <c r="B103" s="57" t="s">
        <v>610</v>
      </c>
      <c r="C103" s="58">
        <v>2</v>
      </c>
      <c r="D103" s="59">
        <v>43744</v>
      </c>
      <c r="E103" s="59">
        <v>48118.84</v>
      </c>
      <c r="F103" s="59">
        <v>51171</v>
      </c>
      <c r="G103" s="60">
        <f t="shared" si="2"/>
        <v>6.3429625485568693</v>
      </c>
      <c r="H103" s="61">
        <f t="shared" si="3"/>
        <v>3052.1600000000035</v>
      </c>
    </row>
    <row r="104" spans="1:8" x14ac:dyDescent="0.25">
      <c r="A104" s="57" t="s">
        <v>231</v>
      </c>
      <c r="B104" s="57" t="s">
        <v>543</v>
      </c>
      <c r="C104" s="58">
        <v>6</v>
      </c>
      <c r="D104" s="59">
        <v>49789</v>
      </c>
      <c r="E104" s="59">
        <v>54767.515000000014</v>
      </c>
      <c r="F104" s="59">
        <v>56767</v>
      </c>
      <c r="G104" s="60">
        <f t="shared" si="2"/>
        <v>3.6508594556462697</v>
      </c>
      <c r="H104" s="61">
        <f t="shared" si="3"/>
        <v>1999.484999999986</v>
      </c>
    </row>
    <row r="105" spans="1:8" x14ac:dyDescent="0.25">
      <c r="A105" s="57" t="s">
        <v>98</v>
      </c>
      <c r="B105" s="57" t="s">
        <v>496</v>
      </c>
      <c r="C105" s="58">
        <v>6</v>
      </c>
      <c r="D105" s="59">
        <v>49988</v>
      </c>
      <c r="E105" s="59">
        <v>54987.020000000004</v>
      </c>
      <c r="F105" s="59">
        <v>56913</v>
      </c>
      <c r="G105" s="60">
        <f t="shared" si="2"/>
        <v>3.502608433772167</v>
      </c>
      <c r="H105" s="61">
        <f t="shared" si="3"/>
        <v>1925.9799999999959</v>
      </c>
    </row>
    <row r="106" spans="1:8" x14ac:dyDescent="0.25">
      <c r="A106" s="57" t="s">
        <v>100</v>
      </c>
      <c r="B106" s="57" t="s">
        <v>497</v>
      </c>
      <c r="C106" s="58">
        <v>6</v>
      </c>
      <c r="D106" s="59">
        <v>53259</v>
      </c>
      <c r="E106" s="59">
        <v>58584.680000000008</v>
      </c>
      <c r="F106" s="59">
        <v>59312</v>
      </c>
      <c r="G106" s="60">
        <f t="shared" si="2"/>
        <v>1.241484975252888</v>
      </c>
      <c r="H106" s="61">
        <f t="shared" si="3"/>
        <v>727.31999999999243</v>
      </c>
    </row>
    <row r="107" spans="1:8" x14ac:dyDescent="0.25">
      <c r="A107" s="57" t="s">
        <v>119</v>
      </c>
      <c r="B107" s="57" t="s">
        <v>498</v>
      </c>
      <c r="C107" s="58">
        <v>7</v>
      </c>
      <c r="D107" s="59">
        <v>53147</v>
      </c>
      <c r="E107" s="59">
        <v>58461.810000000012</v>
      </c>
      <c r="F107" s="59">
        <v>63526</v>
      </c>
      <c r="G107" s="60">
        <f t="shared" si="2"/>
        <v>8.6623900286357554</v>
      </c>
      <c r="H107" s="61">
        <f t="shared" si="3"/>
        <v>5064.1899999999878</v>
      </c>
    </row>
    <row r="108" spans="1:8" x14ac:dyDescent="0.25">
      <c r="A108" s="57" t="s">
        <v>286</v>
      </c>
      <c r="B108" s="57" t="s">
        <v>409</v>
      </c>
      <c r="C108" s="58">
        <v>2</v>
      </c>
      <c r="D108" s="59">
        <v>43429</v>
      </c>
      <c r="E108" s="59">
        <v>47771.460000000006</v>
      </c>
      <c r="F108" s="59">
        <v>50939</v>
      </c>
      <c r="G108" s="60">
        <f t="shared" si="2"/>
        <v>6.6306116664635937</v>
      </c>
      <c r="H108" s="61">
        <f t="shared" si="3"/>
        <v>3167.5399999999936</v>
      </c>
    </row>
    <row r="109" spans="1:8" x14ac:dyDescent="0.25">
      <c r="A109" s="57" t="s">
        <v>113</v>
      </c>
      <c r="B109" s="57" t="s">
        <v>611</v>
      </c>
      <c r="C109" s="58">
        <v>2</v>
      </c>
      <c r="D109" s="59">
        <v>44953</v>
      </c>
      <c r="E109" s="59">
        <v>49448.080000000009</v>
      </c>
      <c r="F109" s="59">
        <v>52057</v>
      </c>
      <c r="G109" s="60">
        <f t="shared" si="2"/>
        <v>5.2760794756843836</v>
      </c>
      <c r="H109" s="61">
        <f t="shared" si="3"/>
        <v>2608.919999999991</v>
      </c>
    </row>
    <row r="110" spans="1:8" x14ac:dyDescent="0.25">
      <c r="A110" s="57" t="s">
        <v>133</v>
      </c>
      <c r="B110" s="57" t="s">
        <v>356</v>
      </c>
      <c r="C110" s="58">
        <v>2</v>
      </c>
      <c r="D110" s="59">
        <v>44732</v>
      </c>
      <c r="E110" s="59">
        <v>49204.815000000002</v>
      </c>
      <c r="F110" s="59">
        <v>51894</v>
      </c>
      <c r="G110" s="60">
        <f t="shared" si="2"/>
        <v>5.4652883056261885</v>
      </c>
      <c r="H110" s="61">
        <f t="shared" si="3"/>
        <v>2689.1849999999977</v>
      </c>
    </row>
    <row r="111" spans="1:8" x14ac:dyDescent="0.25">
      <c r="A111" s="57" t="s">
        <v>19</v>
      </c>
      <c r="B111" s="57" t="s">
        <v>420</v>
      </c>
      <c r="C111" s="58">
        <v>6</v>
      </c>
      <c r="D111" s="59">
        <v>49918</v>
      </c>
      <c r="E111" s="59">
        <v>54909.25</v>
      </c>
      <c r="F111" s="59">
        <v>56862</v>
      </c>
      <c r="G111" s="60">
        <f t="shared" si="2"/>
        <v>3.5563224775424942</v>
      </c>
      <c r="H111" s="61">
        <f t="shared" si="3"/>
        <v>1952.75</v>
      </c>
    </row>
    <row r="112" spans="1:8" x14ac:dyDescent="0.25">
      <c r="A112" s="57" t="s">
        <v>47</v>
      </c>
      <c r="B112" s="57" t="s">
        <v>612</v>
      </c>
      <c r="C112" s="58">
        <v>6</v>
      </c>
      <c r="D112" s="59">
        <v>47395</v>
      </c>
      <c r="E112" s="59">
        <v>52134.170000000006</v>
      </c>
      <c r="F112" s="59">
        <v>55011</v>
      </c>
      <c r="G112" s="60">
        <f t="shared" si="2"/>
        <v>5.5181275543467763</v>
      </c>
      <c r="H112" s="61">
        <f t="shared" si="3"/>
        <v>2876.8299999999945</v>
      </c>
    </row>
    <row r="113" spans="1:8" x14ac:dyDescent="0.25">
      <c r="A113" s="57" t="s">
        <v>287</v>
      </c>
      <c r="B113" s="57" t="s">
        <v>613</v>
      </c>
      <c r="C113" s="58">
        <v>2</v>
      </c>
      <c r="D113" s="59">
        <v>46430</v>
      </c>
      <c r="E113" s="59">
        <v>51073.275000000001</v>
      </c>
      <c r="F113" s="59">
        <v>53141</v>
      </c>
      <c r="G113" s="60">
        <f t="shared" si="2"/>
        <v>4.0485459371853523</v>
      </c>
      <c r="H113" s="61">
        <f t="shared" si="3"/>
        <v>2067.7249999999985</v>
      </c>
    </row>
    <row r="114" spans="1:8" x14ac:dyDescent="0.25">
      <c r="A114" s="57" t="s">
        <v>288</v>
      </c>
      <c r="B114" s="57" t="s">
        <v>411</v>
      </c>
      <c r="C114" s="58">
        <v>2</v>
      </c>
      <c r="D114" s="59">
        <v>46430</v>
      </c>
      <c r="E114" s="59">
        <v>51073.275000000001</v>
      </c>
      <c r="F114" s="59">
        <v>53141</v>
      </c>
      <c r="G114" s="60">
        <f t="shared" si="2"/>
        <v>4.0485459371853523</v>
      </c>
      <c r="H114" s="61">
        <f t="shared" si="3"/>
        <v>2067.7249999999985</v>
      </c>
    </row>
    <row r="115" spans="1:8" x14ac:dyDescent="0.25">
      <c r="A115" s="57" t="s">
        <v>42</v>
      </c>
      <c r="B115" s="57" t="s">
        <v>499</v>
      </c>
      <c r="C115" s="58">
        <v>6</v>
      </c>
      <c r="D115" s="59">
        <v>49840</v>
      </c>
      <c r="E115" s="59">
        <v>54823.945000000007</v>
      </c>
      <c r="F115" s="59">
        <v>56805</v>
      </c>
      <c r="G115" s="60">
        <f t="shared" si="2"/>
        <v>3.6134849471339408</v>
      </c>
      <c r="H115" s="61">
        <f t="shared" si="3"/>
        <v>1981.054999999993</v>
      </c>
    </row>
    <row r="116" spans="1:8" x14ac:dyDescent="0.25">
      <c r="A116" s="57" t="s">
        <v>43</v>
      </c>
      <c r="B116" s="57" t="s">
        <v>614</v>
      </c>
      <c r="C116" s="58">
        <v>6</v>
      </c>
      <c r="D116" s="59">
        <v>45253</v>
      </c>
      <c r="E116" s="59">
        <v>49777.915000000008</v>
      </c>
      <c r="F116" s="59">
        <v>53441</v>
      </c>
      <c r="G116" s="60">
        <f t="shared" si="2"/>
        <v>7.3588558299398272</v>
      </c>
      <c r="H116" s="61">
        <f t="shared" si="3"/>
        <v>3663.0849999999919</v>
      </c>
    </row>
    <row r="117" spans="1:8" x14ac:dyDescent="0.25">
      <c r="A117" s="57" t="s">
        <v>117</v>
      </c>
      <c r="B117" s="57" t="s">
        <v>544</v>
      </c>
      <c r="C117" s="58">
        <v>6</v>
      </c>
      <c r="D117" s="59">
        <v>55125</v>
      </c>
      <c r="E117" s="59">
        <v>60637.5</v>
      </c>
      <c r="F117" s="59">
        <v>60680</v>
      </c>
      <c r="G117" s="60">
        <f t="shared" si="2"/>
        <v>7.0088641517202177E-2</v>
      </c>
      <c r="H117" s="61">
        <f t="shared" si="3"/>
        <v>42.5</v>
      </c>
    </row>
    <row r="118" spans="1:8" x14ac:dyDescent="0.25">
      <c r="A118" s="57" t="s">
        <v>101</v>
      </c>
      <c r="B118" s="57" t="s">
        <v>615</v>
      </c>
      <c r="C118" s="58">
        <v>2</v>
      </c>
      <c r="D118" s="59">
        <v>44361</v>
      </c>
      <c r="E118" s="59">
        <v>48797.265000000007</v>
      </c>
      <c r="F118" s="59">
        <v>51623</v>
      </c>
      <c r="G118" s="60">
        <f t="shared" si="2"/>
        <v>5.790765117676159</v>
      </c>
      <c r="H118" s="61">
        <f t="shared" si="3"/>
        <v>2825.7349999999933</v>
      </c>
    </row>
    <row r="119" spans="1:8" x14ac:dyDescent="0.25">
      <c r="A119" s="57" t="s">
        <v>198</v>
      </c>
      <c r="B119" s="57" t="s">
        <v>616</v>
      </c>
      <c r="C119" s="58">
        <v>2</v>
      </c>
      <c r="D119" s="59">
        <v>49262</v>
      </c>
      <c r="E119" s="59">
        <v>54188.2</v>
      </c>
      <c r="F119" s="59">
        <v>55216</v>
      </c>
      <c r="G119" s="60">
        <f t="shared" si="2"/>
        <v>1.8967229027721828</v>
      </c>
      <c r="H119" s="61">
        <f t="shared" si="3"/>
        <v>1027.8000000000029</v>
      </c>
    </row>
    <row r="120" spans="1:8" x14ac:dyDescent="0.25">
      <c r="A120" s="57" t="s">
        <v>131</v>
      </c>
      <c r="B120" s="57" t="s">
        <v>615</v>
      </c>
      <c r="C120" s="58">
        <v>2</v>
      </c>
      <c r="D120" s="59">
        <v>49262</v>
      </c>
      <c r="E120" s="59">
        <v>54188.2</v>
      </c>
      <c r="F120" s="59">
        <v>55216</v>
      </c>
      <c r="G120" s="60">
        <f t="shared" si="2"/>
        <v>1.8967229027721828</v>
      </c>
      <c r="H120" s="61">
        <f t="shared" si="3"/>
        <v>1027.8000000000029</v>
      </c>
    </row>
    <row r="121" spans="1:8" x14ac:dyDescent="0.25">
      <c r="A121" s="57" t="s">
        <v>116</v>
      </c>
      <c r="B121" s="57" t="s">
        <v>545</v>
      </c>
      <c r="C121" s="58">
        <v>6</v>
      </c>
      <c r="D121" s="59">
        <v>56984</v>
      </c>
      <c r="E121" s="59">
        <v>62682.785000000003</v>
      </c>
      <c r="F121" s="59">
        <v>62044</v>
      </c>
      <c r="G121" s="60">
        <f t="shared" si="2"/>
        <v>-1.019075652110871</v>
      </c>
      <c r="H121" s="61">
        <f t="shared" si="3"/>
        <v>-638.78500000000349</v>
      </c>
    </row>
    <row r="122" spans="1:8" x14ac:dyDescent="0.25">
      <c r="A122" s="57" t="s">
        <v>104</v>
      </c>
      <c r="B122" s="57" t="s">
        <v>545</v>
      </c>
      <c r="C122" s="58">
        <v>2</v>
      </c>
      <c r="D122" s="59">
        <v>43532</v>
      </c>
      <c r="E122" s="59">
        <v>47885.585000000006</v>
      </c>
      <c r="F122" s="59">
        <v>51015</v>
      </c>
      <c r="G122" s="60">
        <f t="shared" si="2"/>
        <v>6.5351921669120117</v>
      </c>
      <c r="H122" s="61">
        <f t="shared" si="3"/>
        <v>3129.4149999999936</v>
      </c>
    </row>
    <row r="123" spans="1:8" x14ac:dyDescent="0.25">
      <c r="A123" s="57" t="s">
        <v>289</v>
      </c>
      <c r="B123" s="57" t="s">
        <v>361</v>
      </c>
      <c r="C123" s="58">
        <v>2</v>
      </c>
      <c r="D123" s="59">
        <v>45091</v>
      </c>
      <c r="E123" s="59">
        <v>49599.824999999997</v>
      </c>
      <c r="F123" s="59">
        <v>52158</v>
      </c>
      <c r="G123" s="60">
        <f t="shared" si="2"/>
        <v>5.157629084376822</v>
      </c>
      <c r="H123" s="61">
        <f t="shared" si="3"/>
        <v>2558.1750000000029</v>
      </c>
    </row>
    <row r="124" spans="1:8" x14ac:dyDescent="0.25">
      <c r="A124" s="57" t="s">
        <v>132</v>
      </c>
      <c r="B124" s="57" t="s">
        <v>361</v>
      </c>
      <c r="C124" s="58">
        <v>2</v>
      </c>
      <c r="D124" s="59">
        <v>45824</v>
      </c>
      <c r="E124" s="59">
        <v>50406.125000000007</v>
      </c>
      <c r="F124" s="59">
        <v>52695</v>
      </c>
      <c r="G124" s="60">
        <f t="shared" si="2"/>
        <v>4.5408668093411109</v>
      </c>
      <c r="H124" s="61">
        <f t="shared" si="3"/>
        <v>2288.8749999999927</v>
      </c>
    </row>
    <row r="125" spans="1:8" x14ac:dyDescent="0.25">
      <c r="A125" s="57" t="s">
        <v>177</v>
      </c>
      <c r="B125" s="57" t="s">
        <v>362</v>
      </c>
      <c r="C125" s="58">
        <v>2</v>
      </c>
      <c r="D125" s="59">
        <v>46521</v>
      </c>
      <c r="E125" s="59">
        <v>51173.595000000008</v>
      </c>
      <c r="F125" s="59">
        <v>53207</v>
      </c>
      <c r="G125" s="60">
        <f t="shared" si="2"/>
        <v>3.973543386975237</v>
      </c>
      <c r="H125" s="61">
        <f t="shared" si="3"/>
        <v>2033.4049999999916</v>
      </c>
    </row>
    <row r="126" spans="1:8" x14ac:dyDescent="0.25">
      <c r="A126" s="57" t="s">
        <v>178</v>
      </c>
      <c r="B126" s="57" t="s">
        <v>363</v>
      </c>
      <c r="C126" s="58">
        <v>2</v>
      </c>
      <c r="D126" s="59">
        <v>45193</v>
      </c>
      <c r="E126" s="59">
        <v>49712.685000000005</v>
      </c>
      <c r="F126" s="59">
        <v>52233</v>
      </c>
      <c r="G126" s="60">
        <f t="shared" si="2"/>
        <v>5.0697623755385592</v>
      </c>
      <c r="H126" s="61">
        <f t="shared" si="3"/>
        <v>2520.3149999999951</v>
      </c>
    </row>
    <row r="127" spans="1:8" x14ac:dyDescent="0.25">
      <c r="A127" s="57" t="s">
        <v>292</v>
      </c>
      <c r="B127" s="57" t="s">
        <v>364</v>
      </c>
      <c r="C127" s="58">
        <v>2</v>
      </c>
      <c r="D127" s="59">
        <v>45420</v>
      </c>
      <c r="E127" s="59">
        <v>49962.220000000008</v>
      </c>
      <c r="F127" s="59">
        <v>52400</v>
      </c>
      <c r="G127" s="60">
        <f t="shared" si="2"/>
        <v>4.879246758850968</v>
      </c>
      <c r="H127" s="61">
        <f t="shared" si="3"/>
        <v>2437.7799999999916</v>
      </c>
    </row>
    <row r="128" spans="1:8" x14ac:dyDescent="0.25">
      <c r="A128" s="57" t="s">
        <v>179</v>
      </c>
      <c r="B128" s="57" t="s">
        <v>365</v>
      </c>
      <c r="C128" s="58">
        <v>2</v>
      </c>
      <c r="D128" s="59">
        <v>46320</v>
      </c>
      <c r="E128" s="59">
        <v>50951.615000000005</v>
      </c>
      <c r="F128" s="59">
        <v>53059</v>
      </c>
      <c r="G128" s="60">
        <f t="shared" si="2"/>
        <v>4.1360514283992558</v>
      </c>
      <c r="H128" s="61">
        <f t="shared" si="3"/>
        <v>2107.3849999999948</v>
      </c>
    </row>
    <row r="129" spans="1:8" x14ac:dyDescent="0.25">
      <c r="A129" s="57" t="s">
        <v>180</v>
      </c>
      <c r="B129" s="57" t="s">
        <v>366</v>
      </c>
      <c r="C129" s="58">
        <v>2</v>
      </c>
      <c r="D129" s="59">
        <v>45765</v>
      </c>
      <c r="E129" s="59">
        <v>50340.950000000004</v>
      </c>
      <c r="F129" s="59">
        <v>52652</v>
      </c>
      <c r="G129" s="60">
        <f t="shared" si="2"/>
        <v>4.5907953663965202</v>
      </c>
      <c r="H129" s="61">
        <f t="shared" si="3"/>
        <v>2311.0499999999956</v>
      </c>
    </row>
    <row r="130" spans="1:8" x14ac:dyDescent="0.25">
      <c r="A130" s="57" t="s">
        <v>181</v>
      </c>
      <c r="B130" s="57" t="s">
        <v>367</v>
      </c>
      <c r="C130" s="58">
        <v>2</v>
      </c>
      <c r="D130" s="59">
        <v>45765</v>
      </c>
      <c r="E130" s="59">
        <v>50340.950000000004</v>
      </c>
      <c r="F130" s="59">
        <v>52652</v>
      </c>
      <c r="G130" s="60">
        <f t="shared" si="2"/>
        <v>4.5907953663965202</v>
      </c>
      <c r="H130" s="61">
        <f t="shared" si="3"/>
        <v>2311.0499999999956</v>
      </c>
    </row>
    <row r="131" spans="1:8" x14ac:dyDescent="0.25">
      <c r="A131" s="57" t="s">
        <v>2</v>
      </c>
      <c r="B131" s="57" t="s">
        <v>548</v>
      </c>
      <c r="C131" s="58">
        <v>2</v>
      </c>
      <c r="D131" s="59">
        <v>61783</v>
      </c>
      <c r="E131" s="59">
        <v>67960.86</v>
      </c>
      <c r="F131" s="59">
        <v>64399</v>
      </c>
      <c r="G131" s="60">
        <f t="shared" si="2"/>
        <v>-5.2410460962383354</v>
      </c>
      <c r="H131" s="61">
        <f t="shared" si="3"/>
        <v>-3561.8600000000006</v>
      </c>
    </row>
    <row r="132" spans="1:8" x14ac:dyDescent="0.25">
      <c r="A132" s="57" t="s">
        <v>4</v>
      </c>
      <c r="B132" s="57" t="s">
        <v>549</v>
      </c>
      <c r="C132" s="58">
        <v>2</v>
      </c>
      <c r="D132" s="59">
        <v>61511</v>
      </c>
      <c r="E132" s="59">
        <v>67662.429999999993</v>
      </c>
      <c r="F132" s="59">
        <v>64200</v>
      </c>
      <c r="G132" s="60">
        <f t="shared" si="2"/>
        <v>-5.1172120185455867</v>
      </c>
      <c r="H132" s="61">
        <f t="shared" si="3"/>
        <v>-3462.429999999993</v>
      </c>
    </row>
    <row r="133" spans="1:8" x14ac:dyDescent="0.25">
      <c r="A133" s="57" t="s">
        <v>137</v>
      </c>
      <c r="B133" s="57" t="s">
        <v>617</v>
      </c>
      <c r="C133" s="58">
        <v>1</v>
      </c>
      <c r="D133" s="59">
        <v>46518</v>
      </c>
      <c r="E133" s="59">
        <v>51169.8</v>
      </c>
      <c r="F133" s="59">
        <v>52808</v>
      </c>
      <c r="G133" s="60">
        <f t="shared" si="2"/>
        <v>3.2014977584434519</v>
      </c>
      <c r="H133" s="61">
        <f t="shared" si="3"/>
        <v>1638.1999999999971</v>
      </c>
    </row>
    <row r="134" spans="1:8" x14ac:dyDescent="0.25">
      <c r="A134" s="57" t="s">
        <v>139</v>
      </c>
      <c r="B134" s="57" t="s">
        <v>617</v>
      </c>
      <c r="C134" s="58">
        <v>1</v>
      </c>
      <c r="D134" s="59">
        <v>46618</v>
      </c>
      <c r="E134" s="59">
        <v>51280.185000000005</v>
      </c>
      <c r="F134" s="59">
        <v>52882</v>
      </c>
      <c r="G134" s="60">
        <f t="shared" ref="G134:G161" si="4">IFERROR(F134/E134*100-100,"")</f>
        <v>3.1236529275391547</v>
      </c>
      <c r="H134" s="61">
        <f t="shared" ref="H134:H161" si="5">F134-E134</f>
        <v>1601.8149999999951</v>
      </c>
    </row>
    <row r="135" spans="1:8" x14ac:dyDescent="0.25">
      <c r="A135" s="57" t="s">
        <v>141</v>
      </c>
      <c r="B135" s="57" t="s">
        <v>618</v>
      </c>
      <c r="C135" s="58">
        <v>1</v>
      </c>
      <c r="D135" s="59">
        <v>48206</v>
      </c>
      <c r="E135" s="59">
        <v>53026.985000000001</v>
      </c>
      <c r="F135" s="59">
        <v>54046</v>
      </c>
      <c r="G135" s="60">
        <f t="shared" si="4"/>
        <v>1.9216913803415281</v>
      </c>
      <c r="H135" s="61">
        <f t="shared" si="5"/>
        <v>1019.0149999999994</v>
      </c>
    </row>
    <row r="136" spans="1:8" x14ac:dyDescent="0.25">
      <c r="A136" s="57" t="s">
        <v>143</v>
      </c>
      <c r="B136" s="57" t="s">
        <v>617</v>
      </c>
      <c r="C136" s="58">
        <v>1</v>
      </c>
      <c r="D136" s="59">
        <v>46838</v>
      </c>
      <c r="E136" s="59">
        <v>51522.184999999998</v>
      </c>
      <c r="F136" s="59">
        <v>53043</v>
      </c>
      <c r="G136" s="60">
        <f t="shared" si="4"/>
        <v>2.9517672823852479</v>
      </c>
      <c r="H136" s="61">
        <f t="shared" si="5"/>
        <v>1520.8150000000023</v>
      </c>
    </row>
    <row r="137" spans="1:8" x14ac:dyDescent="0.25">
      <c r="A137" s="57" t="s">
        <v>142</v>
      </c>
      <c r="B137" s="57" t="s">
        <v>619</v>
      </c>
      <c r="C137" s="58">
        <v>1</v>
      </c>
      <c r="D137" s="59">
        <v>48206</v>
      </c>
      <c r="E137" s="59">
        <v>53026.985000000001</v>
      </c>
      <c r="F137" s="59">
        <v>54046</v>
      </c>
      <c r="G137" s="60">
        <f t="shared" si="4"/>
        <v>1.9216913803415281</v>
      </c>
      <c r="H137" s="61">
        <f t="shared" si="5"/>
        <v>1019.0149999999994</v>
      </c>
    </row>
    <row r="138" spans="1:8" x14ac:dyDescent="0.25">
      <c r="A138" s="57" t="s">
        <v>234</v>
      </c>
      <c r="B138" s="57" t="s">
        <v>369</v>
      </c>
      <c r="C138" s="58">
        <v>5</v>
      </c>
      <c r="D138" s="59">
        <v>80653</v>
      </c>
      <c r="E138" s="59">
        <v>88718.354999999996</v>
      </c>
      <c r="F138" s="59">
        <v>88731</v>
      </c>
      <c r="G138" s="60">
        <f t="shared" si="4"/>
        <v>1.425296941090437E-2</v>
      </c>
      <c r="H138" s="61">
        <f t="shared" si="5"/>
        <v>12.645000000004075</v>
      </c>
    </row>
    <row r="139" spans="1:8" x14ac:dyDescent="0.25">
      <c r="A139" s="57" t="s">
        <v>235</v>
      </c>
      <c r="B139" s="57" t="s">
        <v>370</v>
      </c>
      <c r="C139" s="58">
        <v>5</v>
      </c>
      <c r="D139" s="59">
        <v>81827</v>
      </c>
      <c r="E139" s="59">
        <v>90009.975000000006</v>
      </c>
      <c r="F139" s="59">
        <v>89592</v>
      </c>
      <c r="G139" s="60">
        <f t="shared" si="4"/>
        <v>-0.46436519952372635</v>
      </c>
      <c r="H139" s="61">
        <f t="shared" si="5"/>
        <v>-417.97500000000582</v>
      </c>
    </row>
    <row r="140" spans="1:8" x14ac:dyDescent="0.25">
      <c r="A140" s="57" t="s">
        <v>236</v>
      </c>
      <c r="B140" s="57" t="s">
        <v>620</v>
      </c>
      <c r="C140" s="58">
        <v>5</v>
      </c>
      <c r="D140" s="59">
        <v>76063</v>
      </c>
      <c r="E140" s="59">
        <v>83669.739999999991</v>
      </c>
      <c r="F140" s="59">
        <v>85365</v>
      </c>
      <c r="G140" s="60">
        <f t="shared" si="4"/>
        <v>2.0261327452433875</v>
      </c>
      <c r="H140" s="61">
        <f t="shared" si="5"/>
        <v>1695.2600000000093</v>
      </c>
    </row>
    <row r="141" spans="1:8" x14ac:dyDescent="0.25">
      <c r="A141" s="57" t="s">
        <v>237</v>
      </c>
      <c r="B141" s="57" t="s">
        <v>372</v>
      </c>
      <c r="C141" s="58">
        <v>5</v>
      </c>
      <c r="D141" s="59">
        <v>77274</v>
      </c>
      <c r="E141" s="59">
        <v>85001.51</v>
      </c>
      <c r="F141" s="59">
        <v>86253</v>
      </c>
      <c r="G141" s="60">
        <f t="shared" si="4"/>
        <v>1.47231502122726</v>
      </c>
      <c r="H141" s="61">
        <f t="shared" si="5"/>
        <v>1251.4900000000052</v>
      </c>
    </row>
    <row r="142" spans="1:8" x14ac:dyDescent="0.25">
      <c r="A142" s="57" t="s">
        <v>238</v>
      </c>
      <c r="B142" s="57" t="s">
        <v>373</v>
      </c>
      <c r="C142" s="58">
        <v>5</v>
      </c>
      <c r="D142" s="59">
        <v>76902</v>
      </c>
      <c r="E142" s="59">
        <v>84592.695000000007</v>
      </c>
      <c r="F142" s="59">
        <v>85980</v>
      </c>
      <c r="G142" s="60">
        <f t="shared" si="4"/>
        <v>1.6399820339096465</v>
      </c>
      <c r="H142" s="61">
        <f t="shared" si="5"/>
        <v>1387.304999999993</v>
      </c>
    </row>
    <row r="143" spans="1:8" x14ac:dyDescent="0.25">
      <c r="A143" s="57" t="s">
        <v>248</v>
      </c>
      <c r="B143" s="57" t="s">
        <v>621</v>
      </c>
      <c r="C143" s="58">
        <v>5</v>
      </c>
      <c r="D143" s="59">
        <v>93152</v>
      </c>
      <c r="E143" s="59">
        <v>102467.2</v>
      </c>
      <c r="F143" s="59">
        <v>97897</v>
      </c>
      <c r="G143" s="60">
        <f t="shared" si="4"/>
        <v>-4.4601589581836976</v>
      </c>
      <c r="H143" s="61">
        <f t="shared" si="5"/>
        <v>-4570.1999999999971</v>
      </c>
    </row>
    <row r="144" spans="1:8" x14ac:dyDescent="0.25">
      <c r="A144" s="57" t="s">
        <v>239</v>
      </c>
      <c r="B144" s="57" t="s">
        <v>622</v>
      </c>
      <c r="C144" s="58">
        <v>5</v>
      </c>
      <c r="D144" s="59">
        <v>77913</v>
      </c>
      <c r="E144" s="59">
        <v>85703.750000000015</v>
      </c>
      <c r="F144" s="59">
        <v>86721</v>
      </c>
      <c r="G144" s="60">
        <f t="shared" si="4"/>
        <v>1.1869375610751973</v>
      </c>
      <c r="H144" s="61">
        <f t="shared" si="5"/>
        <v>1017.2499999999854</v>
      </c>
    </row>
    <row r="145" spans="1:8" x14ac:dyDescent="0.25">
      <c r="A145" s="57" t="s">
        <v>243</v>
      </c>
      <c r="B145" s="57" t="s">
        <v>379</v>
      </c>
      <c r="C145" s="58">
        <v>5</v>
      </c>
      <c r="D145" s="59">
        <v>90742</v>
      </c>
      <c r="E145" s="59">
        <v>99816.255000000005</v>
      </c>
      <c r="F145" s="59">
        <v>96130</v>
      </c>
      <c r="G145" s="60">
        <f t="shared" si="4"/>
        <v>-3.6930407777771279</v>
      </c>
      <c r="H145" s="61">
        <f t="shared" si="5"/>
        <v>-3686.2550000000047</v>
      </c>
    </row>
    <row r="146" spans="1:8" x14ac:dyDescent="0.25">
      <c r="A146" s="57" t="s">
        <v>244</v>
      </c>
      <c r="B146" s="57" t="s">
        <v>623</v>
      </c>
      <c r="C146" s="58">
        <v>5</v>
      </c>
      <c r="D146" s="59">
        <v>68280</v>
      </c>
      <c r="E146" s="59">
        <v>75107.450000000012</v>
      </c>
      <c r="F146" s="59">
        <v>79656</v>
      </c>
      <c r="G146" s="60">
        <f t="shared" si="4"/>
        <v>6.0560570223060211</v>
      </c>
      <c r="H146" s="61">
        <f t="shared" si="5"/>
        <v>4548.5499999999884</v>
      </c>
    </row>
    <row r="147" spans="1:8" x14ac:dyDescent="0.25">
      <c r="A147" s="57" t="s">
        <v>251</v>
      </c>
      <c r="B147" s="57" t="s">
        <v>384</v>
      </c>
      <c r="C147" s="58">
        <v>5</v>
      </c>
      <c r="D147" s="59">
        <v>105830</v>
      </c>
      <c r="E147" s="59">
        <v>116412.94500000002</v>
      </c>
      <c r="F147" s="59">
        <v>107194</v>
      </c>
      <c r="G147" s="60">
        <f t="shared" si="4"/>
        <v>-7.9191751398437873</v>
      </c>
      <c r="H147" s="61">
        <f t="shared" si="5"/>
        <v>-9218.9450000000215</v>
      </c>
    </row>
    <row r="148" spans="1:8" x14ac:dyDescent="0.25">
      <c r="A148" s="57" t="s">
        <v>246</v>
      </c>
      <c r="B148" s="57" t="s">
        <v>385</v>
      </c>
      <c r="C148" s="58">
        <v>5</v>
      </c>
      <c r="D148" s="59">
        <v>88522</v>
      </c>
      <c r="E148" s="59">
        <v>97374.695000000007</v>
      </c>
      <c r="F148" s="59">
        <v>94502</v>
      </c>
      <c r="G148" s="60">
        <f t="shared" si="4"/>
        <v>-2.9501453123935306</v>
      </c>
      <c r="H148" s="61">
        <f t="shared" si="5"/>
        <v>-2872.695000000007</v>
      </c>
    </row>
    <row r="149" spans="1:8" x14ac:dyDescent="0.25">
      <c r="A149" s="57" t="s">
        <v>247</v>
      </c>
      <c r="B149" s="57" t="s">
        <v>624</v>
      </c>
      <c r="C149" s="58">
        <v>5</v>
      </c>
      <c r="D149" s="59">
        <v>88522</v>
      </c>
      <c r="E149" s="59">
        <v>97374.695000000007</v>
      </c>
      <c r="F149" s="59">
        <v>94502</v>
      </c>
      <c r="G149" s="60">
        <f t="shared" si="4"/>
        <v>-2.9501453123935306</v>
      </c>
      <c r="H149" s="61">
        <f t="shared" si="5"/>
        <v>-2872.695000000007</v>
      </c>
    </row>
    <row r="150" spans="1:8" x14ac:dyDescent="0.25">
      <c r="A150" s="57" t="s">
        <v>167</v>
      </c>
      <c r="B150" s="57" t="s">
        <v>421</v>
      </c>
      <c r="C150" s="58">
        <v>7</v>
      </c>
      <c r="D150" s="59">
        <v>63244</v>
      </c>
      <c r="E150" s="59">
        <v>69568.510000000009</v>
      </c>
      <c r="F150" s="59">
        <v>70931</v>
      </c>
      <c r="G150" s="60">
        <f t="shared" si="4"/>
        <v>1.9584866773774365</v>
      </c>
      <c r="H150" s="61">
        <f t="shared" si="5"/>
        <v>1362.4899999999907</v>
      </c>
    </row>
    <row r="151" spans="1:8" x14ac:dyDescent="0.25">
      <c r="A151" s="57" t="s">
        <v>122</v>
      </c>
      <c r="B151" s="57" t="s">
        <v>625</v>
      </c>
      <c r="C151" s="58">
        <v>7</v>
      </c>
      <c r="D151" s="59">
        <v>68104</v>
      </c>
      <c r="E151" s="59">
        <v>74914.290000000008</v>
      </c>
      <c r="F151" s="59">
        <v>74495</v>
      </c>
      <c r="G151" s="60">
        <f t="shared" si="4"/>
        <v>-0.55969295043711043</v>
      </c>
      <c r="H151" s="61">
        <f t="shared" si="5"/>
        <v>-419.29000000000815</v>
      </c>
    </row>
    <row r="152" spans="1:8" x14ac:dyDescent="0.25">
      <c r="A152" s="57" t="s">
        <v>123</v>
      </c>
      <c r="B152" s="57" t="s">
        <v>502</v>
      </c>
      <c r="C152" s="58">
        <v>7</v>
      </c>
      <c r="D152" s="59">
        <v>65137</v>
      </c>
      <c r="E152" s="59">
        <v>71650.150000000009</v>
      </c>
      <c r="F152" s="59">
        <v>72319</v>
      </c>
      <c r="G152" s="60">
        <f t="shared" si="4"/>
        <v>0.93349420761852286</v>
      </c>
      <c r="H152" s="61">
        <f t="shared" si="5"/>
        <v>668.84999999999127</v>
      </c>
    </row>
    <row r="153" spans="1:8" x14ac:dyDescent="0.25">
      <c r="A153" s="57" t="s">
        <v>124</v>
      </c>
      <c r="B153" s="57" t="s">
        <v>503</v>
      </c>
      <c r="C153" s="58">
        <v>7</v>
      </c>
      <c r="D153" s="59">
        <v>70064</v>
      </c>
      <c r="E153" s="59">
        <v>77069.905000000013</v>
      </c>
      <c r="F153" s="59">
        <v>75931</v>
      </c>
      <c r="G153" s="60">
        <f t="shared" si="4"/>
        <v>-1.4777558114286222</v>
      </c>
      <c r="H153" s="61">
        <f t="shared" si="5"/>
        <v>-1138.9050000000134</v>
      </c>
    </row>
    <row r="154" spans="1:8" x14ac:dyDescent="0.25">
      <c r="A154" s="57" t="s">
        <v>125</v>
      </c>
      <c r="B154" s="57" t="s">
        <v>504</v>
      </c>
      <c r="C154" s="58">
        <v>7</v>
      </c>
      <c r="D154" s="59">
        <v>65408</v>
      </c>
      <c r="E154" s="59">
        <v>71948.58</v>
      </c>
      <c r="F154" s="59">
        <v>72517</v>
      </c>
      <c r="G154" s="60">
        <f t="shared" si="4"/>
        <v>0.7900364399130666</v>
      </c>
      <c r="H154" s="61">
        <f t="shared" si="5"/>
        <v>568.41999999999825</v>
      </c>
    </row>
    <row r="155" spans="1:8" x14ac:dyDescent="0.25">
      <c r="A155" s="57" t="s">
        <v>126</v>
      </c>
      <c r="B155" s="57" t="s">
        <v>505</v>
      </c>
      <c r="C155" s="58">
        <v>7</v>
      </c>
      <c r="D155" s="59">
        <v>62169</v>
      </c>
      <c r="E155" s="59">
        <v>68385.955000000016</v>
      </c>
      <c r="F155" s="59">
        <v>70142</v>
      </c>
      <c r="G155" s="60">
        <f t="shared" si="4"/>
        <v>2.5678445230456788</v>
      </c>
      <c r="H155" s="61">
        <f t="shared" si="5"/>
        <v>1756.0449999999837</v>
      </c>
    </row>
    <row r="156" spans="1:8" x14ac:dyDescent="0.25">
      <c r="A156" s="57" t="s">
        <v>127</v>
      </c>
      <c r="B156" s="57" t="s">
        <v>506</v>
      </c>
      <c r="C156" s="58">
        <v>7</v>
      </c>
      <c r="D156" s="59">
        <v>62169</v>
      </c>
      <c r="E156" s="59">
        <v>68385.955000000016</v>
      </c>
      <c r="F156" s="59">
        <v>70142</v>
      </c>
      <c r="G156" s="60">
        <f t="shared" si="4"/>
        <v>2.5678445230456788</v>
      </c>
      <c r="H156" s="61">
        <f t="shared" si="5"/>
        <v>1756.0449999999837</v>
      </c>
    </row>
    <row r="157" spans="1:8" x14ac:dyDescent="0.25">
      <c r="A157" s="57" t="s">
        <v>128</v>
      </c>
      <c r="B157" s="57" t="s">
        <v>507</v>
      </c>
      <c r="C157" s="58">
        <v>7</v>
      </c>
      <c r="D157" s="59">
        <v>62169</v>
      </c>
      <c r="E157" s="59">
        <v>68385.955000000016</v>
      </c>
      <c r="F157" s="59">
        <v>70142</v>
      </c>
      <c r="G157" s="60">
        <f t="shared" si="4"/>
        <v>2.5678445230456788</v>
      </c>
      <c r="H157" s="61">
        <f t="shared" si="5"/>
        <v>1756.0449999999837</v>
      </c>
    </row>
    <row r="158" spans="1:8" x14ac:dyDescent="0.25">
      <c r="A158" s="57" t="s">
        <v>129</v>
      </c>
      <c r="B158" s="57" t="s">
        <v>508</v>
      </c>
      <c r="C158" s="58">
        <v>7</v>
      </c>
      <c r="D158" s="59">
        <v>62169</v>
      </c>
      <c r="E158" s="59">
        <v>68385.955000000016</v>
      </c>
      <c r="F158" s="59">
        <v>70142</v>
      </c>
      <c r="G158" s="60">
        <f t="shared" si="4"/>
        <v>2.5678445230456788</v>
      </c>
      <c r="H158" s="61">
        <f t="shared" si="5"/>
        <v>1756.0449999999837</v>
      </c>
    </row>
    <row r="159" spans="1:8" x14ac:dyDescent="0.25">
      <c r="A159" s="57" t="s">
        <v>130</v>
      </c>
      <c r="B159" s="57" t="s">
        <v>509</v>
      </c>
      <c r="C159" s="58">
        <v>7</v>
      </c>
      <c r="D159" s="59">
        <v>99187</v>
      </c>
      <c r="E159" s="59">
        <v>109105.86500000002</v>
      </c>
      <c r="F159" s="59">
        <v>97290</v>
      </c>
      <c r="G159" s="60">
        <f t="shared" si="4"/>
        <v>-10.829724873177099</v>
      </c>
      <c r="H159" s="61">
        <f t="shared" si="5"/>
        <v>-11815.86500000002</v>
      </c>
    </row>
    <row r="160" spans="1:8" x14ac:dyDescent="0.25">
      <c r="A160" s="57" t="s">
        <v>173</v>
      </c>
      <c r="B160" s="57" t="s">
        <v>626</v>
      </c>
      <c r="C160" s="58">
        <v>7</v>
      </c>
      <c r="D160" s="59">
        <v>69147</v>
      </c>
      <c r="E160" s="59">
        <v>76061.700000000012</v>
      </c>
      <c r="F160" s="59">
        <v>75260</v>
      </c>
      <c r="G160" s="60">
        <f t="shared" si="4"/>
        <v>-1.0540127291396573</v>
      </c>
      <c r="H160" s="61">
        <f t="shared" si="5"/>
        <v>-801.70000000001164</v>
      </c>
    </row>
    <row r="161" spans="1:8" x14ac:dyDescent="0.25">
      <c r="A161" s="57" t="s">
        <v>135</v>
      </c>
      <c r="B161" s="57" t="s">
        <v>627</v>
      </c>
      <c r="C161" s="58">
        <v>2</v>
      </c>
      <c r="D161" s="59">
        <v>65013</v>
      </c>
      <c r="E161" s="59">
        <v>71514.740000000005</v>
      </c>
      <c r="F161" s="59">
        <v>66768</v>
      </c>
      <c r="G161" s="60">
        <f t="shared" si="4"/>
        <v>-6.6374288713068097</v>
      </c>
      <c r="H161" s="61">
        <f t="shared" si="5"/>
        <v>-4746.7400000000052</v>
      </c>
    </row>
    <row r="163" spans="1:8" x14ac:dyDescent="0.25">
      <c r="A163" s="63" t="s">
        <v>628</v>
      </c>
    </row>
    <row r="164" spans="1:8" x14ac:dyDescent="0.25">
      <c r="A164" s="63" t="s">
        <v>629</v>
      </c>
    </row>
    <row r="165" spans="1:8" x14ac:dyDescent="0.25">
      <c r="A165" s="63" t="s">
        <v>630</v>
      </c>
    </row>
    <row r="166" spans="1:8" x14ac:dyDescent="0.25">
      <c r="A166" s="63" t="s">
        <v>631</v>
      </c>
    </row>
    <row r="167" spans="1:8" x14ac:dyDescent="0.25">
      <c r="A167" s="63" t="s">
        <v>559</v>
      </c>
    </row>
  </sheetData>
  <mergeCells count="8">
    <mergeCell ref="A2:H2"/>
    <mergeCell ref="A4:A5"/>
    <mergeCell ref="B4:B5"/>
    <mergeCell ref="C4:C5"/>
    <mergeCell ref="D4:D5"/>
    <mergeCell ref="E4:E5"/>
    <mergeCell ref="F4:F5"/>
    <mergeCell ref="G4:H4"/>
  </mergeCells>
  <conditionalFormatting sqref="H6:H161">
    <cfRule type="iconSet" priority="3">
      <iconSet iconSet="3Arrows">
        <cfvo type="percent" val="0"/>
        <cfvo type="num" val="-2"/>
        <cfvo type="num" val="2"/>
      </iconSe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G6:G161">
    <cfRule type="iconSet" priority="1">
      <iconSet iconSet="3Arrows">
        <cfvo type="percent" val="0"/>
        <cfvo type="num" val="-2"/>
        <cfvo type="num" val="2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78740157480314965" bottom="0.78740157480314965" header="0.31496062992125984" footer="0.31496062992125984"/>
  <pageSetup paperSize="9" scale="5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80" zoomScaleNormal="80" workbookViewId="0"/>
  </sheetViews>
  <sheetFormatPr defaultRowHeight="15" x14ac:dyDescent="0.25"/>
  <cols>
    <col min="1" max="1" width="12.42578125" customWidth="1"/>
    <col min="2" max="2" width="32.7109375" customWidth="1"/>
    <col min="3" max="7" width="16.5703125" customWidth="1"/>
  </cols>
  <sheetData>
    <row r="1" spans="1:10" ht="18.75" x14ac:dyDescent="0.3">
      <c r="G1" s="54" t="s">
        <v>648</v>
      </c>
    </row>
    <row r="2" spans="1:10" ht="48" customHeight="1" x14ac:dyDescent="0.25">
      <c r="A2" s="86" t="s">
        <v>645</v>
      </c>
      <c r="B2" s="87"/>
      <c r="C2" s="87"/>
      <c r="D2" s="87"/>
      <c r="E2" s="87"/>
      <c r="F2" s="87"/>
      <c r="G2" s="87"/>
    </row>
    <row r="3" spans="1:10" ht="10.5" customHeight="1" x14ac:dyDescent="0.25"/>
    <row r="4" spans="1:10" ht="45" customHeight="1" x14ac:dyDescent="0.25">
      <c r="A4" s="88" t="s">
        <v>581</v>
      </c>
      <c r="B4" s="88" t="s">
        <v>572</v>
      </c>
      <c r="C4" s="88" t="s">
        <v>582</v>
      </c>
      <c r="D4" s="88" t="s">
        <v>583</v>
      </c>
      <c r="E4" s="88" t="s">
        <v>632</v>
      </c>
      <c r="F4" s="90" t="s">
        <v>584</v>
      </c>
      <c r="G4" s="91"/>
    </row>
    <row r="5" spans="1:10" x14ac:dyDescent="0.25">
      <c r="A5" s="89"/>
      <c r="B5" s="89"/>
      <c r="C5" s="89"/>
      <c r="D5" s="89"/>
      <c r="E5" s="89"/>
      <c r="F5" s="56" t="s">
        <v>585</v>
      </c>
      <c r="G5" s="56" t="s">
        <v>586</v>
      </c>
    </row>
    <row r="6" spans="1:10" x14ac:dyDescent="0.25">
      <c r="A6" s="57" t="s">
        <v>634</v>
      </c>
      <c r="B6" s="57" t="s">
        <v>639</v>
      </c>
      <c r="C6" s="59">
        <v>159729</v>
      </c>
      <c r="D6" s="59">
        <v>175701.90000000002</v>
      </c>
      <c r="E6" s="59">
        <v>180430.83304640278</v>
      </c>
      <c r="F6" s="60">
        <f>IFERROR(E6/D6*100-100,"")</f>
        <v>2.6914524239082027</v>
      </c>
      <c r="G6" s="61">
        <f>E6-D6</f>
        <v>4728.9330464027589</v>
      </c>
      <c r="J6" s="62"/>
    </row>
    <row r="7" spans="1:10" x14ac:dyDescent="0.25">
      <c r="A7" s="57" t="s">
        <v>635</v>
      </c>
      <c r="B7" s="57" t="s">
        <v>640</v>
      </c>
      <c r="C7" s="59">
        <v>161295</v>
      </c>
      <c r="D7" s="59">
        <v>177424.5</v>
      </c>
      <c r="E7" s="59">
        <v>180430.83304640278</v>
      </c>
      <c r="F7" s="60">
        <f t="shared" ref="F7:F10" si="0">IFERROR(E7/D7*100-100,"")</f>
        <v>1.6944294876991535</v>
      </c>
      <c r="G7" s="61">
        <f t="shared" ref="G7:G10" si="1">E7-D7</f>
        <v>3006.3330464027822</v>
      </c>
      <c r="J7" s="62"/>
    </row>
    <row r="8" spans="1:10" x14ac:dyDescent="0.25">
      <c r="A8" s="57" t="s">
        <v>636</v>
      </c>
      <c r="B8" s="57" t="s">
        <v>641</v>
      </c>
      <c r="C8" s="59">
        <v>177963</v>
      </c>
      <c r="D8" s="59">
        <v>195759.30000000002</v>
      </c>
      <c r="E8" s="59">
        <v>171397.44950787493</v>
      </c>
      <c r="F8" s="60">
        <f t="shared" si="0"/>
        <v>-12.444798531730086</v>
      </c>
      <c r="G8" s="61">
        <f t="shared" si="1"/>
        <v>-24361.850492125086</v>
      </c>
      <c r="J8" s="62"/>
    </row>
    <row r="9" spans="1:10" x14ac:dyDescent="0.25">
      <c r="A9" s="57" t="s">
        <v>637</v>
      </c>
      <c r="B9" s="57" t="s">
        <v>642</v>
      </c>
      <c r="C9" s="59">
        <v>0</v>
      </c>
      <c r="D9" s="59">
        <v>0</v>
      </c>
      <c r="E9" s="59">
        <v>122277.09296694395</v>
      </c>
      <c r="F9" s="60" t="str">
        <f t="shared" si="0"/>
        <v/>
      </c>
      <c r="G9" s="61"/>
      <c r="J9" s="62"/>
    </row>
    <row r="10" spans="1:10" x14ac:dyDescent="0.25">
      <c r="A10" s="57" t="s">
        <v>638</v>
      </c>
      <c r="B10" s="57" t="s">
        <v>643</v>
      </c>
      <c r="C10" s="59">
        <v>195500</v>
      </c>
      <c r="D10" s="59">
        <v>215050.00000000003</v>
      </c>
      <c r="E10" s="59">
        <v>214415.32174493422</v>
      </c>
      <c r="F10" s="60">
        <f t="shared" si="0"/>
        <v>-0.29513055339029393</v>
      </c>
      <c r="G10" s="61">
        <f t="shared" si="1"/>
        <v>-634.67825506580994</v>
      </c>
      <c r="J10" s="62"/>
    </row>
    <row r="12" spans="1:10" x14ac:dyDescent="0.25">
      <c r="A12" s="63" t="s">
        <v>628</v>
      </c>
    </row>
    <row r="13" spans="1:10" x14ac:dyDescent="0.25">
      <c r="A13" s="63" t="s">
        <v>629</v>
      </c>
    </row>
    <row r="14" spans="1:10" x14ac:dyDescent="0.25">
      <c r="A14" s="63"/>
    </row>
    <row r="15" spans="1:10" x14ac:dyDescent="0.25">
      <c r="A15" s="63"/>
    </row>
    <row r="16" spans="1:10" x14ac:dyDescent="0.25">
      <c r="A16" s="63"/>
    </row>
  </sheetData>
  <mergeCells count="7">
    <mergeCell ref="A2:G2"/>
    <mergeCell ref="A4:A5"/>
    <mergeCell ref="B4:B5"/>
    <mergeCell ref="C4:C5"/>
    <mergeCell ref="D4:D5"/>
    <mergeCell ref="E4:E5"/>
    <mergeCell ref="F4:G4"/>
  </mergeCells>
  <conditionalFormatting sqref="G6:G10">
    <cfRule type="iconSet" priority="5">
      <iconSet iconSet="3Arrows">
        <cfvo type="percent" val="0"/>
        <cfvo type="num" val="-2"/>
        <cfvo type="num" val="2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F6:F10">
    <cfRule type="iconSet" priority="7">
      <iconSet iconSet="3Arrows">
        <cfvo type="percent" val="0"/>
        <cfvo type="num" val="-2"/>
        <cfvo type="num" val="2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78740157480314965" bottom="0.78740157480314965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Příloha č. 1</vt:lpstr>
      <vt:lpstr>Příloha č. 2</vt:lpstr>
      <vt:lpstr>Příloha č. 3</vt:lpstr>
      <vt:lpstr>'Příloha č. 2'!Názvy_tisku</vt:lpstr>
      <vt:lpstr>'Příloha č. 3'!Názvy_tisku</vt:lpstr>
      <vt:lpstr>'Příloha č. 1'!Oblast_tisku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Mackeová Drahoslava</dc:creator>
  <cp:lastModifiedBy>Mackeová Drahoslava</cp:lastModifiedBy>
  <cp:lastPrinted>2020-07-17T06:50:21Z</cp:lastPrinted>
  <dcterms:created xsi:type="dcterms:W3CDTF">2020-05-19T02:44:14Z</dcterms:created>
  <dcterms:modified xsi:type="dcterms:W3CDTF">2020-08-11T07:42:38Z</dcterms:modified>
</cp:coreProperties>
</file>