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85" activeTab="0"/>
  </bookViews>
  <sheets>
    <sheet name="Tab.č1" sheetId="1" r:id="rId1"/>
    <sheet name="Tab č.2" sheetId="2" r:id="rId2"/>
    <sheet name="Tab.č3" sheetId="3" r:id="rId3"/>
    <sheet name="Tabč.4" sheetId="4" r:id="rId4"/>
    <sheet name="Tab. č.5-Rozvoj.prog." sheetId="5" r:id="rId5"/>
  </sheets>
  <definedNames>
    <definedName name="_xlnm.Print_Area" localSheetId="1">'Tab č.2'!$A$1:$N$99</definedName>
    <definedName name="_xlnm.Print_Area" localSheetId="4">'Tab. č.5-Rozvoj.prog.'!$A$1:$J$38</definedName>
    <definedName name="_xlnm.Print_Area" localSheetId="0">'Tab.č1'!$A$1:$N$98</definedName>
    <definedName name="_xlnm.Print_Area" localSheetId="2">'Tab.č3'!$A$1:$J$25</definedName>
    <definedName name="_xlnm.Print_Area" localSheetId="3">'Tabč.4'!$A$1:$U$60</definedName>
  </definedNames>
  <calcPr fullCalcOnLoad="1"/>
</workbook>
</file>

<file path=xl/sharedStrings.xml><?xml version="1.0" encoding="utf-8"?>
<sst xmlns="http://schemas.openxmlformats.org/spreadsheetml/2006/main" count="503" uniqueCount="137">
  <si>
    <t>k čj. 29 679/07-26</t>
  </si>
  <si>
    <t>Porovnání výkonů krajských a obecních škol v jednotlivých věkových kategoriích                                                 v letech 2001/02 - 2007/08</t>
  </si>
  <si>
    <t>Výkony</t>
  </si>
  <si>
    <t>Změna 07/08 oproti 06/07</t>
  </si>
  <si>
    <t>Změna 06/07 oproti 05/06</t>
  </si>
  <si>
    <t>Změna 07/08 oproti 01/02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</si>
  <si>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</si>
  <si>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</si>
  <si>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</si>
  <si>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</si>
  <si>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</si>
  <si>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</si>
  <si>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</si>
  <si>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</si>
  <si>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</si>
  <si>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</si>
  <si>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</si>
  <si>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</si>
  <si>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</si>
  <si>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</si>
  <si>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</si>
  <si>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</si>
  <si>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</si>
  <si>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</si>
  <si>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</si>
  <si>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</si>
  <si>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</si>
  <si>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</si>
  <si>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</si>
  <si>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</si>
  <si>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</si>
  <si>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</si>
  <si>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</si>
  <si>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</si>
  <si>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</si>
  <si>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</si>
  <si>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>Normativní rozpis výdajů RgŠ ÚSC pomocí republikových normativů pro rok 2008</t>
  </si>
  <si>
    <t>Republikové normativy 2008</t>
  </si>
  <si>
    <t>Normativní rozpis rozpočtu 2008</t>
  </si>
  <si>
    <t>Jednotkové výdaje =  RN 2008</t>
  </si>
  <si>
    <t>Krajské korekční koef. 2004 (1/2 2003)</t>
  </si>
  <si>
    <t>NIV</t>
  </si>
  <si>
    <t>MP+odv.</t>
  </si>
  <si>
    <t>ONIV</t>
  </si>
  <si>
    <t>Zam.</t>
  </si>
  <si>
    <t>celkem</t>
  </si>
  <si>
    <t>Kč/žáka</t>
  </si>
  <si>
    <t>Z./1000ž</t>
  </si>
  <si>
    <t>tis. Kč</t>
  </si>
  <si>
    <t>Zlínský kraj :</t>
  </si>
  <si>
    <t>RgŠ celkem:</t>
  </si>
  <si>
    <t>Normativní rozpis rozpočtu RgŠ územně správních celků na rok 2008</t>
  </si>
  <si>
    <t>v tis. Kč</t>
  </si>
  <si>
    <t xml:space="preserve">Závazné ukazatele </t>
  </si>
  <si>
    <t>Orientační ukazatele</t>
  </si>
  <si>
    <t>Závazný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</si>
  <si>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</si>
  <si>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</si>
  <si>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</si>
  <si>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</si>
  <si>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</si>
  <si>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</si>
  <si>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</si>
  <si>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</si>
  <si>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</si>
  <si>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</si>
  <si>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</si>
  <si>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</si>
  <si>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</si>
  <si>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</si>
  <si>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</si>
  <si>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</si>
  <si>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 xml:space="preserve">                             v letech 2001/02 - 2007/08</t>
  </si>
  <si>
    <t>Porovnání  normativního rozpisu 2008 k rozpočtu 2007</t>
  </si>
  <si>
    <t>Normativní rozpis rozpočtu RgŠ územně správních celků na rok 2007</t>
  </si>
  <si>
    <t>v tis.Kč</t>
  </si>
  <si>
    <t xml:space="preserve">    Závazné ukazatele</t>
  </si>
  <si>
    <t>Očistěné</t>
  </si>
  <si>
    <t>P.</t>
  </si>
  <si>
    <t>MP</t>
  </si>
  <si>
    <t xml:space="preserve">počty </t>
  </si>
  <si>
    <t>č.</t>
  </si>
  <si>
    <t>celk.</t>
  </si>
  <si>
    <t>pojistn.</t>
  </si>
  <si>
    <t xml:space="preserve">zam. </t>
  </si>
  <si>
    <t>Královéhrad.</t>
  </si>
  <si>
    <t>Jihomorav.</t>
  </si>
  <si>
    <t>Celkem:</t>
  </si>
  <si>
    <t>CELKEM :</t>
  </si>
  <si>
    <t>Porovnání normativního rozpisu rozpočtu RgŠ ÚSC roku 2008 oproti roku 2007</t>
  </si>
  <si>
    <t xml:space="preserve"> v relativním vyjádření</t>
  </si>
  <si>
    <t xml:space="preserve"> v absolutním vyjádření </t>
  </si>
  <si>
    <t>ZU</t>
  </si>
  <si>
    <t>Název programu</t>
  </si>
  <si>
    <t xml:space="preserve">NIV </t>
  </si>
  <si>
    <t>Platy</t>
  </si>
  <si>
    <t>Pojistné</t>
  </si>
  <si>
    <t>Zohlednění hustoty sítě škol v kraji</t>
  </si>
  <si>
    <t>Krajská specifika RgŠ</t>
  </si>
  <si>
    <t>MŠMT, odbor 26</t>
  </si>
  <si>
    <t/>
  </si>
  <si>
    <t>Příloha 1</t>
  </si>
  <si>
    <t>Tabulka č. 1</t>
  </si>
  <si>
    <t>Tabulka č. 2</t>
  </si>
  <si>
    <t>Tabulka č. 3</t>
  </si>
  <si>
    <t>Tabulka č. 4</t>
  </si>
  <si>
    <t>Tabulka č. 5</t>
  </si>
  <si>
    <t xml:space="preserve">Rozvojové programy skupiny II  v r. 2008  </t>
  </si>
  <si>
    <t>Rozvojové programy - Zdroje celkem:</t>
  </si>
  <si>
    <t xml:space="preserve">v tom: </t>
  </si>
  <si>
    <t>1. RP rozepisované s normativním rozpisem:</t>
  </si>
  <si>
    <t>2. Ostatní rozvojové programy skupiny II :</t>
  </si>
  <si>
    <t>v tom orientačně:</t>
  </si>
  <si>
    <t xml:space="preserve">            v tom orientačně:</t>
  </si>
  <si>
    <t>Poznámka:</t>
  </si>
  <si>
    <t xml:space="preserve">                    EVVO ve školách</t>
  </si>
  <si>
    <t xml:space="preserve">Rozdělení jednotlivých RP je uvedeno pouze orientačně. </t>
  </si>
  <si>
    <t>Členění na jednotlivé ukazatele  bude upřesněno při</t>
  </si>
  <si>
    <t xml:space="preserve">                   Výuka cizích jazyků</t>
  </si>
  <si>
    <t>vyhlašování jednotlivých RP.</t>
  </si>
  <si>
    <t xml:space="preserve">                   Počítačová gramotnost</t>
  </si>
  <si>
    <t xml:space="preserve">      2.2. Další rozvojové programy:</t>
  </si>
  <si>
    <t xml:space="preserve">          v tom orientačně:</t>
  </si>
  <si>
    <t xml:space="preserve">                  Základní  vzdělávání azylantů</t>
  </si>
  <si>
    <t xml:space="preserve">                  Příprava k začlenění do zákl. vzd. osob EU</t>
  </si>
  <si>
    <t xml:space="preserve">                 Málo vyučované cizí jazyky</t>
  </si>
  <si>
    <t xml:space="preserve">                 PILOT - Pokusné ověřování</t>
  </si>
  <si>
    <t xml:space="preserve">                 Asistenti pedag. sociálně znevýhodnění</t>
  </si>
  <si>
    <t xml:space="preserve">                 Asistenti pedag. v soukrom. spec. školách</t>
  </si>
  <si>
    <t xml:space="preserve">                 DVPP ZŠ pouze I. stupeň</t>
  </si>
  <si>
    <t xml:space="preserve">                 Náhradní stravování</t>
  </si>
  <si>
    <t xml:space="preserve">                 DVPP maturitní zkouška</t>
  </si>
  <si>
    <t xml:space="preserve">                 EVVO občanská sdružení a organizace MŽP</t>
  </si>
  <si>
    <t xml:space="preserve">      2.1. RP na podporu vybraných vzdělávacích  priorit:</t>
  </si>
  <si>
    <t xml:space="preserve">                 Podpora dalšího vzděl. zabezp. zaříz. zřiz. kraji </t>
  </si>
  <si>
    <t>MP celk</t>
  </si>
  <si>
    <t xml:space="preserve">                   Čtenářská gramotnost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</si>
</sst>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#,##0.0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0.00000"/>
    <numFmt numFmtId="176" formatCode="0.0000000"/>
    <numFmt numFmtId="177" formatCode="#,##0.000000"/>
    <numFmt numFmtId="178" formatCode="#,##0.0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i/>
      <sz val="15"/>
      <name val="Arial CE"/>
      <family val="0"/>
    </font>
    <font>
      <b/>
      <sz val="3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0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0"/>
    </font>
    <font>
      <b/>
      <sz val="10"/>
      <name val="Arial"/>
      <family val="2"/>
    </font>
    <font>
      <sz val="18"/>
      <name val="Arial CE"/>
      <family val="0"/>
    </font>
    <font>
      <b/>
      <sz val="14"/>
      <name val="Arial CE"/>
      <family val="0"/>
    </font>
    <font>
      <b/>
      <sz val="16"/>
      <color indexed="8"/>
      <name val="Arial"/>
      <family val="2"/>
    </font>
    <font>
      <b/>
      <sz val="14"/>
      <name val="Arial"/>
      <family val="0"/>
    </font>
    <font>
      <sz val="8"/>
      <name val="Arial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  <font>
      <b/>
      <i/>
      <sz val="20"/>
      <name val="Arial CE"/>
      <family val="0"/>
    </font>
    <font>
      <i/>
      <sz val="20"/>
      <name val="Arial CE"/>
      <family val="0"/>
    </font>
    <font>
      <b/>
      <u val="single"/>
      <sz val="30"/>
      <name val="Arial CE"/>
      <family val="0"/>
    </font>
    <font>
      <b/>
      <sz val="12"/>
      <name val="Arial"/>
      <family val="2"/>
    </font>
    <font>
      <sz val="15"/>
      <name val="Arial CE"/>
      <family val="0"/>
    </font>
    <font>
      <b/>
      <sz val="15"/>
      <color indexed="8"/>
      <name val="Arial CE"/>
      <family val="0"/>
    </font>
    <font>
      <sz val="14"/>
      <name val="Arial CE"/>
      <family val="0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b/>
      <sz val="25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16"/>
      <color indexed="10"/>
      <name val="Arial"/>
      <family val="2"/>
    </font>
    <font>
      <b/>
      <u val="single"/>
      <sz val="16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20" applyFont="1">
      <alignment/>
      <protection/>
    </xf>
    <xf numFmtId="166" fontId="0" fillId="0" borderId="0" xfId="0" applyNumberFormat="1" applyFill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20" applyFont="1">
      <alignment/>
      <protection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right"/>
    </xf>
    <xf numFmtId="3" fontId="13" fillId="2" borderId="5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right"/>
    </xf>
    <xf numFmtId="3" fontId="13" fillId="2" borderId="9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4" fontId="13" fillId="0" borderId="8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2" borderId="13" xfId="0" applyNumberFormat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6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6" fontId="0" fillId="0" borderId="0" xfId="0" applyNumberFormat="1" applyAlignment="1">
      <alignment/>
    </xf>
    <xf numFmtId="3" fontId="13" fillId="0" borderId="12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right"/>
    </xf>
    <xf numFmtId="4" fontId="13" fillId="0" borderId="3" xfId="0" applyNumberFormat="1" applyFont="1" applyFill="1" applyBorder="1" applyAlignment="1">
      <alignment horizontal="right"/>
    </xf>
    <xf numFmtId="4" fontId="13" fillId="0" borderId="16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0" fontId="5" fillId="2" borderId="0" xfId="20" applyFont="1" applyFill="1">
      <alignment/>
      <protection/>
    </xf>
    <xf numFmtId="0" fontId="2" fillId="2" borderId="0" xfId="20" applyFill="1">
      <alignment/>
      <protection/>
    </xf>
    <xf numFmtId="3" fontId="2" fillId="2" borderId="0" xfId="20" applyNumberFormat="1" applyFill="1" applyBorder="1">
      <alignment/>
      <protection/>
    </xf>
    <xf numFmtId="3" fontId="2" fillId="2" borderId="0" xfId="20" applyNumberFormat="1" applyFill="1">
      <alignment/>
      <protection/>
    </xf>
    <xf numFmtId="3" fontId="19" fillId="2" borderId="0" xfId="20" applyNumberFormat="1" applyFont="1" applyFill="1">
      <alignment/>
      <protection/>
    </xf>
    <xf numFmtId="164" fontId="2" fillId="2" borderId="0" xfId="20" applyNumberFormat="1" applyFill="1">
      <alignment/>
      <protection/>
    </xf>
    <xf numFmtId="0" fontId="8" fillId="2" borderId="0" xfId="0" applyFont="1" applyFill="1" applyAlignment="1">
      <alignment horizontal="right"/>
    </xf>
    <xf numFmtId="0" fontId="2" fillId="2" borderId="0" xfId="20" applyFont="1" applyFill="1">
      <alignment/>
      <protection/>
    </xf>
    <xf numFmtId="0" fontId="10" fillId="2" borderId="0" xfId="20" applyFont="1" applyFill="1">
      <alignment/>
      <protection/>
    </xf>
    <xf numFmtId="0" fontId="12" fillId="2" borderId="3" xfId="20" applyFont="1" applyFill="1" applyBorder="1">
      <alignment/>
      <protection/>
    </xf>
    <xf numFmtId="0" fontId="20" fillId="2" borderId="3" xfId="20" applyFont="1" applyFill="1" applyBorder="1" applyAlignment="1">
      <alignment horizontal="center"/>
      <protection/>
    </xf>
    <xf numFmtId="0" fontId="17" fillId="2" borderId="17" xfId="20" applyFont="1" applyFill="1" applyBorder="1">
      <alignment/>
      <protection/>
    </xf>
    <xf numFmtId="0" fontId="2" fillId="2" borderId="7" xfId="20" applyFill="1" applyBorder="1">
      <alignment/>
      <protection/>
    </xf>
    <xf numFmtId="0" fontId="2" fillId="2" borderId="18" xfId="20" applyFill="1" applyBorder="1">
      <alignment/>
      <protection/>
    </xf>
    <xf numFmtId="0" fontId="17" fillId="2" borderId="7" xfId="20" applyFont="1" applyFill="1" applyBorder="1">
      <alignment/>
      <protection/>
    </xf>
    <xf numFmtId="164" fontId="2" fillId="2" borderId="0" xfId="20" applyNumberFormat="1" applyFill="1" applyBorder="1">
      <alignment/>
      <protection/>
    </xf>
    <xf numFmtId="0" fontId="19" fillId="2" borderId="7" xfId="20" applyFont="1" applyFill="1" applyBorder="1">
      <alignment/>
      <protection/>
    </xf>
    <xf numFmtId="0" fontId="19" fillId="2" borderId="18" xfId="20" applyFont="1" applyFill="1" applyBorder="1">
      <alignment/>
      <protection/>
    </xf>
    <xf numFmtId="3" fontId="20" fillId="2" borderId="16" xfId="20" applyNumberFormat="1" applyFont="1" applyFill="1" applyBorder="1" applyAlignment="1">
      <alignment horizontal="center"/>
      <protection/>
    </xf>
    <xf numFmtId="49" fontId="20" fillId="2" borderId="16" xfId="20" applyNumberFormat="1" applyFont="1" applyFill="1" applyBorder="1" applyAlignment="1">
      <alignment horizontal="center"/>
      <protection/>
    </xf>
    <xf numFmtId="0" fontId="20" fillId="2" borderId="19" xfId="20" applyFont="1" applyFill="1" applyBorder="1">
      <alignment/>
      <protection/>
    </xf>
    <xf numFmtId="0" fontId="20" fillId="2" borderId="12" xfId="20" applyFont="1" applyFill="1" applyBorder="1">
      <alignment/>
      <protection/>
    </xf>
    <xf numFmtId="0" fontId="20" fillId="2" borderId="20" xfId="20" applyFont="1" applyFill="1" applyBorder="1">
      <alignment/>
      <protection/>
    </xf>
    <xf numFmtId="0" fontId="20" fillId="2" borderId="21" xfId="20" applyFont="1" applyFill="1" applyBorder="1">
      <alignment/>
      <protection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9" fillId="2" borderId="20" xfId="20" applyFont="1" applyFill="1" applyBorder="1">
      <alignment/>
      <protection/>
    </xf>
    <xf numFmtId="3" fontId="12" fillId="2" borderId="16" xfId="20" applyNumberFormat="1" applyFont="1" applyFill="1" applyBorder="1">
      <alignment/>
      <protection/>
    </xf>
    <xf numFmtId="3" fontId="20" fillId="2" borderId="16" xfId="20" applyNumberFormat="1" applyFont="1" applyFill="1" applyBorder="1" applyAlignment="1">
      <alignment horizontal="center"/>
      <protection/>
    </xf>
    <xf numFmtId="0" fontId="20" fillId="2" borderId="22" xfId="20" applyFont="1" applyFill="1" applyBorder="1">
      <alignment/>
      <protection/>
    </xf>
    <xf numFmtId="0" fontId="20" fillId="2" borderId="23" xfId="20" applyFont="1" applyFill="1" applyBorder="1">
      <alignment/>
      <protection/>
    </xf>
    <xf numFmtId="0" fontId="20" fillId="2" borderId="24" xfId="20" applyFont="1" applyFill="1" applyBorder="1">
      <alignment/>
      <protection/>
    </xf>
    <xf numFmtId="0" fontId="20" fillId="2" borderId="25" xfId="20" applyFont="1" applyFill="1" applyBorder="1">
      <alignment/>
      <protection/>
    </xf>
    <xf numFmtId="3" fontId="21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19" fillId="2" borderId="24" xfId="20" applyFont="1" applyFill="1" applyBorder="1">
      <alignment/>
      <protection/>
    </xf>
    <xf numFmtId="3" fontId="22" fillId="2" borderId="26" xfId="20" applyNumberFormat="1" applyFont="1" applyFill="1" applyBorder="1" applyAlignment="1">
      <alignment horizontal="center"/>
      <protection/>
    </xf>
    <xf numFmtId="0" fontId="20" fillId="2" borderId="19" xfId="20" applyFont="1" applyFill="1" applyBorder="1" applyAlignment="1">
      <alignment horizontal="center"/>
      <protection/>
    </xf>
    <xf numFmtId="0" fontId="20" fillId="2" borderId="12" xfId="20" applyFont="1" applyFill="1" applyBorder="1" applyAlignment="1">
      <alignment horizontal="center"/>
      <protection/>
    </xf>
    <xf numFmtId="0" fontId="20" fillId="2" borderId="27" xfId="20" applyFont="1" applyFill="1" applyBorder="1" applyAlignment="1">
      <alignment horizontal="center"/>
      <protection/>
    </xf>
    <xf numFmtId="0" fontId="20" fillId="2" borderId="21" xfId="20" applyFont="1" applyFill="1" applyBorder="1" applyAlignment="1">
      <alignment horizontal="center"/>
      <protection/>
    </xf>
    <xf numFmtId="3" fontId="2" fillId="2" borderId="0" xfId="20" applyNumberFormat="1" applyFill="1" applyBorder="1" applyAlignment="1">
      <alignment horizontal="center"/>
      <protection/>
    </xf>
    <xf numFmtId="0" fontId="19" fillId="2" borderId="28" xfId="20" applyFont="1" applyFill="1" applyBorder="1" applyAlignment="1">
      <alignment horizontal="center"/>
      <protection/>
    </xf>
    <xf numFmtId="3" fontId="11" fillId="2" borderId="11" xfId="0" applyNumberFormat="1" applyFont="1" applyFill="1" applyBorder="1" applyAlignment="1">
      <alignment horizontal="center" vertical="center"/>
    </xf>
    <xf numFmtId="164" fontId="13" fillId="2" borderId="23" xfId="0" applyNumberFormat="1" applyFont="1" applyFill="1" applyBorder="1" applyAlignment="1">
      <alignment horizontal="right"/>
    </xf>
    <xf numFmtId="166" fontId="13" fillId="2" borderId="9" xfId="0" applyNumberFormat="1" applyFont="1" applyFill="1" applyBorder="1" applyAlignment="1">
      <alignment horizontal="right"/>
    </xf>
    <xf numFmtId="164" fontId="13" fillId="2" borderId="9" xfId="0" applyNumberFormat="1" applyFont="1" applyFill="1" applyBorder="1" applyAlignment="1">
      <alignment horizontal="right"/>
    </xf>
    <xf numFmtId="166" fontId="13" fillId="2" borderId="29" xfId="0" applyNumberFormat="1" applyFont="1" applyFill="1" applyBorder="1" applyAlignment="1">
      <alignment horizontal="right"/>
    </xf>
    <xf numFmtId="164" fontId="13" fillId="2" borderId="12" xfId="0" applyNumberFormat="1" applyFont="1" applyFill="1" applyBorder="1" applyAlignment="1">
      <alignment horizontal="right"/>
    </xf>
    <xf numFmtId="166" fontId="13" fillId="2" borderId="12" xfId="0" applyNumberFormat="1" applyFont="1" applyFill="1" applyBorder="1" applyAlignment="1">
      <alignment horizontal="right"/>
    </xf>
    <xf numFmtId="166" fontId="13" fillId="2" borderId="30" xfId="0" applyNumberFormat="1" applyFont="1" applyFill="1" applyBorder="1" applyAlignment="1">
      <alignment horizontal="right"/>
    </xf>
    <xf numFmtId="3" fontId="15" fillId="2" borderId="31" xfId="0" applyNumberFormat="1" applyFont="1" applyFill="1" applyBorder="1" applyAlignment="1">
      <alignment/>
    </xf>
    <xf numFmtId="164" fontId="15" fillId="2" borderId="13" xfId="0" applyNumberFormat="1" applyFont="1" applyFill="1" applyBorder="1" applyAlignment="1">
      <alignment horizontal="right"/>
    </xf>
    <xf numFmtId="166" fontId="15" fillId="2" borderId="13" xfId="0" applyNumberFormat="1" applyFont="1" applyFill="1" applyBorder="1" applyAlignment="1">
      <alignment horizontal="right"/>
    </xf>
    <xf numFmtId="166" fontId="15" fillId="2" borderId="32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Alignment="1">
      <alignment/>
    </xf>
    <xf numFmtId="164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1" fillId="2" borderId="22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right"/>
    </xf>
    <xf numFmtId="3" fontId="13" fillId="2" borderId="23" xfId="0" applyNumberFormat="1" applyFont="1" applyFill="1" applyBorder="1" applyAlignment="1">
      <alignment horizontal="right"/>
    </xf>
    <xf numFmtId="166" fontId="13" fillId="2" borderId="33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165" fontId="2" fillId="2" borderId="0" xfId="20" applyNumberFormat="1" applyFill="1">
      <alignment/>
      <protection/>
    </xf>
    <xf numFmtId="0" fontId="2" fillId="2" borderId="0" xfId="20" applyFill="1" applyAlignment="1">
      <alignment/>
      <protection/>
    </xf>
    <xf numFmtId="164" fontId="2" fillId="2" borderId="0" xfId="20" applyNumberFormat="1" applyFill="1" applyAlignment="1">
      <alignment/>
      <protection/>
    </xf>
    <xf numFmtId="3" fontId="2" fillId="2" borderId="0" xfId="20" applyNumberFormat="1" applyFill="1" applyBorder="1" applyAlignment="1">
      <alignment/>
      <protection/>
    </xf>
    <xf numFmtId="3" fontId="2" fillId="2" borderId="0" xfId="20" applyNumberFormat="1" applyFill="1" applyAlignment="1">
      <alignment/>
      <protection/>
    </xf>
    <xf numFmtId="3" fontId="23" fillId="2" borderId="0" xfId="20" applyNumberFormat="1" applyFont="1" applyFill="1" applyBorder="1" applyAlignment="1">
      <alignment horizontal="right"/>
      <protection/>
    </xf>
    <xf numFmtId="4" fontId="23" fillId="2" borderId="0" xfId="20" applyNumberFormat="1" applyFont="1" applyFill="1" applyBorder="1" applyAlignment="1">
      <alignment horizontal="right"/>
      <protection/>
    </xf>
    <xf numFmtId="3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3" fontId="12" fillId="2" borderId="0" xfId="20" applyNumberFormat="1" applyFont="1" applyFill="1" applyBorder="1" applyAlignment="1">
      <alignment/>
      <protection/>
    </xf>
    <xf numFmtId="3" fontId="23" fillId="2" borderId="0" xfId="20" applyNumberFormat="1" applyFont="1" applyFill="1" applyBorder="1" applyAlignment="1">
      <alignment horizontal="right"/>
      <protection/>
    </xf>
    <xf numFmtId="4" fontId="23" fillId="2" borderId="0" xfId="20" applyNumberFormat="1" applyFont="1" applyFill="1" applyBorder="1" applyAlignment="1">
      <alignment horizontal="right"/>
      <protection/>
    </xf>
    <xf numFmtId="0" fontId="2" fillId="2" borderId="0" xfId="20" applyFill="1" applyBorder="1" applyAlignment="1">
      <alignment/>
      <protection/>
    </xf>
    <xf numFmtId="3" fontId="25" fillId="2" borderId="0" xfId="0" applyNumberFormat="1" applyFont="1" applyFill="1" applyBorder="1" applyAlignment="1">
      <alignment horizontal="right"/>
    </xf>
    <xf numFmtId="4" fontId="25" fillId="2" borderId="0" xfId="0" applyNumberFormat="1" applyFont="1" applyFill="1" applyBorder="1" applyAlignment="1">
      <alignment horizontal="right"/>
    </xf>
    <xf numFmtId="0" fontId="2" fillId="2" borderId="0" xfId="20" applyFill="1" applyBorder="1" applyAlignment="1">
      <alignment horizontal="center"/>
      <protection/>
    </xf>
    <xf numFmtId="3" fontId="12" fillId="2" borderId="0" xfId="20" applyNumberFormat="1" applyFont="1" applyFill="1" applyBorder="1" applyAlignment="1">
      <alignment horizontal="center" vertical="center"/>
      <protection/>
    </xf>
    <xf numFmtId="3" fontId="23" fillId="2" borderId="0" xfId="20" applyNumberFormat="1" applyFont="1" applyFill="1" applyBorder="1" applyAlignment="1">
      <alignment horizontal="right" vertical="center"/>
      <protection/>
    </xf>
    <xf numFmtId="4" fontId="23" fillId="2" borderId="0" xfId="20" applyNumberFormat="1" applyFont="1" applyFill="1" applyBorder="1" applyAlignment="1">
      <alignment horizontal="right" vertical="center"/>
      <protection/>
    </xf>
    <xf numFmtId="164" fontId="18" fillId="2" borderId="0" xfId="20" applyNumberFormat="1" applyFont="1" applyFill="1" applyBorder="1" applyAlignment="1">
      <alignment/>
      <protection/>
    </xf>
    <xf numFmtId="3" fontId="18" fillId="2" borderId="0" xfId="20" applyNumberFormat="1" applyFont="1" applyFill="1" applyBorder="1" applyAlignment="1">
      <alignment horizontal="right"/>
      <protection/>
    </xf>
    <xf numFmtId="3" fontId="18" fillId="2" borderId="0" xfId="20" applyNumberFormat="1" applyFont="1" applyFill="1" applyBorder="1" applyAlignment="1">
      <alignment/>
      <protection/>
    </xf>
    <xf numFmtId="164" fontId="24" fillId="0" borderId="0" xfId="0" applyNumberFormat="1" applyFont="1" applyBorder="1" applyAlignment="1">
      <alignment horizontal="right"/>
    </xf>
    <xf numFmtId="3" fontId="12" fillId="2" borderId="0" xfId="20" applyNumberFormat="1" applyFont="1" applyFill="1" applyBorder="1" applyAlignment="1">
      <alignment wrapText="1"/>
      <protection/>
    </xf>
    <xf numFmtId="164" fontId="12" fillId="2" borderId="0" xfId="20" applyNumberFormat="1" applyFont="1" applyFill="1" applyBorder="1">
      <alignment/>
      <protection/>
    </xf>
    <xf numFmtId="0" fontId="2" fillId="2" borderId="0" xfId="20" applyFill="1" applyBorder="1">
      <alignment/>
      <protection/>
    </xf>
    <xf numFmtId="0" fontId="27" fillId="0" borderId="0" xfId="20" applyFont="1">
      <alignment/>
      <protection/>
    </xf>
    <xf numFmtId="0" fontId="28" fillId="0" borderId="0" xfId="20" applyFont="1">
      <alignment/>
      <protection/>
    </xf>
    <xf numFmtId="0" fontId="10" fillId="0" borderId="0" xfId="0" applyFont="1" applyAlignment="1">
      <alignment/>
    </xf>
    <xf numFmtId="0" fontId="2" fillId="0" borderId="0" xfId="20">
      <alignment/>
      <protection/>
    </xf>
    <xf numFmtId="0" fontId="19" fillId="0" borderId="0" xfId="20" applyFont="1">
      <alignment/>
      <protection/>
    </xf>
    <xf numFmtId="0" fontId="2" fillId="0" borderId="3" xfId="20" applyBorder="1">
      <alignment/>
      <protection/>
    </xf>
    <xf numFmtId="0" fontId="12" fillId="0" borderId="3" xfId="20" applyFont="1" applyBorder="1">
      <alignment/>
      <protection/>
    </xf>
    <xf numFmtId="0" fontId="19" fillId="0" borderId="2" xfId="20" applyFont="1" applyBorder="1">
      <alignment/>
      <protection/>
    </xf>
    <xf numFmtId="0" fontId="19" fillId="0" borderId="14" xfId="20" applyFont="1" applyBorder="1">
      <alignment/>
      <protection/>
    </xf>
    <xf numFmtId="0" fontId="19" fillId="0" borderId="34" xfId="20" applyFont="1" applyBorder="1">
      <alignment/>
      <protection/>
    </xf>
    <xf numFmtId="0" fontId="19" fillId="0" borderId="1" xfId="20" applyFont="1" applyBorder="1">
      <alignment/>
      <protection/>
    </xf>
    <xf numFmtId="0" fontId="2" fillId="0" borderId="16" xfId="20" applyBorder="1">
      <alignment/>
      <protection/>
    </xf>
    <xf numFmtId="3" fontId="12" fillId="0" borderId="16" xfId="20" applyNumberFormat="1" applyFont="1" applyFill="1" applyBorder="1">
      <alignment/>
      <protection/>
    </xf>
    <xf numFmtId="0" fontId="19" fillId="0" borderId="0" xfId="20" applyFont="1" applyBorder="1" applyAlignment="1">
      <alignment horizontal="center"/>
      <protection/>
    </xf>
    <xf numFmtId="0" fontId="19" fillId="0" borderId="3" xfId="20" applyFont="1" applyBorder="1" applyAlignment="1">
      <alignment horizontal="center"/>
      <protection/>
    </xf>
    <xf numFmtId="0" fontId="19" fillId="0" borderId="35" xfId="20" applyFont="1" applyBorder="1" applyAlignment="1">
      <alignment horizontal="center"/>
      <protection/>
    </xf>
    <xf numFmtId="0" fontId="19" fillId="0" borderId="3" xfId="20" applyFont="1" applyBorder="1">
      <alignment/>
      <protection/>
    </xf>
    <xf numFmtId="0" fontId="19" fillId="0" borderId="0" xfId="20" applyFont="1" applyBorder="1">
      <alignment/>
      <protection/>
    </xf>
    <xf numFmtId="3" fontId="12" fillId="0" borderId="0" xfId="20" applyNumberFormat="1" applyFont="1" applyBorder="1">
      <alignment/>
      <protection/>
    </xf>
    <xf numFmtId="0" fontId="19" fillId="0" borderId="16" xfId="20" applyFont="1" applyBorder="1" applyAlignment="1">
      <alignment horizontal="center"/>
      <protection/>
    </xf>
    <xf numFmtId="0" fontId="19" fillId="0" borderId="8" xfId="20" applyFont="1" applyBorder="1">
      <alignment/>
      <protection/>
    </xf>
    <xf numFmtId="3" fontId="12" fillId="2" borderId="36" xfId="20" applyNumberFormat="1" applyFont="1" applyFill="1" applyBorder="1">
      <alignment/>
      <protection/>
    </xf>
    <xf numFmtId="3" fontId="29" fillId="2" borderId="37" xfId="20" applyNumberFormat="1" applyFont="1" applyFill="1" applyBorder="1">
      <alignment/>
      <protection/>
    </xf>
    <xf numFmtId="3" fontId="29" fillId="2" borderId="9" xfId="20" applyNumberFormat="1" applyFont="1" applyFill="1" applyBorder="1">
      <alignment/>
      <protection/>
    </xf>
    <xf numFmtId="164" fontId="29" fillId="2" borderId="29" xfId="20" applyNumberFormat="1" applyFont="1" applyFill="1" applyBorder="1">
      <alignment/>
      <protection/>
    </xf>
    <xf numFmtId="0" fontId="19" fillId="0" borderId="0" xfId="20" applyFont="1" applyBorder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9" fillId="0" borderId="0" xfId="20" applyFont="1" applyBorder="1" applyAlignment="1">
      <alignment horizontal="left"/>
      <protection/>
    </xf>
    <xf numFmtId="0" fontId="12" fillId="2" borderId="36" xfId="20" applyFont="1" applyFill="1" applyBorder="1">
      <alignment/>
      <protection/>
    </xf>
    <xf numFmtId="0" fontId="19" fillId="0" borderId="38" xfId="20" applyFont="1" applyBorder="1">
      <alignment/>
      <protection/>
    </xf>
    <xf numFmtId="3" fontId="12" fillId="2" borderId="39" xfId="20" applyNumberFormat="1" applyFont="1" applyFill="1" applyBorder="1">
      <alignment/>
      <protection/>
    </xf>
    <xf numFmtId="3" fontId="29" fillId="2" borderId="40" xfId="20" applyNumberFormat="1" applyFont="1" applyFill="1" applyBorder="1">
      <alignment/>
      <protection/>
    </xf>
    <xf numFmtId="3" fontId="29" fillId="2" borderId="41" xfId="20" applyNumberFormat="1" applyFont="1" applyFill="1" applyBorder="1">
      <alignment/>
      <protection/>
    </xf>
    <xf numFmtId="164" fontId="29" fillId="2" borderId="42" xfId="20" applyNumberFormat="1" applyFont="1" applyFill="1" applyBorder="1">
      <alignment/>
      <protection/>
    </xf>
    <xf numFmtId="0" fontId="19" fillId="0" borderId="43" xfId="20" applyFont="1" applyBorder="1">
      <alignment/>
      <protection/>
    </xf>
    <xf numFmtId="3" fontId="12" fillId="0" borderId="0" xfId="20" applyNumberFormat="1" applyFont="1" applyFill="1" applyBorder="1">
      <alignment/>
      <protection/>
    </xf>
    <xf numFmtId="3" fontId="29" fillId="2" borderId="0" xfId="20" applyNumberFormat="1" applyFont="1" applyFill="1" applyBorder="1">
      <alignment/>
      <protection/>
    </xf>
    <xf numFmtId="164" fontId="29" fillId="2" borderId="34" xfId="20" applyNumberFormat="1" applyFont="1" applyFill="1" applyBorder="1">
      <alignment/>
      <protection/>
    </xf>
    <xf numFmtId="0" fontId="12" fillId="2" borderId="2" xfId="20" applyFont="1" applyFill="1" applyBorder="1">
      <alignment/>
      <protection/>
    </xf>
    <xf numFmtId="3" fontId="29" fillId="2" borderId="31" xfId="20" applyNumberFormat="1" applyFont="1" applyFill="1" applyBorder="1">
      <alignment/>
      <protection/>
    </xf>
    <xf numFmtId="3" fontId="29" fillId="2" borderId="13" xfId="20" applyNumberFormat="1" applyFont="1" applyFill="1" applyBorder="1">
      <alignment/>
      <protection/>
    </xf>
    <xf numFmtId="164" fontId="29" fillId="2" borderId="32" xfId="20" applyNumberFormat="1" applyFont="1" applyFill="1" applyBorder="1">
      <alignment/>
      <protection/>
    </xf>
    <xf numFmtId="0" fontId="18" fillId="0" borderId="0" xfId="20" applyFont="1" applyBorder="1">
      <alignment/>
      <protection/>
    </xf>
    <xf numFmtId="3" fontId="19" fillId="0" borderId="0" xfId="20" applyNumberFormat="1" applyFont="1" applyBorder="1">
      <alignment/>
      <protection/>
    </xf>
    <xf numFmtId="3" fontId="12" fillId="0" borderId="0" xfId="20" applyNumberFormat="1" applyFont="1" applyFill="1" applyBorder="1">
      <alignment/>
      <protection/>
    </xf>
    <xf numFmtId="3" fontId="12" fillId="0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20" applyFont="1" applyFill="1" applyBorder="1">
      <alignment/>
      <protection/>
    </xf>
    <xf numFmtId="3" fontId="0" fillId="0" borderId="0" xfId="0" applyNumberFormat="1" applyBorder="1" applyAlignment="1">
      <alignment/>
    </xf>
    <xf numFmtId="0" fontId="31" fillId="0" borderId="0" xfId="20" applyFont="1">
      <alignment/>
      <protection/>
    </xf>
    <xf numFmtId="0" fontId="32" fillId="0" borderId="0" xfId="20" applyFont="1">
      <alignment/>
      <protection/>
    </xf>
    <xf numFmtId="0" fontId="10" fillId="0" borderId="0" xfId="20" applyFont="1">
      <alignment/>
      <protection/>
    </xf>
    <xf numFmtId="0" fontId="33" fillId="0" borderId="0" xfId="20" applyFont="1">
      <alignment/>
      <protection/>
    </xf>
    <xf numFmtId="0" fontId="8" fillId="2" borderId="2" xfId="0" applyFont="1" applyFill="1" applyBorder="1" applyAlignment="1">
      <alignment/>
    </xf>
    <xf numFmtId="0" fontId="2" fillId="0" borderId="14" xfId="20" applyBorder="1">
      <alignment/>
      <protection/>
    </xf>
    <xf numFmtId="0" fontId="2" fillId="0" borderId="14" xfId="20" applyFont="1" applyBorder="1">
      <alignment/>
      <protection/>
    </xf>
    <xf numFmtId="0" fontId="2" fillId="0" borderId="34" xfId="20" applyBorder="1">
      <alignment/>
      <protection/>
    </xf>
    <xf numFmtId="0" fontId="34" fillId="2" borderId="14" xfId="0" applyFont="1" applyFill="1" applyBorder="1" applyAlignment="1">
      <alignment/>
    </xf>
    <xf numFmtId="0" fontId="34" fillId="2" borderId="3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8" fillId="2" borderId="0" xfId="0" applyFont="1" applyFill="1" applyBorder="1" applyAlignment="1">
      <alignment/>
    </xf>
    <xf numFmtId="0" fontId="2" fillId="0" borderId="0" xfId="20" applyBorder="1">
      <alignment/>
      <protection/>
    </xf>
    <xf numFmtId="0" fontId="2" fillId="0" borderId="0" xfId="20" applyFont="1" applyBorder="1">
      <alignment/>
      <protection/>
    </xf>
    <xf numFmtId="0" fontId="34" fillId="2" borderId="0" xfId="0" applyFont="1" applyFill="1" applyBorder="1" applyAlignment="1">
      <alignment/>
    </xf>
    <xf numFmtId="0" fontId="12" fillId="0" borderId="0" xfId="20" applyFont="1" applyAlignment="1">
      <alignment horizontal="right"/>
      <protection/>
    </xf>
    <xf numFmtId="0" fontId="35" fillId="0" borderId="3" xfId="20" applyFont="1" applyBorder="1">
      <alignment/>
      <protection/>
    </xf>
    <xf numFmtId="0" fontId="11" fillId="0" borderId="3" xfId="20" applyFont="1" applyBorder="1">
      <alignment/>
      <protection/>
    </xf>
    <xf numFmtId="0" fontId="11" fillId="0" borderId="2" xfId="20" applyFont="1" applyBorder="1">
      <alignment/>
      <protection/>
    </xf>
    <xf numFmtId="0" fontId="11" fillId="0" borderId="14" xfId="20" applyFont="1" applyBorder="1">
      <alignment/>
      <protection/>
    </xf>
    <xf numFmtId="0" fontId="11" fillId="0" borderId="34" xfId="20" applyFont="1" applyBorder="1">
      <alignment/>
      <protection/>
    </xf>
    <xf numFmtId="0" fontId="11" fillId="0" borderId="1" xfId="20" applyFont="1" applyBorder="1">
      <alignment/>
      <protection/>
    </xf>
    <xf numFmtId="0" fontId="35" fillId="0" borderId="0" xfId="20" applyFont="1">
      <alignment/>
      <protection/>
    </xf>
    <xf numFmtId="0" fontId="11" fillId="0" borderId="3" xfId="0" applyFont="1" applyBorder="1" applyAlignment="1">
      <alignment/>
    </xf>
    <xf numFmtId="0" fontId="35" fillId="0" borderId="44" xfId="0" applyFont="1" applyBorder="1" applyAlignment="1">
      <alignment/>
    </xf>
    <xf numFmtId="3" fontId="11" fillId="2" borderId="2" xfId="0" applyNumberFormat="1" applyFont="1" applyFill="1" applyBorder="1" applyAlignment="1">
      <alignment/>
    </xf>
    <xf numFmtId="3" fontId="35" fillId="2" borderId="14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" xfId="20" applyFont="1" applyBorder="1">
      <alignment/>
      <protection/>
    </xf>
    <xf numFmtId="0" fontId="35" fillId="0" borderId="16" xfId="20" applyFont="1" applyBorder="1">
      <alignment/>
      <protection/>
    </xf>
    <xf numFmtId="3" fontId="11" fillId="0" borderId="16" xfId="20" applyNumberFormat="1" applyFont="1" applyFill="1" applyBorder="1">
      <alignment/>
      <protection/>
    </xf>
    <xf numFmtId="0" fontId="11" fillId="0" borderId="0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35" xfId="20" applyFont="1" applyBorder="1" applyAlignment="1">
      <alignment horizontal="center"/>
      <protection/>
    </xf>
    <xf numFmtId="0" fontId="11" fillId="0" borderId="16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/>
    </xf>
    <xf numFmtId="0" fontId="11" fillId="0" borderId="16" xfId="20" applyFont="1" applyBorder="1">
      <alignment/>
      <protection/>
    </xf>
    <xf numFmtId="0" fontId="35" fillId="0" borderId="4" xfId="20" applyFont="1" applyBorder="1">
      <alignment/>
      <protection/>
    </xf>
    <xf numFmtId="3" fontId="11" fillId="0" borderId="26" xfId="20" applyNumberFormat="1" applyFont="1" applyFill="1" applyBorder="1">
      <alignment/>
      <protection/>
    </xf>
    <xf numFmtId="0" fontId="11" fillId="0" borderId="46" xfId="20" applyFont="1" applyBorder="1" applyAlignment="1">
      <alignment horizontal="center"/>
      <protection/>
    </xf>
    <xf numFmtId="0" fontId="11" fillId="0" borderId="26" xfId="20" applyFont="1" applyBorder="1" applyAlignment="1">
      <alignment horizontal="center"/>
      <protection/>
    </xf>
    <xf numFmtId="0" fontId="11" fillId="0" borderId="46" xfId="20" applyFont="1" applyBorder="1">
      <alignment/>
      <protection/>
    </xf>
    <xf numFmtId="0" fontId="11" fillId="0" borderId="5" xfId="20" applyFont="1" applyBorder="1">
      <alignment/>
      <protection/>
    </xf>
    <xf numFmtId="0" fontId="11" fillId="0" borderId="47" xfId="20" applyFon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11" fillId="0" borderId="4" xfId="0" applyFont="1" applyBorder="1" applyAlignment="1">
      <alignment/>
    </xf>
    <xf numFmtId="0" fontId="35" fillId="0" borderId="28" xfId="0" applyFont="1" applyBorder="1" applyAlignment="1">
      <alignment/>
    </xf>
    <xf numFmtId="3" fontId="11" fillId="0" borderId="43" xfId="0" applyNumberFormat="1" applyFont="1" applyFill="1" applyBorder="1" applyAlignment="1">
      <alignment/>
    </xf>
    <xf numFmtId="0" fontId="11" fillId="0" borderId="4" xfId="20" applyFont="1" applyBorder="1">
      <alignment/>
      <protection/>
    </xf>
    <xf numFmtId="3" fontId="11" fillId="2" borderId="1" xfId="20" applyNumberFormat="1" applyFont="1" applyFill="1" applyBorder="1">
      <alignment/>
      <protection/>
    </xf>
    <xf numFmtId="3" fontId="36" fillId="2" borderId="2" xfId="20" applyNumberFormat="1" applyFont="1" applyFill="1" applyBorder="1">
      <alignment/>
      <protection/>
    </xf>
    <xf numFmtId="3" fontId="36" fillId="2" borderId="1" xfId="20" applyNumberFormat="1" applyFont="1" applyFill="1" applyBorder="1">
      <alignment/>
      <protection/>
    </xf>
    <xf numFmtId="3" fontId="36" fillId="2" borderId="14" xfId="20" applyNumberFormat="1" applyFont="1" applyFill="1" applyBorder="1">
      <alignment/>
      <protection/>
    </xf>
    <xf numFmtId="164" fontId="36" fillId="2" borderId="1" xfId="20" applyNumberFormat="1" applyFont="1" applyFill="1" applyBorder="1">
      <alignment/>
      <protection/>
    </xf>
    <xf numFmtId="3" fontId="35" fillId="0" borderId="0" xfId="20" applyNumberFormat="1" applyFont="1">
      <alignment/>
      <protection/>
    </xf>
    <xf numFmtId="3" fontId="11" fillId="0" borderId="48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164" fontId="14" fillId="0" borderId="5" xfId="0" applyNumberFormat="1" applyFont="1" applyBorder="1" applyAlignment="1">
      <alignment/>
    </xf>
    <xf numFmtId="3" fontId="11" fillId="2" borderId="3" xfId="20" applyNumberFormat="1" applyFont="1" applyFill="1" applyBorder="1">
      <alignment/>
      <protection/>
    </xf>
    <xf numFmtId="3" fontId="11" fillId="0" borderId="11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164" fontId="14" fillId="0" borderId="8" xfId="0" applyNumberFormat="1" applyFont="1" applyBorder="1" applyAlignment="1">
      <alignment/>
    </xf>
    <xf numFmtId="0" fontId="11" fillId="2" borderId="3" xfId="20" applyFont="1" applyFill="1" applyBorder="1">
      <alignment/>
      <protection/>
    </xf>
    <xf numFmtId="3" fontId="11" fillId="0" borderId="50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164" fontId="14" fillId="0" borderId="38" xfId="0" applyNumberFormat="1" applyFont="1" applyBorder="1" applyAlignment="1">
      <alignment/>
    </xf>
    <xf numFmtId="3" fontId="11" fillId="2" borderId="0" xfId="20" applyNumberFormat="1" applyFont="1" applyFill="1" applyBorder="1">
      <alignment/>
      <protection/>
    </xf>
    <xf numFmtId="3" fontId="36" fillId="2" borderId="0" xfId="20" applyNumberFormat="1" applyFont="1" applyFill="1" applyBorder="1">
      <alignment/>
      <protection/>
    </xf>
    <xf numFmtId="164" fontId="36" fillId="2" borderId="0" xfId="20" applyNumberFormat="1" applyFont="1" applyFill="1" applyBorder="1">
      <alignment/>
      <protection/>
    </xf>
    <xf numFmtId="0" fontId="11" fillId="2" borderId="2" xfId="20" applyFont="1" applyFill="1" applyBorder="1">
      <alignment/>
      <protection/>
    </xf>
    <xf numFmtId="3" fontId="36" fillId="2" borderId="31" xfId="20" applyNumberFormat="1" applyFont="1" applyFill="1" applyBorder="1">
      <alignment/>
      <protection/>
    </xf>
    <xf numFmtId="3" fontId="36" fillId="2" borderId="13" xfId="20" applyNumberFormat="1" applyFont="1" applyFill="1" applyBorder="1">
      <alignment/>
      <protection/>
    </xf>
    <xf numFmtId="164" fontId="36" fillId="2" borderId="32" xfId="20" applyNumberFormat="1" applyFont="1" applyFill="1" applyBorder="1">
      <alignment/>
      <protection/>
    </xf>
    <xf numFmtId="0" fontId="11" fillId="0" borderId="31" xfId="20" applyFont="1" applyBorder="1">
      <alignment/>
      <protection/>
    </xf>
    <xf numFmtId="0" fontId="11" fillId="0" borderId="13" xfId="20" applyFont="1" applyBorder="1">
      <alignment/>
      <protection/>
    </xf>
    <xf numFmtId="3" fontId="11" fillId="0" borderId="13" xfId="20" applyNumberFormat="1" applyFont="1" applyBorder="1">
      <alignment/>
      <protection/>
    </xf>
    <xf numFmtId="164" fontId="11" fillId="0" borderId="32" xfId="20" applyNumberFormat="1" applyFont="1" applyBorder="1">
      <alignment/>
      <protection/>
    </xf>
    <xf numFmtId="0" fontId="11" fillId="0" borderId="0" xfId="20" applyFont="1" applyBorder="1">
      <alignment/>
      <protection/>
    </xf>
    <xf numFmtId="0" fontId="11" fillId="2" borderId="0" xfId="20" applyFont="1" applyFill="1" applyBorder="1">
      <alignment/>
      <protection/>
    </xf>
    <xf numFmtId="3" fontId="11" fillId="0" borderId="0" xfId="20" applyNumberFormat="1" applyFont="1" applyBorder="1">
      <alignment/>
      <protection/>
    </xf>
    <xf numFmtId="164" fontId="11" fillId="0" borderId="0" xfId="20" applyNumberFormat="1" applyFont="1" applyBorder="1">
      <alignment/>
      <protection/>
    </xf>
    <xf numFmtId="3" fontId="2" fillId="0" borderId="0" xfId="20" applyNumberFormat="1">
      <alignment/>
      <protection/>
    </xf>
    <xf numFmtId="164" fontId="2" fillId="0" borderId="0" xfId="20" applyNumberFormat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5" fontId="2" fillId="0" borderId="0" xfId="20" applyNumberFormat="1">
      <alignment/>
      <protection/>
    </xf>
    <xf numFmtId="3" fontId="12" fillId="3" borderId="51" xfId="0" applyNumberFormat="1" applyFont="1" applyFill="1" applyBorder="1" applyAlignment="1">
      <alignment/>
    </xf>
    <xf numFmtId="3" fontId="12" fillId="3" borderId="35" xfId="0" applyNumberFormat="1" applyFont="1" applyFill="1" applyBorder="1" applyAlignment="1">
      <alignment/>
    </xf>
    <xf numFmtId="3" fontId="12" fillId="3" borderId="52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64" fontId="2" fillId="0" borderId="14" xfId="20" applyNumberFormat="1" applyBorder="1">
      <alignment/>
      <protection/>
    </xf>
    <xf numFmtId="3" fontId="12" fillId="0" borderId="3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64" fontId="2" fillId="0" borderId="0" xfId="20" applyNumberFormat="1" applyBorder="1">
      <alignment/>
      <protection/>
    </xf>
    <xf numFmtId="0" fontId="20" fillId="2" borderId="2" xfId="20" applyFont="1" applyFill="1" applyBorder="1">
      <alignment/>
      <protection/>
    </xf>
    <xf numFmtId="0" fontId="20" fillId="0" borderId="2" xfId="20" applyFont="1" applyBorder="1">
      <alignment/>
      <protection/>
    </xf>
    <xf numFmtId="0" fontId="14" fillId="0" borderId="0" xfId="0" applyFont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3" xfId="20" applyFont="1" applyFill="1" applyBorder="1">
      <alignment/>
      <protection/>
    </xf>
    <xf numFmtId="0" fontId="35" fillId="0" borderId="0" xfId="20" applyFont="1">
      <alignment/>
      <protection/>
    </xf>
    <xf numFmtId="0" fontId="1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20" applyFont="1" applyBorder="1">
      <alignment/>
      <protection/>
    </xf>
    <xf numFmtId="0" fontId="35" fillId="0" borderId="0" xfId="20" applyFont="1" applyBorder="1" applyAlignment="1">
      <alignment horizontal="center"/>
      <protection/>
    </xf>
    <xf numFmtId="3" fontId="11" fillId="2" borderId="16" xfId="0" applyNumberFormat="1" applyFont="1" applyFill="1" applyBorder="1" applyAlignment="1">
      <alignment/>
    </xf>
    <xf numFmtId="3" fontId="11" fillId="2" borderId="35" xfId="0" applyNumberFormat="1" applyFont="1" applyFill="1" applyBorder="1" applyAlignment="1">
      <alignment horizontal="center"/>
    </xf>
    <xf numFmtId="3" fontId="11" fillId="2" borderId="43" xfId="0" applyNumberFormat="1" applyFont="1" applyFill="1" applyBorder="1" applyAlignment="1">
      <alignment horizontal="center"/>
    </xf>
    <xf numFmtId="3" fontId="11" fillId="2" borderId="45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0" fontId="11" fillId="2" borderId="16" xfId="20" applyFont="1" applyFill="1" applyBorder="1">
      <alignment/>
      <protection/>
    </xf>
    <xf numFmtId="3" fontId="11" fillId="2" borderId="4" xfId="0" applyNumberFormat="1" applyFont="1" applyFill="1" applyBorder="1" applyAlignment="1">
      <alignment/>
    </xf>
    <xf numFmtId="3" fontId="11" fillId="2" borderId="43" xfId="0" applyNumberFormat="1" applyFont="1" applyFill="1" applyBorder="1" applyAlignment="1">
      <alignment/>
    </xf>
    <xf numFmtId="0" fontId="11" fillId="2" borderId="4" xfId="20" applyFont="1" applyFill="1" applyBorder="1">
      <alignment/>
      <protection/>
    </xf>
    <xf numFmtId="0" fontId="2" fillId="0" borderId="0" xfId="20" applyFont="1" applyBorder="1" applyAlignment="1">
      <alignment wrapText="1"/>
      <protection/>
    </xf>
    <xf numFmtId="4" fontId="11" fillId="2" borderId="6" xfId="0" applyNumberFormat="1" applyFont="1" applyFill="1" applyBorder="1" applyAlignment="1">
      <alignment/>
    </xf>
    <xf numFmtId="164" fontId="11" fillId="2" borderId="6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" fontId="11" fillId="2" borderId="52" xfId="0" applyNumberFormat="1" applyFont="1" applyFill="1" applyBorder="1" applyAlignment="1">
      <alignment/>
    </xf>
    <xf numFmtId="0" fontId="35" fillId="2" borderId="0" xfId="20" applyFont="1" applyFill="1">
      <alignment/>
      <protection/>
    </xf>
    <xf numFmtId="4" fontId="35" fillId="2" borderId="0" xfId="20" applyNumberFormat="1" applyFont="1" applyFill="1">
      <alignment/>
      <protection/>
    </xf>
    <xf numFmtId="164" fontId="11" fillId="2" borderId="52" xfId="0" applyNumberFormat="1" applyFont="1" applyFill="1" applyBorder="1" applyAlignment="1">
      <alignment/>
    </xf>
    <xf numFmtId="3" fontId="11" fillId="2" borderId="52" xfId="0" applyNumberFormat="1" applyFont="1" applyFill="1" applyBorder="1" applyAlignment="1">
      <alignment/>
    </xf>
    <xf numFmtId="3" fontId="35" fillId="2" borderId="0" xfId="20" applyNumberFormat="1" applyFont="1" applyFill="1">
      <alignment/>
      <protection/>
    </xf>
    <xf numFmtId="0" fontId="35" fillId="0" borderId="0" xfId="20" applyFont="1" applyBorder="1">
      <alignment/>
      <protection/>
    </xf>
    <xf numFmtId="3" fontId="35" fillId="0" borderId="0" xfId="20" applyNumberFormat="1" applyFont="1" applyBorder="1">
      <alignment/>
      <protection/>
    </xf>
    <xf numFmtId="0" fontId="11" fillId="0" borderId="31" xfId="20" applyFont="1" applyBorder="1">
      <alignment/>
      <protection/>
    </xf>
    <xf numFmtId="0" fontId="11" fillId="0" borderId="13" xfId="20" applyFont="1" applyBorder="1">
      <alignment/>
      <protection/>
    </xf>
    <xf numFmtId="4" fontId="11" fillId="2" borderId="13" xfId="0" applyNumberFormat="1" applyFont="1" applyFill="1" applyBorder="1" applyAlignment="1">
      <alignment/>
    </xf>
    <xf numFmtId="164" fontId="11" fillId="2" borderId="32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0" fontId="11" fillId="0" borderId="0" xfId="20" applyFont="1" applyBorder="1">
      <alignment/>
      <protection/>
    </xf>
    <xf numFmtId="4" fontId="35" fillId="0" borderId="0" xfId="20" applyNumberFormat="1" applyFont="1" applyBorder="1">
      <alignment/>
      <protection/>
    </xf>
    <xf numFmtId="4" fontId="2" fillId="0" borderId="0" xfId="20" applyNumberFormat="1">
      <alignment/>
      <protection/>
    </xf>
    <xf numFmtId="0" fontId="38" fillId="0" borderId="0" xfId="0" applyFont="1" applyAlignment="1">
      <alignment/>
    </xf>
    <xf numFmtId="0" fontId="42" fillId="0" borderId="0" xfId="0" applyFont="1" applyFill="1" applyBorder="1" applyAlignment="1">
      <alignment/>
    </xf>
    <xf numFmtId="3" fontId="38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 horizontal="right"/>
    </xf>
    <xf numFmtId="0" fontId="45" fillId="0" borderId="0" xfId="20" applyFont="1" applyAlignment="1">
      <alignment horizontal="right"/>
      <protection/>
    </xf>
    <xf numFmtId="0" fontId="25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39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1" xfId="0" applyFont="1" applyBorder="1" applyAlignment="1">
      <alignment/>
    </xf>
    <xf numFmtId="0" fontId="39" fillId="0" borderId="1" xfId="0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164" fontId="39" fillId="0" borderId="32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9" fillId="3" borderId="1" xfId="0" applyFont="1" applyFill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42" fillId="0" borderId="1" xfId="0" applyFont="1" applyFill="1" applyBorder="1" applyAlignment="1">
      <alignment/>
    </xf>
    <xf numFmtId="3" fontId="42" fillId="0" borderId="31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48" fillId="0" borderId="0" xfId="0" applyFont="1" applyAlignment="1">
      <alignment/>
    </xf>
    <xf numFmtId="0" fontId="42" fillId="0" borderId="0" xfId="0" applyFont="1" applyFill="1" applyAlignment="1">
      <alignment/>
    </xf>
    <xf numFmtId="3" fontId="42" fillId="0" borderId="53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0" fontId="42" fillId="0" borderId="55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0" fontId="42" fillId="3" borderId="1" xfId="0" applyFont="1" applyFill="1" applyBorder="1" applyAlignment="1">
      <alignment/>
    </xf>
    <xf numFmtId="3" fontId="42" fillId="3" borderId="1" xfId="0" applyNumberFormat="1" applyFont="1" applyFill="1" applyBorder="1" applyAlignment="1">
      <alignment/>
    </xf>
    <xf numFmtId="3" fontId="42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42" fillId="0" borderId="17" xfId="0" applyFont="1" applyBorder="1" applyAlignment="1">
      <alignment/>
    </xf>
    <xf numFmtId="3" fontId="42" fillId="0" borderId="5" xfId="0" applyNumberFormat="1" applyFont="1" applyBorder="1" applyAlignment="1">
      <alignment/>
    </xf>
    <xf numFmtId="0" fontId="42" fillId="0" borderId="56" xfId="0" applyFont="1" applyBorder="1" applyAlignment="1">
      <alignment/>
    </xf>
    <xf numFmtId="3" fontId="42" fillId="0" borderId="8" xfId="0" applyNumberFormat="1" applyFont="1" applyBorder="1" applyAlignment="1">
      <alignment/>
    </xf>
    <xf numFmtId="0" fontId="42" fillId="0" borderId="57" xfId="0" applyFont="1" applyBorder="1" applyAlignment="1">
      <alignment/>
    </xf>
    <xf numFmtId="3" fontId="42" fillId="0" borderId="38" xfId="0" applyNumberFormat="1" applyFont="1" applyBorder="1" applyAlignment="1">
      <alignment/>
    </xf>
    <xf numFmtId="0" fontId="41" fillId="0" borderId="0" xfId="0" applyFont="1" applyAlignment="1">
      <alignment/>
    </xf>
    <xf numFmtId="3" fontId="25" fillId="0" borderId="0" xfId="0" applyNumberFormat="1" applyFont="1" applyAlignment="1">
      <alignment/>
    </xf>
    <xf numFmtId="3" fontId="42" fillId="0" borderId="49" xfId="0" applyNumberFormat="1" applyFont="1" applyBorder="1" applyAlignment="1">
      <alignment/>
    </xf>
    <xf numFmtId="3" fontId="42" fillId="0" borderId="29" xfId="0" applyNumberFormat="1" applyFont="1" applyBorder="1" applyAlignment="1">
      <alignment/>
    </xf>
    <xf numFmtId="0" fontId="50" fillId="0" borderId="0" xfId="0" applyFont="1" applyAlignment="1">
      <alignment/>
    </xf>
    <xf numFmtId="0" fontId="38" fillId="0" borderId="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42" fillId="0" borderId="45" xfId="0" applyFont="1" applyFill="1" applyBorder="1" applyAlignment="1">
      <alignment/>
    </xf>
    <xf numFmtId="0" fontId="42" fillId="0" borderId="6" xfId="0" applyFont="1" applyBorder="1" applyAlignment="1">
      <alignment/>
    </xf>
    <xf numFmtId="0" fontId="42" fillId="0" borderId="9" xfId="0" applyFont="1" applyBorder="1" applyAlignment="1">
      <alignment/>
    </xf>
    <xf numFmtId="0" fontId="42" fillId="0" borderId="54" xfId="0" applyFont="1" applyBorder="1" applyAlignment="1">
      <alignment/>
    </xf>
    <xf numFmtId="3" fontId="42" fillId="0" borderId="55" xfId="0" applyNumberFormat="1" applyFont="1" applyBorder="1" applyAlignment="1">
      <alignment/>
    </xf>
    <xf numFmtId="0" fontId="10" fillId="0" borderId="0" xfId="20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49" fontId="1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1" fillId="0" borderId="0" xfId="2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4" fillId="0" borderId="0" xfId="0" applyFont="1" applyBorder="1" applyAlignment="1">
      <alignment wrapText="1"/>
    </xf>
    <xf numFmtId="0" fontId="39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č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108"/>
  <sheetViews>
    <sheetView tabSelected="1" zoomScale="75" zoomScaleNormal="75" workbookViewId="0" topLeftCell="A1">
      <selection activeCell="N2" sqref="N2"/>
    </sheetView>
  </sheetViews>
  <sheetFormatPr defaultColWidth="9.140625" defaultRowHeight="12.75"/>
  <cols>
    <col min="1" max="1" width="26.140625" style="2" customWidth="1"/>
    <col min="2" max="2" width="21.00390625" style="2" bestFit="1" customWidth="1"/>
    <col min="3" max="3" width="21.8515625" style="2" bestFit="1" customWidth="1"/>
    <col min="4" max="4" width="21.421875" style="2" customWidth="1"/>
    <col min="5" max="5" width="21.8515625" style="3" bestFit="1" customWidth="1"/>
    <col min="6" max="7" width="21.8515625" style="4" bestFit="1" customWidth="1"/>
    <col min="8" max="8" width="21.8515625" style="4" customWidth="1"/>
    <col min="9" max="9" width="17.140625" style="2" customWidth="1"/>
    <col min="10" max="10" width="16.8515625" style="2" customWidth="1"/>
    <col min="11" max="11" width="18.00390625" style="2" customWidth="1"/>
    <col min="12" max="12" width="17.140625" style="2" customWidth="1"/>
    <col min="13" max="13" width="19.57421875" style="2" customWidth="1"/>
    <col min="14" max="14" width="17.00390625" style="2" customWidth="1"/>
    <col min="15" max="15" width="16.57421875" style="0" bestFit="1" customWidth="1"/>
    <col min="17" max="17" width="9.28125" style="0" bestFit="1" customWidth="1"/>
  </cols>
  <sheetData>
    <row r="1" spans="1:14" ht="37.5">
      <c r="A1" s="1" t="s">
        <v>99</v>
      </c>
      <c r="N1" s="5" t="s">
        <v>101</v>
      </c>
    </row>
    <row r="2" spans="1:14" ht="30.75">
      <c r="A2" s="6" t="s">
        <v>0</v>
      </c>
      <c r="J2" s="7"/>
      <c r="K2" s="7"/>
      <c r="N2" s="8" t="s">
        <v>102</v>
      </c>
    </row>
    <row r="3" spans="1:14" ht="23.25">
      <c r="A3" s="6"/>
      <c r="N3" s="9"/>
    </row>
    <row r="4" spans="1:14" ht="76.5" customHeight="1">
      <c r="A4" s="441" t="s">
        <v>1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</row>
    <row r="5" ht="13.5" thickBot="1">
      <c r="A5" s="10"/>
    </row>
    <row r="6" spans="1:14" ht="20.25" thickBot="1">
      <c r="A6" s="11"/>
      <c r="B6" s="12" t="s">
        <v>2</v>
      </c>
      <c r="C6" s="12" t="s">
        <v>2</v>
      </c>
      <c r="D6" s="12" t="s">
        <v>2</v>
      </c>
      <c r="E6" s="13" t="s">
        <v>2</v>
      </c>
      <c r="F6" s="14" t="s">
        <v>2</v>
      </c>
      <c r="G6" s="14" t="s">
        <v>2</v>
      </c>
      <c r="H6" s="14" t="s">
        <v>2</v>
      </c>
      <c r="I6" s="15" t="s">
        <v>3</v>
      </c>
      <c r="J6" s="12"/>
      <c r="K6" s="15" t="s">
        <v>4</v>
      </c>
      <c r="L6" s="12"/>
      <c r="M6" s="15" t="s">
        <v>5</v>
      </c>
      <c r="N6" s="12"/>
    </row>
    <row r="7" spans="1:14" ht="19.5">
      <c r="A7" s="16" t="s">
        <v>6</v>
      </c>
      <c r="B7" s="17" t="s">
        <v>7</v>
      </c>
      <c r="C7" s="17" t="s">
        <v>8</v>
      </c>
      <c r="D7" s="17" t="s">
        <v>9</v>
      </c>
      <c r="E7" s="18" t="s">
        <v>10</v>
      </c>
      <c r="F7" s="19" t="s">
        <v>11</v>
      </c>
      <c r="G7" s="18" t="s">
        <v>12</v>
      </c>
      <c r="H7" s="18" t="s">
        <v>13</v>
      </c>
      <c r="I7" s="17" t="s">
        <v>14</v>
      </c>
      <c r="J7" s="17" t="s">
        <v>15</v>
      </c>
      <c r="K7" s="17" t="s">
        <v>14</v>
      </c>
      <c r="L7" s="17" t="s">
        <v>15</v>
      </c>
      <c r="M7" s="17" t="s">
        <v>14</v>
      </c>
      <c r="N7" s="17" t="s">
        <v>15</v>
      </c>
    </row>
    <row r="8" spans="1:14" ht="20.25" thickBot="1">
      <c r="A8" s="20"/>
      <c r="B8" s="21"/>
      <c r="C8" s="21"/>
      <c r="D8" s="21"/>
      <c r="E8" s="22"/>
      <c r="F8" s="23"/>
      <c r="G8" s="23"/>
      <c r="H8" s="23"/>
      <c r="I8" s="21"/>
      <c r="J8" s="21"/>
      <c r="K8" s="21"/>
      <c r="L8" s="21"/>
      <c r="M8" s="21"/>
      <c r="N8" s="21"/>
    </row>
    <row r="9" spans="1:14" ht="25.5">
      <c r="A9" s="24" t="s">
        <v>16</v>
      </c>
      <c r="B9" s="25">
        <v>26357</v>
      </c>
      <c r="C9" s="25">
        <v>26259</v>
      </c>
      <c r="D9" s="25">
        <v>27099</v>
      </c>
      <c r="E9" s="26">
        <v>27511</v>
      </c>
      <c r="F9" s="26">
        <v>27727</v>
      </c>
      <c r="G9" s="27">
        <v>28393</v>
      </c>
      <c r="H9" s="28">
        <v>29273.5</v>
      </c>
      <c r="I9" s="25">
        <v>880.5</v>
      </c>
      <c r="J9" s="29">
        <v>103.10111647236995</v>
      </c>
      <c r="K9" s="25">
        <v>666</v>
      </c>
      <c r="L9" s="29">
        <v>102.40199083925417</v>
      </c>
      <c r="M9" s="25">
        <v>2916.5</v>
      </c>
      <c r="N9" s="29">
        <v>111.06537162803049</v>
      </c>
    </row>
    <row r="10" spans="1:14" ht="25.5">
      <c r="A10" s="30" t="s">
        <v>17</v>
      </c>
      <c r="B10" s="31">
        <v>105075</v>
      </c>
      <c r="C10" s="31">
        <v>100625</v>
      </c>
      <c r="D10" s="31">
        <v>96000</v>
      </c>
      <c r="E10" s="32">
        <v>92062</v>
      </c>
      <c r="F10" s="32">
        <v>88544</v>
      </c>
      <c r="G10" s="33">
        <v>84676.25</v>
      </c>
      <c r="H10" s="34">
        <v>82206.5</v>
      </c>
      <c r="I10" s="31">
        <v>-2469.75</v>
      </c>
      <c r="J10" s="35">
        <v>97.08330257894038</v>
      </c>
      <c r="K10" s="31">
        <v>-3867.75</v>
      </c>
      <c r="L10" s="35">
        <v>95.63183276111312</v>
      </c>
      <c r="M10" s="31">
        <v>-22868.5</v>
      </c>
      <c r="N10" s="35">
        <v>78.23602188912682</v>
      </c>
    </row>
    <row r="11" spans="1:14" ht="25.5">
      <c r="A11" s="30" t="s">
        <v>18</v>
      </c>
      <c r="B11" s="31">
        <v>47656</v>
      </c>
      <c r="C11" s="31">
        <v>47344</v>
      </c>
      <c r="D11" s="31">
        <v>46991</v>
      </c>
      <c r="E11" s="32">
        <v>46967</v>
      </c>
      <c r="F11" s="32">
        <v>46467</v>
      </c>
      <c r="G11" s="33">
        <v>46175</v>
      </c>
      <c r="H11" s="34">
        <v>45139</v>
      </c>
      <c r="I11" s="31">
        <v>-1036</v>
      </c>
      <c r="J11" s="35">
        <v>97.75636166756904</v>
      </c>
      <c r="K11" s="31">
        <v>-292</v>
      </c>
      <c r="L11" s="35">
        <v>99.37159704736695</v>
      </c>
      <c r="M11" s="31">
        <v>-2517</v>
      </c>
      <c r="N11" s="35">
        <v>94.71839852274636</v>
      </c>
    </row>
    <row r="12" spans="1:14" ht="25.5">
      <c r="A12" s="30" t="s">
        <v>19</v>
      </c>
      <c r="B12" s="31">
        <v>2468</v>
      </c>
      <c r="C12" s="31">
        <v>2500</v>
      </c>
      <c r="D12" s="31">
        <v>2487</v>
      </c>
      <c r="E12" s="32">
        <v>2454</v>
      </c>
      <c r="F12" s="32">
        <v>2220</v>
      </c>
      <c r="G12" s="33">
        <v>2267</v>
      </c>
      <c r="H12" s="34">
        <v>2371</v>
      </c>
      <c r="I12" s="31">
        <v>104</v>
      </c>
      <c r="J12" s="35">
        <v>104.58756065284518</v>
      </c>
      <c r="K12" s="31">
        <v>47</v>
      </c>
      <c r="L12" s="35">
        <v>102.1171171171171</v>
      </c>
      <c r="M12" s="31">
        <v>-97</v>
      </c>
      <c r="N12" s="35">
        <v>96.06969205834685</v>
      </c>
    </row>
    <row r="13" spans="1:14" ht="26.25" thickBot="1">
      <c r="A13" s="36" t="s">
        <v>20</v>
      </c>
      <c r="B13" s="37"/>
      <c r="C13" s="37"/>
      <c r="D13" s="37"/>
      <c r="E13" s="38"/>
      <c r="F13" s="38">
        <v>102</v>
      </c>
      <c r="G13" s="39">
        <v>107</v>
      </c>
      <c r="H13" s="40">
        <v>107</v>
      </c>
      <c r="I13" s="37">
        <v>0</v>
      </c>
      <c r="J13" s="41">
        <v>100</v>
      </c>
      <c r="K13" s="37">
        <v>5</v>
      </c>
      <c r="L13" s="41">
        <v>104.90196078431373</v>
      </c>
      <c r="M13" s="37">
        <v>107</v>
      </c>
      <c r="N13" s="41" t="s">
        <v>100</v>
      </c>
    </row>
    <row r="14" spans="1:15" s="50" customFormat="1" ht="28.5" thickBot="1">
      <c r="A14" s="42" t="s">
        <v>21</v>
      </c>
      <c r="B14" s="43">
        <v>181556</v>
      </c>
      <c r="C14" s="43">
        <v>176728</v>
      </c>
      <c r="D14" s="43">
        <v>172577</v>
      </c>
      <c r="E14" s="44">
        <v>168994</v>
      </c>
      <c r="F14" s="44">
        <v>165060</v>
      </c>
      <c r="G14" s="45">
        <v>161618.25</v>
      </c>
      <c r="H14" s="46">
        <v>159097</v>
      </c>
      <c r="I14" s="43">
        <v>-2521.25</v>
      </c>
      <c r="J14" s="47">
        <v>98.43999672066738</v>
      </c>
      <c r="K14" s="43">
        <v>-3441.75</v>
      </c>
      <c r="L14" s="48">
        <v>97.91484914576517</v>
      </c>
      <c r="M14" s="43">
        <v>-22459</v>
      </c>
      <c r="N14" s="48">
        <v>87.62971204476855</v>
      </c>
      <c r="O14" s="49"/>
    </row>
    <row r="15" spans="1:15" ht="25.5">
      <c r="A15" s="24" t="s">
        <v>16</v>
      </c>
      <c r="B15" s="25">
        <v>28762</v>
      </c>
      <c r="C15" s="25">
        <v>28879</v>
      </c>
      <c r="D15" s="25">
        <v>29439</v>
      </c>
      <c r="E15" s="26">
        <v>29500</v>
      </c>
      <c r="F15" s="26">
        <v>30548</v>
      </c>
      <c r="G15" s="27">
        <v>31312.5</v>
      </c>
      <c r="H15" s="28">
        <v>32461.5</v>
      </c>
      <c r="I15" s="25">
        <v>1149</v>
      </c>
      <c r="J15" s="29">
        <v>103.66946107784432</v>
      </c>
      <c r="K15" s="25">
        <v>764.5</v>
      </c>
      <c r="L15" s="29">
        <v>102.50261882938328</v>
      </c>
      <c r="M15" s="25">
        <v>3699.5</v>
      </c>
      <c r="N15" s="29">
        <v>112.86245740908143</v>
      </c>
      <c r="O15" s="51"/>
    </row>
    <row r="16" spans="1:15" ht="25.5">
      <c r="A16" s="30" t="s">
        <v>17</v>
      </c>
      <c r="B16" s="31">
        <v>118268</v>
      </c>
      <c r="C16" s="31">
        <v>114486</v>
      </c>
      <c r="D16" s="31">
        <v>112485</v>
      </c>
      <c r="E16" s="32">
        <v>108569</v>
      </c>
      <c r="F16" s="32">
        <v>105784</v>
      </c>
      <c r="G16" s="33">
        <v>102283.75</v>
      </c>
      <c r="H16" s="34">
        <v>100039.5</v>
      </c>
      <c r="I16" s="31">
        <v>-2244.25</v>
      </c>
      <c r="J16" s="35">
        <v>97.80585870189546</v>
      </c>
      <c r="K16" s="31">
        <v>-3500.25</v>
      </c>
      <c r="L16" s="35">
        <v>96.69113476518189</v>
      </c>
      <c r="M16" s="31">
        <v>-18228.5</v>
      </c>
      <c r="N16" s="35">
        <v>84.58712415869043</v>
      </c>
      <c r="O16" s="51"/>
    </row>
    <row r="17" spans="1:15" ht="25.5">
      <c r="A17" s="30" t="s">
        <v>18</v>
      </c>
      <c r="B17" s="31">
        <v>36488</v>
      </c>
      <c r="C17" s="31">
        <v>36531</v>
      </c>
      <c r="D17" s="31">
        <v>36725</v>
      </c>
      <c r="E17" s="32">
        <v>36861</v>
      </c>
      <c r="F17" s="32">
        <v>36668</v>
      </c>
      <c r="G17" s="33">
        <v>36782</v>
      </c>
      <c r="H17" s="34">
        <v>36330</v>
      </c>
      <c r="I17" s="31">
        <v>-452</v>
      </c>
      <c r="J17" s="35">
        <v>98.77113805665815</v>
      </c>
      <c r="K17" s="31">
        <v>114</v>
      </c>
      <c r="L17" s="35">
        <v>100.31089778553508</v>
      </c>
      <c r="M17" s="31">
        <v>-158</v>
      </c>
      <c r="N17" s="35">
        <v>99.5669809252357</v>
      </c>
      <c r="O17" s="51"/>
    </row>
    <row r="18" spans="1:15" ht="25.5">
      <c r="A18" s="30" t="s">
        <v>19</v>
      </c>
      <c r="B18" s="31">
        <v>1233</v>
      </c>
      <c r="C18" s="31">
        <v>1374</v>
      </c>
      <c r="D18" s="31">
        <v>1556</v>
      </c>
      <c r="E18" s="32">
        <v>1545</v>
      </c>
      <c r="F18" s="32">
        <v>1377</v>
      </c>
      <c r="G18" s="33">
        <v>1260</v>
      </c>
      <c r="H18" s="34">
        <v>1167</v>
      </c>
      <c r="I18" s="31">
        <v>-93</v>
      </c>
      <c r="J18" s="35">
        <v>92.61904761904762</v>
      </c>
      <c r="K18" s="31">
        <v>-117</v>
      </c>
      <c r="L18" s="35">
        <v>91.50326797385621</v>
      </c>
      <c r="M18" s="31">
        <v>-66</v>
      </c>
      <c r="N18" s="35">
        <v>94.64720194647201</v>
      </c>
      <c r="O18" s="51"/>
    </row>
    <row r="19" spans="1:15" ht="26.25" thickBot="1">
      <c r="A19" s="36" t="s">
        <v>20</v>
      </c>
      <c r="B19" s="37"/>
      <c r="C19" s="37"/>
      <c r="D19" s="37"/>
      <c r="E19" s="38"/>
      <c r="F19" s="38">
        <v>503</v>
      </c>
      <c r="G19" s="39">
        <v>492</v>
      </c>
      <c r="H19" s="40">
        <v>534</v>
      </c>
      <c r="I19" s="37">
        <v>42</v>
      </c>
      <c r="J19" s="41">
        <v>108.53658536585367</v>
      </c>
      <c r="K19" s="37">
        <v>-11</v>
      </c>
      <c r="L19" s="41">
        <v>97.8131212723658</v>
      </c>
      <c r="M19" s="37">
        <v>534</v>
      </c>
      <c r="N19" s="41" t="s">
        <v>100</v>
      </c>
      <c r="O19" s="51"/>
    </row>
    <row r="20" spans="1:15" s="50" customFormat="1" ht="28.5" thickBot="1">
      <c r="A20" s="42" t="s">
        <v>22</v>
      </c>
      <c r="B20" s="43">
        <v>184751</v>
      </c>
      <c r="C20" s="43">
        <v>181270</v>
      </c>
      <c r="D20" s="43">
        <v>180205</v>
      </c>
      <c r="E20" s="44">
        <v>176475</v>
      </c>
      <c r="F20" s="44">
        <v>174880</v>
      </c>
      <c r="G20" s="45">
        <v>172130.25</v>
      </c>
      <c r="H20" s="46">
        <v>170532</v>
      </c>
      <c r="I20" s="43">
        <v>-1598.25</v>
      </c>
      <c r="J20" s="47">
        <v>99.07148801561608</v>
      </c>
      <c r="K20" s="43">
        <v>-2749.75</v>
      </c>
      <c r="L20" s="48">
        <v>98.42763609332114</v>
      </c>
      <c r="M20" s="43">
        <v>-14219</v>
      </c>
      <c r="N20" s="48">
        <v>92.30369524386877</v>
      </c>
      <c r="O20" s="49"/>
    </row>
    <row r="21" spans="1:15" ht="25.5">
      <c r="A21" s="24" t="s">
        <v>16</v>
      </c>
      <c r="B21" s="25">
        <v>17788</v>
      </c>
      <c r="C21" s="25">
        <v>17611</v>
      </c>
      <c r="D21" s="25">
        <v>17509</v>
      </c>
      <c r="E21" s="26">
        <v>17397</v>
      </c>
      <c r="F21" s="26">
        <v>17356</v>
      </c>
      <c r="G21" s="27">
        <v>17584.5</v>
      </c>
      <c r="H21" s="28">
        <v>17989</v>
      </c>
      <c r="I21" s="25">
        <v>404.5</v>
      </c>
      <c r="J21" s="29">
        <v>102.30032130569535</v>
      </c>
      <c r="K21" s="25">
        <v>228.5</v>
      </c>
      <c r="L21" s="29">
        <v>101.31654759161097</v>
      </c>
      <c r="M21" s="25">
        <v>201</v>
      </c>
      <c r="N21" s="29">
        <v>101.12997526422308</v>
      </c>
      <c r="O21" s="51"/>
    </row>
    <row r="22" spans="1:15" ht="25.5">
      <c r="A22" s="30" t="s">
        <v>17</v>
      </c>
      <c r="B22" s="31">
        <v>68655</v>
      </c>
      <c r="C22" s="31">
        <v>66079</v>
      </c>
      <c r="D22" s="31">
        <v>63563</v>
      </c>
      <c r="E22" s="32">
        <v>61255</v>
      </c>
      <c r="F22" s="32">
        <v>58873</v>
      </c>
      <c r="G22" s="33">
        <v>56361</v>
      </c>
      <c r="H22" s="34">
        <v>54490.5</v>
      </c>
      <c r="I22" s="31">
        <v>-1870.5</v>
      </c>
      <c r="J22" s="35">
        <v>96.68121573428434</v>
      </c>
      <c r="K22" s="31">
        <v>-2512</v>
      </c>
      <c r="L22" s="35">
        <v>95.73318838856521</v>
      </c>
      <c r="M22" s="31">
        <v>-14164.5</v>
      </c>
      <c r="N22" s="35">
        <v>79.36858204063797</v>
      </c>
      <c r="O22" s="51"/>
    </row>
    <row r="23" spans="1:15" ht="25.5">
      <c r="A23" s="30" t="s">
        <v>18</v>
      </c>
      <c r="B23" s="31">
        <v>28782</v>
      </c>
      <c r="C23" s="31">
        <v>28855</v>
      </c>
      <c r="D23" s="31">
        <v>28893</v>
      </c>
      <c r="E23" s="32">
        <v>28709</v>
      </c>
      <c r="F23" s="32">
        <v>28616</v>
      </c>
      <c r="G23" s="33">
        <v>28677</v>
      </c>
      <c r="H23" s="34">
        <v>27877</v>
      </c>
      <c r="I23" s="31">
        <v>-800</v>
      </c>
      <c r="J23" s="35">
        <v>97.21030791226418</v>
      </c>
      <c r="K23" s="31">
        <v>61</v>
      </c>
      <c r="L23" s="35">
        <v>100.21316745876432</v>
      </c>
      <c r="M23" s="31">
        <v>-905</v>
      </c>
      <c r="N23" s="35">
        <v>96.85567368494198</v>
      </c>
      <c r="O23" s="51"/>
    </row>
    <row r="24" spans="1:15" ht="25.5">
      <c r="A24" s="30" t="s">
        <v>19</v>
      </c>
      <c r="B24" s="31">
        <v>1606</v>
      </c>
      <c r="C24" s="31">
        <v>1699</v>
      </c>
      <c r="D24" s="31">
        <v>1960</v>
      </c>
      <c r="E24" s="32">
        <v>1969</v>
      </c>
      <c r="F24" s="32">
        <v>1946</v>
      </c>
      <c r="G24" s="33">
        <v>1860</v>
      </c>
      <c r="H24" s="34">
        <v>1812</v>
      </c>
      <c r="I24" s="31">
        <v>-48</v>
      </c>
      <c r="J24" s="35">
        <v>97.41935483870968</v>
      </c>
      <c r="K24" s="31">
        <v>-86</v>
      </c>
      <c r="L24" s="35">
        <v>95.58067831449127</v>
      </c>
      <c r="M24" s="31">
        <v>206</v>
      </c>
      <c r="N24" s="35">
        <v>112.82689912826899</v>
      </c>
      <c r="O24" s="51"/>
    </row>
    <row r="25" spans="1:15" ht="26.25" thickBot="1">
      <c r="A25" s="36" t="s">
        <v>20</v>
      </c>
      <c r="B25" s="37"/>
      <c r="C25" s="37"/>
      <c r="D25" s="37"/>
      <c r="E25" s="38"/>
      <c r="F25" s="38">
        <v>293</v>
      </c>
      <c r="G25" s="39">
        <v>301</v>
      </c>
      <c r="H25" s="40">
        <v>301</v>
      </c>
      <c r="I25" s="37">
        <v>0</v>
      </c>
      <c r="J25" s="41">
        <v>100</v>
      </c>
      <c r="K25" s="37">
        <v>8</v>
      </c>
      <c r="L25" s="41">
        <v>102.73037542662115</v>
      </c>
      <c r="M25" s="37">
        <v>301</v>
      </c>
      <c r="N25" s="41" t="s">
        <v>100</v>
      </c>
      <c r="O25" s="51"/>
    </row>
    <row r="26" spans="1:15" s="50" customFormat="1" ht="28.5" thickBot="1">
      <c r="A26" s="42" t="s">
        <v>23</v>
      </c>
      <c r="B26" s="43">
        <v>116831</v>
      </c>
      <c r="C26" s="43">
        <v>114244</v>
      </c>
      <c r="D26" s="43">
        <v>111925</v>
      </c>
      <c r="E26" s="44">
        <v>109330</v>
      </c>
      <c r="F26" s="44">
        <v>107084</v>
      </c>
      <c r="G26" s="45">
        <v>104783.5</v>
      </c>
      <c r="H26" s="46">
        <v>102469.5</v>
      </c>
      <c r="I26" s="43">
        <v>-2314</v>
      </c>
      <c r="J26" s="47">
        <v>97.79163704209155</v>
      </c>
      <c r="K26" s="43">
        <v>-2300.5</v>
      </c>
      <c r="L26" s="48">
        <v>97.85168652646522</v>
      </c>
      <c r="M26" s="43">
        <v>-14361.5</v>
      </c>
      <c r="N26" s="48">
        <v>87.70745778089719</v>
      </c>
      <c r="O26" s="49"/>
    </row>
    <row r="27" spans="1:15" ht="25.5">
      <c r="A27" s="24" t="s">
        <v>16</v>
      </c>
      <c r="B27" s="25">
        <v>13915</v>
      </c>
      <c r="C27" s="25">
        <v>14059</v>
      </c>
      <c r="D27" s="25">
        <v>14220</v>
      </c>
      <c r="E27" s="26">
        <v>14551</v>
      </c>
      <c r="F27" s="26">
        <v>14686</v>
      </c>
      <c r="G27" s="27">
        <v>14552</v>
      </c>
      <c r="H27" s="28">
        <v>14812</v>
      </c>
      <c r="I27" s="25">
        <v>260</v>
      </c>
      <c r="J27" s="29">
        <v>101.78669598680594</v>
      </c>
      <c r="K27" s="25">
        <v>-134</v>
      </c>
      <c r="L27" s="29">
        <v>99.08756638975895</v>
      </c>
      <c r="M27" s="25">
        <v>897</v>
      </c>
      <c r="N27" s="29">
        <v>106.44628099173555</v>
      </c>
      <c r="O27" s="51"/>
    </row>
    <row r="28" spans="1:15" ht="25.5">
      <c r="A28" s="30" t="s">
        <v>17</v>
      </c>
      <c r="B28" s="31">
        <v>57219</v>
      </c>
      <c r="C28" s="31">
        <v>55435</v>
      </c>
      <c r="D28" s="31">
        <v>53319</v>
      </c>
      <c r="E28" s="32">
        <v>51368</v>
      </c>
      <c r="F28" s="32">
        <v>49420</v>
      </c>
      <c r="G28" s="33">
        <v>47495.5</v>
      </c>
      <c r="H28" s="34">
        <v>46380.75</v>
      </c>
      <c r="I28" s="31">
        <v>-1114.75</v>
      </c>
      <c r="J28" s="35">
        <v>97.6529355412618</v>
      </c>
      <c r="K28" s="31">
        <v>-1924.5</v>
      </c>
      <c r="L28" s="35">
        <v>96.10582760016187</v>
      </c>
      <c r="M28" s="31">
        <v>-10838.25</v>
      </c>
      <c r="N28" s="35">
        <v>81.05830231216903</v>
      </c>
      <c r="O28" s="51"/>
    </row>
    <row r="29" spans="1:15" ht="25.5">
      <c r="A29" s="30" t="s">
        <v>18</v>
      </c>
      <c r="B29" s="31">
        <v>21675</v>
      </c>
      <c r="C29" s="31">
        <v>21716</v>
      </c>
      <c r="D29" s="31">
        <v>21764</v>
      </c>
      <c r="E29" s="32">
        <v>21816</v>
      </c>
      <c r="F29" s="32">
        <v>21892</v>
      </c>
      <c r="G29" s="33">
        <v>21974</v>
      </c>
      <c r="H29" s="34">
        <v>21481</v>
      </c>
      <c r="I29" s="31">
        <v>-493</v>
      </c>
      <c r="J29" s="35">
        <v>97.7564394284154</v>
      </c>
      <c r="K29" s="31">
        <v>82</v>
      </c>
      <c r="L29" s="35">
        <v>100.37456605152568</v>
      </c>
      <c r="M29" s="31">
        <v>-194</v>
      </c>
      <c r="N29" s="35">
        <v>99.1049596309112</v>
      </c>
      <c r="O29" s="51"/>
    </row>
    <row r="30" spans="1:15" ht="25.5">
      <c r="A30" s="30" t="s">
        <v>19</v>
      </c>
      <c r="B30" s="31">
        <v>667</v>
      </c>
      <c r="C30" s="31">
        <v>736</v>
      </c>
      <c r="D30" s="31">
        <v>804</v>
      </c>
      <c r="E30" s="32">
        <v>770</v>
      </c>
      <c r="F30" s="32">
        <v>768</v>
      </c>
      <c r="G30" s="33">
        <v>789</v>
      </c>
      <c r="H30" s="34">
        <v>803</v>
      </c>
      <c r="I30" s="31">
        <v>14</v>
      </c>
      <c r="J30" s="35">
        <v>101.7743979721166</v>
      </c>
      <c r="K30" s="31">
        <v>21</v>
      </c>
      <c r="L30" s="35">
        <v>102.734375</v>
      </c>
      <c r="M30" s="31">
        <v>136</v>
      </c>
      <c r="N30" s="35">
        <v>120.38980509745127</v>
      </c>
      <c r="O30" s="51"/>
    </row>
    <row r="31" spans="1:15" ht="26.25" thickBot="1">
      <c r="A31" s="36" t="s">
        <v>20</v>
      </c>
      <c r="B31" s="37"/>
      <c r="C31" s="37"/>
      <c r="D31" s="37"/>
      <c r="E31" s="38"/>
      <c r="F31" s="38">
        <v>291</v>
      </c>
      <c r="G31" s="39">
        <v>286</v>
      </c>
      <c r="H31" s="40">
        <v>286</v>
      </c>
      <c r="I31" s="37">
        <v>0</v>
      </c>
      <c r="J31" s="41">
        <v>100</v>
      </c>
      <c r="K31" s="37">
        <v>-5</v>
      </c>
      <c r="L31" s="41">
        <v>98.28178694158075</v>
      </c>
      <c r="M31" s="37">
        <v>286</v>
      </c>
      <c r="N31" s="41" t="s">
        <v>100</v>
      </c>
      <c r="O31" s="51"/>
    </row>
    <row r="32" spans="1:15" s="50" customFormat="1" ht="28.5" thickBot="1">
      <c r="A32" s="42" t="s">
        <v>24</v>
      </c>
      <c r="B32" s="43">
        <v>93476</v>
      </c>
      <c r="C32" s="43">
        <v>91946</v>
      </c>
      <c r="D32" s="43">
        <v>90107</v>
      </c>
      <c r="E32" s="44">
        <v>88505</v>
      </c>
      <c r="F32" s="44">
        <v>87057</v>
      </c>
      <c r="G32" s="45">
        <v>85096.5</v>
      </c>
      <c r="H32" s="46">
        <v>83762.75</v>
      </c>
      <c r="I32" s="43">
        <v>-1333.75</v>
      </c>
      <c r="J32" s="47">
        <v>98.43266174284489</v>
      </c>
      <c r="K32" s="43">
        <v>-1960.5</v>
      </c>
      <c r="L32" s="48">
        <v>97.74802715462283</v>
      </c>
      <c r="M32" s="43">
        <v>-9713.25</v>
      </c>
      <c r="N32" s="48">
        <v>89.6088300740297</v>
      </c>
      <c r="O32" s="49"/>
    </row>
    <row r="33" spans="1:15" ht="25.5">
      <c r="A33" s="24" t="s">
        <v>16</v>
      </c>
      <c r="B33" s="25">
        <v>7928</v>
      </c>
      <c r="C33" s="25">
        <v>7879</v>
      </c>
      <c r="D33" s="25">
        <v>7991</v>
      </c>
      <c r="E33" s="26">
        <v>7848</v>
      </c>
      <c r="F33" s="26">
        <v>7871</v>
      </c>
      <c r="G33" s="27">
        <v>7892</v>
      </c>
      <c r="H33" s="28">
        <v>7753</v>
      </c>
      <c r="I33" s="25">
        <v>-139</v>
      </c>
      <c r="J33" s="29">
        <v>98.2387227572225</v>
      </c>
      <c r="K33" s="25">
        <v>21</v>
      </c>
      <c r="L33" s="29">
        <v>100.26680218523694</v>
      </c>
      <c r="M33" s="25">
        <v>-175</v>
      </c>
      <c r="N33" s="29">
        <v>97.79263370332997</v>
      </c>
      <c r="O33" s="51"/>
    </row>
    <row r="34" spans="1:15" ht="25.5">
      <c r="A34" s="30" t="s">
        <v>17</v>
      </c>
      <c r="B34" s="31">
        <v>34128</v>
      </c>
      <c r="C34" s="31">
        <v>32860</v>
      </c>
      <c r="D34" s="31">
        <v>31857</v>
      </c>
      <c r="E34" s="32">
        <v>30570</v>
      </c>
      <c r="F34" s="32">
        <v>29406</v>
      </c>
      <c r="G34" s="33">
        <v>28217.75</v>
      </c>
      <c r="H34" s="34">
        <v>27157.25</v>
      </c>
      <c r="I34" s="31">
        <v>-1060.5</v>
      </c>
      <c r="J34" s="35">
        <v>96.24172728158695</v>
      </c>
      <c r="K34" s="31">
        <v>-1188.25</v>
      </c>
      <c r="L34" s="35">
        <v>95.95915799496701</v>
      </c>
      <c r="M34" s="31">
        <v>-6970.75</v>
      </c>
      <c r="N34" s="35">
        <v>79.57468940459447</v>
      </c>
      <c r="O34" s="51"/>
    </row>
    <row r="35" spans="1:15" ht="25.5">
      <c r="A35" s="30" t="s">
        <v>18</v>
      </c>
      <c r="B35" s="31">
        <v>12331</v>
      </c>
      <c r="C35" s="31">
        <v>12451</v>
      </c>
      <c r="D35" s="31">
        <v>12461</v>
      </c>
      <c r="E35" s="32">
        <v>12558</v>
      </c>
      <c r="F35" s="32">
        <v>12354</v>
      </c>
      <c r="G35" s="33">
        <v>12151</v>
      </c>
      <c r="H35" s="34">
        <v>11796</v>
      </c>
      <c r="I35" s="31">
        <v>-355</v>
      </c>
      <c r="J35" s="35">
        <v>97.07842975886759</v>
      </c>
      <c r="K35" s="31">
        <v>-203</v>
      </c>
      <c r="L35" s="35">
        <v>98.35680751173709</v>
      </c>
      <c r="M35" s="31">
        <v>-535</v>
      </c>
      <c r="N35" s="35">
        <v>95.66134133484714</v>
      </c>
      <c r="O35" s="51"/>
    </row>
    <row r="36" spans="1:15" ht="25.5">
      <c r="A36" s="30" t="s">
        <v>19</v>
      </c>
      <c r="B36" s="31">
        <v>230</v>
      </c>
      <c r="C36" s="31">
        <v>232</v>
      </c>
      <c r="D36" s="31">
        <v>235</v>
      </c>
      <c r="E36" s="32">
        <v>233</v>
      </c>
      <c r="F36" s="32">
        <v>241</v>
      </c>
      <c r="G36" s="33">
        <v>234</v>
      </c>
      <c r="H36" s="34">
        <v>271</v>
      </c>
      <c r="I36" s="31">
        <v>37</v>
      </c>
      <c r="J36" s="35">
        <v>115.81196581196582</v>
      </c>
      <c r="K36" s="31">
        <v>-7</v>
      </c>
      <c r="L36" s="35">
        <v>97.0954356846473</v>
      </c>
      <c r="M36" s="31">
        <v>41</v>
      </c>
      <c r="N36" s="35">
        <v>117.82608695652175</v>
      </c>
      <c r="O36" s="51"/>
    </row>
    <row r="37" spans="1:15" ht="26.25" thickBot="1">
      <c r="A37" s="36" t="s">
        <v>20</v>
      </c>
      <c r="B37" s="37"/>
      <c r="C37" s="37"/>
      <c r="D37" s="37"/>
      <c r="E37" s="38"/>
      <c r="F37" s="38">
        <v>284</v>
      </c>
      <c r="G37" s="52">
        <v>280</v>
      </c>
      <c r="H37" s="53">
        <v>282</v>
      </c>
      <c r="I37" s="37">
        <v>2</v>
      </c>
      <c r="J37" s="41">
        <v>100.71428571428571</v>
      </c>
      <c r="K37" s="37">
        <v>-4</v>
      </c>
      <c r="L37" s="41">
        <v>98.59154929577466</v>
      </c>
      <c r="M37" s="37">
        <v>282</v>
      </c>
      <c r="N37" s="41" t="s">
        <v>100</v>
      </c>
      <c r="O37" s="51"/>
    </row>
    <row r="38" spans="1:15" s="50" customFormat="1" ht="28.5" thickBot="1">
      <c r="A38" s="42" t="s">
        <v>25</v>
      </c>
      <c r="B38" s="43">
        <v>54617</v>
      </c>
      <c r="C38" s="43">
        <v>53422</v>
      </c>
      <c r="D38" s="43">
        <v>52544</v>
      </c>
      <c r="E38" s="44">
        <v>51209</v>
      </c>
      <c r="F38" s="44">
        <v>50156</v>
      </c>
      <c r="G38" s="45">
        <v>48774.75</v>
      </c>
      <c r="H38" s="46">
        <v>47259.25</v>
      </c>
      <c r="I38" s="43">
        <v>-1515.5</v>
      </c>
      <c r="J38" s="47">
        <v>96.89285952260136</v>
      </c>
      <c r="K38" s="43">
        <v>-1381.25</v>
      </c>
      <c r="L38" s="48">
        <v>97.24609219235984</v>
      </c>
      <c r="M38" s="43">
        <v>-7357.75</v>
      </c>
      <c r="N38" s="48">
        <v>86.52846183422744</v>
      </c>
      <c r="O38" s="49"/>
    </row>
    <row r="39" spans="1:15" ht="25.5">
      <c r="A39" s="24" t="s">
        <v>16</v>
      </c>
      <c r="B39" s="25">
        <v>21221</v>
      </c>
      <c r="C39" s="25">
        <v>21202</v>
      </c>
      <c r="D39" s="25">
        <v>21118</v>
      </c>
      <c r="E39" s="26">
        <v>20954</v>
      </c>
      <c r="F39" s="26">
        <v>21103</v>
      </c>
      <c r="G39" s="27">
        <v>21402.5</v>
      </c>
      <c r="H39" s="28">
        <v>21839</v>
      </c>
      <c r="I39" s="25">
        <v>436.5</v>
      </c>
      <c r="J39" s="29">
        <v>102.03948136899893</v>
      </c>
      <c r="K39" s="25">
        <v>299.5</v>
      </c>
      <c r="L39" s="29">
        <v>101.41922949343696</v>
      </c>
      <c r="M39" s="25">
        <v>618</v>
      </c>
      <c r="N39" s="29">
        <v>102.91220960369445</v>
      </c>
      <c r="O39" s="51"/>
    </row>
    <row r="40" spans="1:15" ht="25.5">
      <c r="A40" s="30" t="s">
        <v>17</v>
      </c>
      <c r="B40" s="31">
        <v>91616</v>
      </c>
      <c r="C40" s="31">
        <v>88595</v>
      </c>
      <c r="D40" s="31">
        <v>86222</v>
      </c>
      <c r="E40" s="32">
        <v>83569</v>
      </c>
      <c r="F40" s="32">
        <v>80585</v>
      </c>
      <c r="G40" s="33">
        <v>77631.25</v>
      </c>
      <c r="H40" s="34">
        <v>75293.5</v>
      </c>
      <c r="I40" s="31">
        <v>-2337.75</v>
      </c>
      <c r="J40" s="35">
        <v>96.98864825698415</v>
      </c>
      <c r="K40" s="31">
        <v>-2953.75</v>
      </c>
      <c r="L40" s="35">
        <v>96.33461562325495</v>
      </c>
      <c r="M40" s="31">
        <v>-16322.5</v>
      </c>
      <c r="N40" s="35">
        <v>82.18378885784142</v>
      </c>
      <c r="O40" s="51"/>
    </row>
    <row r="41" spans="1:15" ht="25.5">
      <c r="A41" s="30" t="s">
        <v>18</v>
      </c>
      <c r="B41" s="31">
        <v>32571</v>
      </c>
      <c r="C41" s="31">
        <v>33478</v>
      </c>
      <c r="D41" s="31">
        <v>33681</v>
      </c>
      <c r="E41" s="32">
        <v>33630</v>
      </c>
      <c r="F41" s="32">
        <v>33363</v>
      </c>
      <c r="G41" s="33">
        <v>33229</v>
      </c>
      <c r="H41" s="34">
        <v>32767</v>
      </c>
      <c r="I41" s="31">
        <v>-462</v>
      </c>
      <c r="J41" s="35">
        <v>98.60964819886244</v>
      </c>
      <c r="K41" s="31">
        <v>-134</v>
      </c>
      <c r="L41" s="35">
        <v>99.59835746185894</v>
      </c>
      <c r="M41" s="31">
        <v>196</v>
      </c>
      <c r="N41" s="35">
        <v>100.60176230388997</v>
      </c>
      <c r="O41" s="51"/>
    </row>
    <row r="42" spans="1:15" ht="25.5">
      <c r="A42" s="30" t="s">
        <v>19</v>
      </c>
      <c r="B42" s="31">
        <v>1120</v>
      </c>
      <c r="C42" s="31">
        <v>1078</v>
      </c>
      <c r="D42" s="31">
        <v>1298</v>
      </c>
      <c r="E42" s="32">
        <v>1242</v>
      </c>
      <c r="F42" s="32">
        <v>1241</v>
      </c>
      <c r="G42" s="33">
        <v>1124</v>
      </c>
      <c r="H42" s="34">
        <v>1126</v>
      </c>
      <c r="I42" s="31">
        <v>2</v>
      </c>
      <c r="J42" s="35">
        <v>100.1779359430605</v>
      </c>
      <c r="K42" s="31">
        <v>-117</v>
      </c>
      <c r="L42" s="35">
        <v>90.57211925866237</v>
      </c>
      <c r="M42" s="31">
        <v>6</v>
      </c>
      <c r="N42" s="35">
        <v>100.53571428571428</v>
      </c>
      <c r="O42" s="51"/>
    </row>
    <row r="43" spans="1:15" ht="26.25" thickBot="1">
      <c r="A43" s="36" t="s">
        <v>20</v>
      </c>
      <c r="B43" s="37"/>
      <c r="C43" s="37"/>
      <c r="D43" s="37"/>
      <c r="E43" s="38"/>
      <c r="F43" s="38">
        <v>812</v>
      </c>
      <c r="G43" s="39">
        <v>806</v>
      </c>
      <c r="H43" s="40">
        <v>805</v>
      </c>
      <c r="I43" s="37">
        <v>-1</v>
      </c>
      <c r="J43" s="41">
        <v>99.87593052109182</v>
      </c>
      <c r="K43" s="37">
        <v>-6</v>
      </c>
      <c r="L43" s="41">
        <v>99.26108374384236</v>
      </c>
      <c r="M43" s="37">
        <v>805</v>
      </c>
      <c r="N43" s="41" t="s">
        <v>100</v>
      </c>
      <c r="O43" s="51"/>
    </row>
    <row r="44" spans="1:15" s="50" customFormat="1" ht="28.5" thickBot="1">
      <c r="A44" s="42" t="s">
        <v>26</v>
      </c>
      <c r="B44" s="43">
        <v>146528</v>
      </c>
      <c r="C44" s="43">
        <v>144353</v>
      </c>
      <c r="D44" s="43">
        <v>142319</v>
      </c>
      <c r="E44" s="44">
        <v>139395</v>
      </c>
      <c r="F44" s="44">
        <v>137104</v>
      </c>
      <c r="G44" s="45">
        <v>134192.75</v>
      </c>
      <c r="H44" s="46">
        <v>131830.5</v>
      </c>
      <c r="I44" s="43">
        <v>-2362.25</v>
      </c>
      <c r="J44" s="47">
        <v>98.2396589979712</v>
      </c>
      <c r="K44" s="43">
        <v>-2911.25</v>
      </c>
      <c r="L44" s="48">
        <v>97.8766119150426</v>
      </c>
      <c r="M44" s="43">
        <v>-14697.5</v>
      </c>
      <c r="N44" s="48">
        <v>89.96949388512776</v>
      </c>
      <c r="O44" s="49"/>
    </row>
    <row r="45" spans="1:15" ht="25.5">
      <c r="A45" s="24" t="s">
        <v>16</v>
      </c>
      <c r="B45" s="25">
        <v>11904</v>
      </c>
      <c r="C45" s="25">
        <v>11855</v>
      </c>
      <c r="D45" s="25">
        <v>12062</v>
      </c>
      <c r="E45" s="26">
        <v>12163</v>
      </c>
      <c r="F45" s="26">
        <v>12165</v>
      </c>
      <c r="G45" s="27">
        <v>12301.5</v>
      </c>
      <c r="H45" s="28">
        <v>12543</v>
      </c>
      <c r="I45" s="25">
        <v>241.5</v>
      </c>
      <c r="J45" s="29">
        <v>101.96317522253383</v>
      </c>
      <c r="K45" s="25">
        <v>136.5</v>
      </c>
      <c r="L45" s="29">
        <v>101.12207151664612</v>
      </c>
      <c r="M45" s="25">
        <v>639</v>
      </c>
      <c r="N45" s="29">
        <v>105.3679435483871</v>
      </c>
      <c r="O45" s="51"/>
    </row>
    <row r="46" spans="1:15" ht="25.5">
      <c r="A46" s="30" t="s">
        <v>17</v>
      </c>
      <c r="B46" s="31">
        <v>47666</v>
      </c>
      <c r="C46" s="31">
        <v>46303</v>
      </c>
      <c r="D46" s="31">
        <v>44605</v>
      </c>
      <c r="E46" s="32">
        <v>43013</v>
      </c>
      <c r="F46" s="32">
        <v>41534</v>
      </c>
      <c r="G46" s="33">
        <v>39969</v>
      </c>
      <c r="H46" s="34">
        <v>38785</v>
      </c>
      <c r="I46" s="31">
        <v>-1184</v>
      </c>
      <c r="J46" s="35">
        <v>97.03770422077109</v>
      </c>
      <c r="K46" s="31">
        <v>-1565</v>
      </c>
      <c r="L46" s="35">
        <v>96.23200269658592</v>
      </c>
      <c r="M46" s="31">
        <v>-8881</v>
      </c>
      <c r="N46" s="35">
        <v>81.36827088490747</v>
      </c>
      <c r="O46" s="51"/>
    </row>
    <row r="47" spans="1:15" ht="25.5">
      <c r="A47" s="30" t="s">
        <v>18</v>
      </c>
      <c r="B47" s="31">
        <v>17012</v>
      </c>
      <c r="C47" s="31">
        <v>17233</v>
      </c>
      <c r="D47" s="31">
        <v>17256</v>
      </c>
      <c r="E47" s="32">
        <v>17021</v>
      </c>
      <c r="F47" s="32">
        <v>16936</v>
      </c>
      <c r="G47" s="33">
        <v>16916</v>
      </c>
      <c r="H47" s="34">
        <v>16568</v>
      </c>
      <c r="I47" s="31">
        <v>-348</v>
      </c>
      <c r="J47" s="35">
        <v>97.9427760699929</v>
      </c>
      <c r="K47" s="31">
        <v>-20</v>
      </c>
      <c r="L47" s="35">
        <v>99.88190836088805</v>
      </c>
      <c r="M47" s="31">
        <v>-444</v>
      </c>
      <c r="N47" s="35">
        <v>97.3900775922878</v>
      </c>
      <c r="O47" s="51"/>
    </row>
    <row r="48" spans="1:15" ht="25.5">
      <c r="A48" s="30" t="s">
        <v>19</v>
      </c>
      <c r="B48" s="31">
        <v>474</v>
      </c>
      <c r="C48" s="31">
        <v>520</v>
      </c>
      <c r="D48" s="31">
        <v>589</v>
      </c>
      <c r="E48" s="32">
        <v>529</v>
      </c>
      <c r="F48" s="32">
        <v>500</v>
      </c>
      <c r="G48" s="33">
        <v>488</v>
      </c>
      <c r="H48" s="34">
        <v>530</v>
      </c>
      <c r="I48" s="31">
        <v>42</v>
      </c>
      <c r="J48" s="35">
        <v>108.60655737704919</v>
      </c>
      <c r="K48" s="31">
        <v>-12</v>
      </c>
      <c r="L48" s="35">
        <v>97.6</v>
      </c>
      <c r="M48" s="31">
        <v>56</v>
      </c>
      <c r="N48" s="35">
        <v>111.81434599156117</v>
      </c>
      <c r="O48" s="51"/>
    </row>
    <row r="49" spans="1:15" ht="26.25" thickBot="1">
      <c r="A49" s="36" t="s">
        <v>20</v>
      </c>
      <c r="B49" s="37"/>
      <c r="C49" s="37"/>
      <c r="D49" s="37"/>
      <c r="E49" s="38"/>
      <c r="F49" s="38">
        <v>290</v>
      </c>
      <c r="G49" s="52">
        <v>297</v>
      </c>
      <c r="H49" s="53">
        <v>297</v>
      </c>
      <c r="I49" s="37">
        <v>0</v>
      </c>
      <c r="J49" s="41">
        <v>100</v>
      </c>
      <c r="K49" s="37">
        <v>7</v>
      </c>
      <c r="L49" s="41">
        <v>102.41379310344827</v>
      </c>
      <c r="M49" s="37">
        <v>297</v>
      </c>
      <c r="N49" s="41" t="s">
        <v>100</v>
      </c>
      <c r="O49" s="51"/>
    </row>
    <row r="50" spans="1:15" s="50" customFormat="1" ht="28.5" thickBot="1">
      <c r="A50" s="42" t="s">
        <v>27</v>
      </c>
      <c r="B50" s="43">
        <v>77056</v>
      </c>
      <c r="C50" s="43">
        <v>75911</v>
      </c>
      <c r="D50" s="43">
        <v>74512</v>
      </c>
      <c r="E50" s="44">
        <v>72726</v>
      </c>
      <c r="F50" s="44">
        <v>71425</v>
      </c>
      <c r="G50" s="45">
        <v>69971.5</v>
      </c>
      <c r="H50" s="46">
        <v>68723</v>
      </c>
      <c r="I50" s="43">
        <v>-1248.5</v>
      </c>
      <c r="J50" s="47">
        <v>98.21570210728655</v>
      </c>
      <c r="K50" s="43">
        <v>-1453.5</v>
      </c>
      <c r="L50" s="48">
        <v>97.9649982499125</v>
      </c>
      <c r="M50" s="43">
        <v>-8333</v>
      </c>
      <c r="N50" s="48">
        <v>89.1857869601329</v>
      </c>
      <c r="O50" s="49"/>
    </row>
    <row r="51" spans="1:15" ht="25.5">
      <c r="A51" s="54" t="s">
        <v>16</v>
      </c>
      <c r="B51" s="55">
        <v>15393</v>
      </c>
      <c r="C51" s="55">
        <v>15277</v>
      </c>
      <c r="D51" s="55">
        <v>15360</v>
      </c>
      <c r="E51" s="56">
        <v>15834</v>
      </c>
      <c r="F51" s="56">
        <v>15640</v>
      </c>
      <c r="G51" s="27">
        <v>15501.5</v>
      </c>
      <c r="H51" s="57">
        <v>16063.5</v>
      </c>
      <c r="I51" s="55">
        <v>562</v>
      </c>
      <c r="J51" s="58">
        <v>103.62545560107085</v>
      </c>
      <c r="K51" s="55">
        <v>-138.5</v>
      </c>
      <c r="L51" s="58">
        <v>99.11445012787723</v>
      </c>
      <c r="M51" s="55">
        <v>670.5</v>
      </c>
      <c r="N51" s="58">
        <v>104.35587604755408</v>
      </c>
      <c r="O51" s="51"/>
    </row>
    <row r="52" spans="1:15" ht="25.5">
      <c r="A52" s="30" t="s">
        <v>17</v>
      </c>
      <c r="B52" s="31">
        <v>59874</v>
      </c>
      <c r="C52" s="31">
        <v>58238</v>
      </c>
      <c r="D52" s="31">
        <v>56293</v>
      </c>
      <c r="E52" s="32">
        <v>53924</v>
      </c>
      <c r="F52" s="32">
        <v>52340</v>
      </c>
      <c r="G52" s="33">
        <v>50344.5</v>
      </c>
      <c r="H52" s="34">
        <v>48353.25</v>
      </c>
      <c r="I52" s="31">
        <v>-1991.25</v>
      </c>
      <c r="J52" s="35">
        <v>96.04475166105533</v>
      </c>
      <c r="K52" s="31">
        <v>-1995.5</v>
      </c>
      <c r="L52" s="35">
        <v>96.18742835307604</v>
      </c>
      <c r="M52" s="31">
        <v>-11520.75</v>
      </c>
      <c r="N52" s="35">
        <v>80.75834251929051</v>
      </c>
      <c r="O52" s="51"/>
    </row>
    <row r="53" spans="1:15" ht="25.5">
      <c r="A53" s="30" t="s">
        <v>18</v>
      </c>
      <c r="B53" s="31">
        <v>24233</v>
      </c>
      <c r="C53" s="31">
        <v>24043</v>
      </c>
      <c r="D53" s="31">
        <v>23967</v>
      </c>
      <c r="E53" s="32">
        <v>24170</v>
      </c>
      <c r="F53" s="32">
        <v>23914</v>
      </c>
      <c r="G53" s="33">
        <v>23653</v>
      </c>
      <c r="H53" s="34">
        <v>23501</v>
      </c>
      <c r="I53" s="31">
        <v>-152</v>
      </c>
      <c r="J53" s="35">
        <v>99.35737538578616</v>
      </c>
      <c r="K53" s="31">
        <v>-261</v>
      </c>
      <c r="L53" s="35">
        <v>98.90858911098101</v>
      </c>
      <c r="M53" s="31">
        <v>-732</v>
      </c>
      <c r="N53" s="35">
        <v>96.97932571287087</v>
      </c>
      <c r="O53" s="51"/>
    </row>
    <row r="54" spans="1:15" ht="25.5">
      <c r="A54" s="30" t="s">
        <v>19</v>
      </c>
      <c r="B54" s="31">
        <v>751</v>
      </c>
      <c r="C54" s="31">
        <v>805</v>
      </c>
      <c r="D54" s="31">
        <v>960</v>
      </c>
      <c r="E54" s="32">
        <v>939</v>
      </c>
      <c r="F54" s="32">
        <v>948</v>
      </c>
      <c r="G54" s="33">
        <v>850</v>
      </c>
      <c r="H54" s="34">
        <v>846</v>
      </c>
      <c r="I54" s="31">
        <v>-4</v>
      </c>
      <c r="J54" s="35">
        <v>99.52941176470588</v>
      </c>
      <c r="K54" s="31">
        <v>-98</v>
      </c>
      <c r="L54" s="35">
        <v>89.66244725738397</v>
      </c>
      <c r="M54" s="31">
        <v>95</v>
      </c>
      <c r="N54" s="35">
        <v>112.6498002663116</v>
      </c>
      <c r="O54" s="51"/>
    </row>
    <row r="55" spans="1:15" ht="26.25" thickBot="1">
      <c r="A55" s="36" t="s">
        <v>20</v>
      </c>
      <c r="B55" s="37"/>
      <c r="C55" s="37"/>
      <c r="D55" s="37"/>
      <c r="E55" s="38"/>
      <c r="F55" s="38">
        <v>325</v>
      </c>
      <c r="G55" s="39">
        <v>326</v>
      </c>
      <c r="H55" s="40">
        <v>311</v>
      </c>
      <c r="I55" s="37">
        <v>-15</v>
      </c>
      <c r="J55" s="41">
        <v>95.39877300613497</v>
      </c>
      <c r="K55" s="37">
        <v>1</v>
      </c>
      <c r="L55" s="41">
        <v>100.30769230769229</v>
      </c>
      <c r="M55" s="37">
        <v>311</v>
      </c>
      <c r="N55" s="41" t="s">
        <v>100</v>
      </c>
      <c r="O55" s="51"/>
    </row>
    <row r="56" spans="1:15" s="50" customFormat="1" ht="28.5" thickBot="1">
      <c r="A56" s="42" t="s">
        <v>28</v>
      </c>
      <c r="B56" s="43">
        <v>100251</v>
      </c>
      <c r="C56" s="43">
        <v>98363</v>
      </c>
      <c r="D56" s="43">
        <v>96580</v>
      </c>
      <c r="E56" s="44">
        <v>94867</v>
      </c>
      <c r="F56" s="44">
        <v>93167</v>
      </c>
      <c r="G56" s="45">
        <v>90675</v>
      </c>
      <c r="H56" s="46">
        <v>89074.75</v>
      </c>
      <c r="I56" s="43">
        <v>-1600.25</v>
      </c>
      <c r="J56" s="47">
        <v>98.2351805900193</v>
      </c>
      <c r="K56" s="43">
        <v>-2492</v>
      </c>
      <c r="L56" s="48">
        <v>97.32523318342331</v>
      </c>
      <c r="M56" s="43">
        <v>-11176.25</v>
      </c>
      <c r="N56" s="48">
        <v>88.85173215229773</v>
      </c>
      <c r="O56" s="49"/>
    </row>
    <row r="57" spans="1:15" ht="25.5">
      <c r="A57" s="54" t="s">
        <v>16</v>
      </c>
      <c r="B57" s="55">
        <v>14342</v>
      </c>
      <c r="C57" s="55">
        <v>14748</v>
      </c>
      <c r="D57" s="55">
        <v>14701</v>
      </c>
      <c r="E57" s="56">
        <v>14666</v>
      </c>
      <c r="F57" s="56">
        <v>14993</v>
      </c>
      <c r="G57" s="27">
        <v>15076</v>
      </c>
      <c r="H57" s="57">
        <v>15265.5</v>
      </c>
      <c r="I57" s="55">
        <v>189.5</v>
      </c>
      <c r="J57" s="58">
        <v>101.25696471212524</v>
      </c>
      <c r="K57" s="55">
        <v>83</v>
      </c>
      <c r="L57" s="58">
        <v>100.55359167611553</v>
      </c>
      <c r="M57" s="55">
        <v>923.5</v>
      </c>
      <c r="N57" s="58">
        <v>106.43912982847581</v>
      </c>
      <c r="O57" s="51"/>
    </row>
    <row r="58" spans="1:15" ht="25.5">
      <c r="A58" s="30" t="s">
        <v>17</v>
      </c>
      <c r="B58" s="31">
        <v>56307</v>
      </c>
      <c r="C58" s="31">
        <v>54653</v>
      </c>
      <c r="D58" s="31">
        <v>52884</v>
      </c>
      <c r="E58" s="32">
        <v>51213</v>
      </c>
      <c r="F58" s="32">
        <v>49720</v>
      </c>
      <c r="G58" s="33">
        <v>47798.5</v>
      </c>
      <c r="H58" s="34">
        <v>45979.75</v>
      </c>
      <c r="I58" s="31">
        <v>-1818.75</v>
      </c>
      <c r="J58" s="35">
        <v>96.19496427712167</v>
      </c>
      <c r="K58" s="31">
        <v>-1921.5</v>
      </c>
      <c r="L58" s="35">
        <v>96.13535800482703</v>
      </c>
      <c r="M58" s="31">
        <v>-10327.25</v>
      </c>
      <c r="N58" s="35">
        <v>81.65902996075089</v>
      </c>
      <c r="O58" s="51"/>
    </row>
    <row r="59" spans="1:15" ht="25.5">
      <c r="A59" s="30" t="s">
        <v>18</v>
      </c>
      <c r="B59" s="31">
        <v>21278</v>
      </c>
      <c r="C59" s="31">
        <v>21795</v>
      </c>
      <c r="D59" s="31">
        <v>21825</v>
      </c>
      <c r="E59" s="32">
        <v>21588</v>
      </c>
      <c r="F59" s="32">
        <v>21400</v>
      </c>
      <c r="G59" s="33">
        <v>21252</v>
      </c>
      <c r="H59" s="34">
        <v>20968</v>
      </c>
      <c r="I59" s="31">
        <v>-284</v>
      </c>
      <c r="J59" s="35">
        <v>98.66365518539432</v>
      </c>
      <c r="K59" s="31">
        <v>-148</v>
      </c>
      <c r="L59" s="35">
        <v>99.30841121495327</v>
      </c>
      <c r="M59" s="31">
        <v>-310</v>
      </c>
      <c r="N59" s="59">
        <v>98.54309615565373</v>
      </c>
      <c r="O59" s="51"/>
    </row>
    <row r="60" spans="1:15" ht="25.5">
      <c r="A60" s="30" t="s">
        <v>19</v>
      </c>
      <c r="B60" s="31">
        <v>1309</v>
      </c>
      <c r="C60" s="31">
        <v>1330</v>
      </c>
      <c r="D60" s="31">
        <v>1419</v>
      </c>
      <c r="E60" s="32">
        <v>1377</v>
      </c>
      <c r="F60" s="32">
        <v>1350</v>
      </c>
      <c r="G60" s="33">
        <v>1315</v>
      </c>
      <c r="H60" s="34">
        <v>1223</v>
      </c>
      <c r="I60" s="31">
        <v>-92</v>
      </c>
      <c r="J60" s="35">
        <v>93.00380228136882</v>
      </c>
      <c r="K60" s="31">
        <v>-35</v>
      </c>
      <c r="L60" s="35">
        <v>97.4074074074074</v>
      </c>
      <c r="M60" s="31">
        <v>-86</v>
      </c>
      <c r="N60" s="35">
        <v>93.43009931245226</v>
      </c>
      <c r="O60" s="51"/>
    </row>
    <row r="61" spans="1:15" ht="26.25" thickBot="1">
      <c r="A61" s="36" t="s">
        <v>20</v>
      </c>
      <c r="B61" s="37"/>
      <c r="C61" s="37"/>
      <c r="D61" s="37"/>
      <c r="E61" s="38"/>
      <c r="F61" s="38">
        <v>179</v>
      </c>
      <c r="G61" s="39">
        <v>179</v>
      </c>
      <c r="H61" s="40">
        <v>176</v>
      </c>
      <c r="I61" s="37">
        <v>-3</v>
      </c>
      <c r="J61" s="41">
        <v>98.32402234636871</v>
      </c>
      <c r="K61" s="37">
        <v>0</v>
      </c>
      <c r="L61" s="41">
        <v>100</v>
      </c>
      <c r="M61" s="37">
        <v>176</v>
      </c>
      <c r="N61" s="41" t="s">
        <v>100</v>
      </c>
      <c r="O61" s="51"/>
    </row>
    <row r="62" spans="1:15" s="50" customFormat="1" ht="28.5" thickBot="1">
      <c r="A62" s="42" t="s">
        <v>29</v>
      </c>
      <c r="B62" s="43">
        <v>93236</v>
      </c>
      <c r="C62" s="43">
        <v>92526</v>
      </c>
      <c r="D62" s="43">
        <v>90829</v>
      </c>
      <c r="E62" s="44">
        <v>88844</v>
      </c>
      <c r="F62" s="44">
        <v>87642</v>
      </c>
      <c r="G62" s="45">
        <v>85620.5</v>
      </c>
      <c r="H62" s="46">
        <v>83612.25</v>
      </c>
      <c r="I62" s="43">
        <v>-2008.25</v>
      </c>
      <c r="J62" s="47">
        <v>97.65447527169312</v>
      </c>
      <c r="K62" s="43">
        <v>-2021.5</v>
      </c>
      <c r="L62" s="48">
        <v>97.69345747472673</v>
      </c>
      <c r="M62" s="43">
        <v>-9623.75</v>
      </c>
      <c r="N62" s="48">
        <v>89.67807499249217</v>
      </c>
      <c r="O62" s="49"/>
    </row>
    <row r="63" spans="1:15" ht="25.5">
      <c r="A63" s="54" t="s">
        <v>16</v>
      </c>
      <c r="B63" s="55">
        <v>14751</v>
      </c>
      <c r="C63" s="55">
        <v>14634</v>
      </c>
      <c r="D63" s="55">
        <v>14489</v>
      </c>
      <c r="E63" s="56">
        <v>14098</v>
      </c>
      <c r="F63" s="56">
        <v>14151</v>
      </c>
      <c r="G63" s="27">
        <v>13971</v>
      </c>
      <c r="H63" s="57">
        <v>14314</v>
      </c>
      <c r="I63" s="55">
        <v>343</v>
      </c>
      <c r="J63" s="58">
        <v>102.4550855343211</v>
      </c>
      <c r="K63" s="55">
        <v>-180</v>
      </c>
      <c r="L63" s="58">
        <v>98.72800508797965</v>
      </c>
      <c r="M63" s="55">
        <v>-437</v>
      </c>
      <c r="N63" s="58">
        <v>97.0374889837977</v>
      </c>
      <c r="O63" s="51"/>
    </row>
    <row r="64" spans="1:15" ht="25.5">
      <c r="A64" s="30" t="s">
        <v>17</v>
      </c>
      <c r="B64" s="31">
        <v>59448</v>
      </c>
      <c r="C64" s="31">
        <v>57682</v>
      </c>
      <c r="D64" s="31">
        <v>55710</v>
      </c>
      <c r="E64" s="32">
        <v>53125</v>
      </c>
      <c r="F64" s="32">
        <v>51223</v>
      </c>
      <c r="G64" s="33">
        <v>48991</v>
      </c>
      <c r="H64" s="34">
        <v>46930.5</v>
      </c>
      <c r="I64" s="31">
        <v>-2060.5</v>
      </c>
      <c r="J64" s="35">
        <v>95.79412545161357</v>
      </c>
      <c r="K64" s="31">
        <v>-2232</v>
      </c>
      <c r="L64" s="35">
        <v>95.64258243367237</v>
      </c>
      <c r="M64" s="31">
        <v>-12517.5</v>
      </c>
      <c r="N64" s="35">
        <v>78.94378280177634</v>
      </c>
      <c r="O64" s="51"/>
    </row>
    <row r="65" spans="1:15" ht="25.5">
      <c r="A65" s="30" t="s">
        <v>18</v>
      </c>
      <c r="B65" s="31">
        <v>21092</v>
      </c>
      <c r="C65" s="31">
        <v>21003</v>
      </c>
      <c r="D65" s="31">
        <v>20896</v>
      </c>
      <c r="E65" s="32">
        <v>20802</v>
      </c>
      <c r="F65" s="32">
        <v>20646</v>
      </c>
      <c r="G65" s="33">
        <v>20761</v>
      </c>
      <c r="H65" s="34">
        <v>20667</v>
      </c>
      <c r="I65" s="31">
        <v>-94</v>
      </c>
      <c r="J65" s="35">
        <v>99.54722797553104</v>
      </c>
      <c r="K65" s="31">
        <v>115</v>
      </c>
      <c r="L65" s="35">
        <v>100.55700862152474</v>
      </c>
      <c r="M65" s="31">
        <v>-425</v>
      </c>
      <c r="N65" s="35">
        <v>97.9850180163095</v>
      </c>
      <c r="O65" s="51"/>
    </row>
    <row r="66" spans="1:15" ht="25.5">
      <c r="A66" s="30" t="s">
        <v>19</v>
      </c>
      <c r="B66" s="31">
        <v>1530</v>
      </c>
      <c r="C66" s="31">
        <v>1531</v>
      </c>
      <c r="D66" s="31">
        <v>1769</v>
      </c>
      <c r="E66" s="32">
        <v>1675</v>
      </c>
      <c r="F66" s="32">
        <v>1268</v>
      </c>
      <c r="G66" s="33">
        <v>935</v>
      </c>
      <c r="H66" s="34">
        <v>909</v>
      </c>
      <c r="I66" s="31">
        <v>-26</v>
      </c>
      <c r="J66" s="35">
        <v>97.2192513368984</v>
      </c>
      <c r="K66" s="31">
        <v>-333</v>
      </c>
      <c r="L66" s="35">
        <v>73.73817034700315</v>
      </c>
      <c r="M66" s="31">
        <v>-621</v>
      </c>
      <c r="N66" s="35">
        <v>59.411764705882355</v>
      </c>
      <c r="O66" s="51"/>
    </row>
    <row r="67" spans="1:15" ht="26.25" thickBot="1">
      <c r="A67" s="36" t="s">
        <v>20</v>
      </c>
      <c r="B67" s="37"/>
      <c r="C67" s="37"/>
      <c r="D67" s="37"/>
      <c r="E67" s="38"/>
      <c r="F67" s="38">
        <v>279</v>
      </c>
      <c r="G67" s="39">
        <v>278</v>
      </c>
      <c r="H67" s="40">
        <v>239</v>
      </c>
      <c r="I67" s="37">
        <v>-39</v>
      </c>
      <c r="J67" s="41">
        <v>85.97122302158273</v>
      </c>
      <c r="K67" s="37">
        <v>-1</v>
      </c>
      <c r="L67" s="41">
        <v>99.6415770609319</v>
      </c>
      <c r="M67" s="37">
        <v>239</v>
      </c>
      <c r="N67" s="41" t="s">
        <v>100</v>
      </c>
      <c r="O67" s="51"/>
    </row>
    <row r="68" spans="1:15" s="50" customFormat="1" ht="28.5" thickBot="1">
      <c r="A68" s="42" t="s">
        <v>30</v>
      </c>
      <c r="B68" s="43">
        <v>96821</v>
      </c>
      <c r="C68" s="43">
        <v>94850</v>
      </c>
      <c r="D68" s="43">
        <v>92864</v>
      </c>
      <c r="E68" s="44">
        <v>89700</v>
      </c>
      <c r="F68" s="44">
        <v>87567</v>
      </c>
      <c r="G68" s="45">
        <v>84936</v>
      </c>
      <c r="H68" s="46">
        <v>83059.5</v>
      </c>
      <c r="I68" s="43">
        <v>-1876.5</v>
      </c>
      <c r="J68" s="47">
        <v>97.79068946029952</v>
      </c>
      <c r="K68" s="43">
        <v>-2631</v>
      </c>
      <c r="L68" s="48">
        <v>96.99544348898557</v>
      </c>
      <c r="M68" s="43">
        <v>-13761.5</v>
      </c>
      <c r="N68" s="48">
        <v>85.7866578531517</v>
      </c>
      <c r="O68" s="49"/>
    </row>
    <row r="69" spans="1:15" ht="25.5">
      <c r="A69" s="54" t="s">
        <v>16</v>
      </c>
      <c r="B69" s="55">
        <v>30142</v>
      </c>
      <c r="C69" s="55">
        <v>29827</v>
      </c>
      <c r="D69" s="55">
        <v>30140</v>
      </c>
      <c r="E69" s="56">
        <v>29880</v>
      </c>
      <c r="F69" s="56">
        <v>29730</v>
      </c>
      <c r="G69" s="27">
        <v>30056</v>
      </c>
      <c r="H69" s="57">
        <v>30591</v>
      </c>
      <c r="I69" s="55">
        <v>535</v>
      </c>
      <c r="J69" s="58">
        <v>101.78001064679265</v>
      </c>
      <c r="K69" s="55">
        <v>326</v>
      </c>
      <c r="L69" s="58">
        <v>101.09653548604103</v>
      </c>
      <c r="M69" s="55">
        <v>449</v>
      </c>
      <c r="N69" s="58">
        <v>101.4896158184593</v>
      </c>
      <c r="O69" s="51"/>
    </row>
    <row r="70" spans="1:15" ht="25.5">
      <c r="A70" s="30" t="s">
        <v>17</v>
      </c>
      <c r="B70" s="31">
        <v>120241</v>
      </c>
      <c r="C70" s="31">
        <v>115699</v>
      </c>
      <c r="D70" s="31">
        <v>111191</v>
      </c>
      <c r="E70" s="32">
        <v>108007</v>
      </c>
      <c r="F70" s="32">
        <v>103903</v>
      </c>
      <c r="G70" s="33">
        <v>99429.25</v>
      </c>
      <c r="H70" s="34">
        <v>95247.75</v>
      </c>
      <c r="I70" s="31">
        <v>-4181.5</v>
      </c>
      <c r="J70" s="35">
        <v>95.79449709215346</v>
      </c>
      <c r="K70" s="31">
        <v>-4473.75</v>
      </c>
      <c r="L70" s="35">
        <v>95.69430141574354</v>
      </c>
      <c r="M70" s="31">
        <v>-24993.25</v>
      </c>
      <c r="N70" s="35">
        <v>79.21403680940777</v>
      </c>
      <c r="O70" s="51"/>
    </row>
    <row r="71" spans="1:15" ht="25.5">
      <c r="A71" s="30" t="s">
        <v>18</v>
      </c>
      <c r="B71" s="31">
        <v>47899</v>
      </c>
      <c r="C71" s="31">
        <v>47461</v>
      </c>
      <c r="D71" s="31">
        <v>46899</v>
      </c>
      <c r="E71" s="32">
        <v>46935</v>
      </c>
      <c r="F71" s="32">
        <v>46477</v>
      </c>
      <c r="G71" s="33">
        <v>46346</v>
      </c>
      <c r="H71" s="34">
        <v>45710</v>
      </c>
      <c r="I71" s="31">
        <v>-636</v>
      </c>
      <c r="J71" s="35">
        <v>98.62771328701506</v>
      </c>
      <c r="K71" s="31">
        <v>-131</v>
      </c>
      <c r="L71" s="35">
        <v>99.71814015534565</v>
      </c>
      <c r="M71" s="31">
        <v>-2189</v>
      </c>
      <c r="N71" s="35">
        <v>95.42996722269777</v>
      </c>
      <c r="O71" s="51"/>
    </row>
    <row r="72" spans="1:15" ht="25.5">
      <c r="A72" s="30" t="s">
        <v>19</v>
      </c>
      <c r="B72" s="31">
        <v>1831</v>
      </c>
      <c r="C72" s="31">
        <v>1874</v>
      </c>
      <c r="D72" s="31">
        <v>2224</v>
      </c>
      <c r="E72" s="32">
        <v>2175</v>
      </c>
      <c r="F72" s="32">
        <v>2059</v>
      </c>
      <c r="G72" s="33">
        <v>2020</v>
      </c>
      <c r="H72" s="34">
        <v>2078</v>
      </c>
      <c r="I72" s="31">
        <v>58</v>
      </c>
      <c r="J72" s="35">
        <v>102.87128712871288</v>
      </c>
      <c r="K72" s="31">
        <v>-39</v>
      </c>
      <c r="L72" s="35">
        <v>98.10587663914522</v>
      </c>
      <c r="M72" s="31">
        <v>247</v>
      </c>
      <c r="N72" s="35">
        <v>113.48989623156744</v>
      </c>
      <c r="O72" s="51"/>
    </row>
    <row r="73" spans="1:15" ht="26.25" thickBot="1">
      <c r="A73" s="36" t="s">
        <v>20</v>
      </c>
      <c r="B73" s="37"/>
      <c r="C73" s="37"/>
      <c r="D73" s="37"/>
      <c r="E73" s="38"/>
      <c r="F73" s="38">
        <v>380</v>
      </c>
      <c r="G73" s="39">
        <v>386</v>
      </c>
      <c r="H73" s="40">
        <v>397</v>
      </c>
      <c r="I73" s="37">
        <v>11</v>
      </c>
      <c r="J73" s="41">
        <v>102.8497409326425</v>
      </c>
      <c r="K73" s="37">
        <v>6</v>
      </c>
      <c r="L73" s="41">
        <v>101.57894736842105</v>
      </c>
      <c r="M73" s="37">
        <v>397</v>
      </c>
      <c r="N73" s="41" t="s">
        <v>100</v>
      </c>
      <c r="O73" s="51"/>
    </row>
    <row r="74" spans="1:15" s="50" customFormat="1" ht="28.5" thickBot="1">
      <c r="A74" s="42" t="s">
        <v>31</v>
      </c>
      <c r="B74" s="43">
        <v>200113</v>
      </c>
      <c r="C74" s="43">
        <v>194861</v>
      </c>
      <c r="D74" s="43">
        <v>190454</v>
      </c>
      <c r="E74" s="44">
        <v>186997</v>
      </c>
      <c r="F74" s="44">
        <v>182549</v>
      </c>
      <c r="G74" s="45">
        <v>178237.25</v>
      </c>
      <c r="H74" s="46">
        <v>174023.75</v>
      </c>
      <c r="I74" s="43">
        <v>-4213.5</v>
      </c>
      <c r="J74" s="47">
        <v>97.63601604041804</v>
      </c>
      <c r="K74" s="43">
        <v>-4311.75</v>
      </c>
      <c r="L74" s="48">
        <v>97.63803143265643</v>
      </c>
      <c r="M74" s="43">
        <v>-26089.25</v>
      </c>
      <c r="N74" s="48">
        <v>86.96274105130601</v>
      </c>
      <c r="O74" s="49"/>
    </row>
    <row r="75" spans="1:15" ht="25.5">
      <c r="A75" s="54" t="s">
        <v>16</v>
      </c>
      <c r="B75" s="55">
        <v>17346</v>
      </c>
      <c r="C75" s="55">
        <v>17174</v>
      </c>
      <c r="D75" s="55">
        <v>17089</v>
      </c>
      <c r="E75" s="56">
        <v>17071</v>
      </c>
      <c r="F75" s="56">
        <v>17389</v>
      </c>
      <c r="G75" s="27">
        <v>17524.5</v>
      </c>
      <c r="H75" s="57">
        <v>17964.5</v>
      </c>
      <c r="I75" s="55">
        <v>440</v>
      </c>
      <c r="J75" s="58">
        <v>102.51077063539616</v>
      </c>
      <c r="K75" s="55">
        <v>135.5</v>
      </c>
      <c r="L75" s="58">
        <v>100.77922824774284</v>
      </c>
      <c r="M75" s="55">
        <v>618.5</v>
      </c>
      <c r="N75" s="58">
        <v>103.565663553557</v>
      </c>
      <c r="O75" s="51"/>
    </row>
    <row r="76" spans="1:15" ht="25.5">
      <c r="A76" s="30" t="s">
        <v>17</v>
      </c>
      <c r="B76" s="31">
        <v>70445</v>
      </c>
      <c r="C76" s="31">
        <v>67979</v>
      </c>
      <c r="D76" s="31">
        <v>65394</v>
      </c>
      <c r="E76" s="32">
        <v>62966</v>
      </c>
      <c r="F76" s="32">
        <v>60548</v>
      </c>
      <c r="G76" s="33">
        <v>57735</v>
      </c>
      <c r="H76" s="34">
        <v>55313</v>
      </c>
      <c r="I76" s="31">
        <v>-2422</v>
      </c>
      <c r="J76" s="35">
        <v>95.80497098813545</v>
      </c>
      <c r="K76" s="31">
        <v>-2813</v>
      </c>
      <c r="L76" s="35">
        <v>95.35409922705952</v>
      </c>
      <c r="M76" s="31">
        <v>-15132</v>
      </c>
      <c r="N76" s="35">
        <v>78.51941230747391</v>
      </c>
      <c r="O76" s="51"/>
    </row>
    <row r="77" spans="1:15" ht="25.5">
      <c r="A77" s="30" t="s">
        <v>18</v>
      </c>
      <c r="B77" s="31">
        <v>28362</v>
      </c>
      <c r="C77" s="31">
        <v>28242</v>
      </c>
      <c r="D77" s="31">
        <v>27605</v>
      </c>
      <c r="E77" s="32">
        <v>27590</v>
      </c>
      <c r="F77" s="32">
        <v>27491</v>
      </c>
      <c r="G77" s="33">
        <v>27540</v>
      </c>
      <c r="H77" s="34">
        <v>27082</v>
      </c>
      <c r="I77" s="31">
        <v>-458</v>
      </c>
      <c r="J77" s="35">
        <v>98.33696441539578</v>
      </c>
      <c r="K77" s="31">
        <v>49</v>
      </c>
      <c r="L77" s="35">
        <v>100.17824015132226</v>
      </c>
      <c r="M77" s="31">
        <v>-1280</v>
      </c>
      <c r="N77" s="35">
        <v>95.48691911712855</v>
      </c>
      <c r="O77" s="51"/>
    </row>
    <row r="78" spans="1:15" ht="25.5">
      <c r="A78" s="30" t="s">
        <v>19</v>
      </c>
      <c r="B78" s="31">
        <v>609</v>
      </c>
      <c r="C78" s="31">
        <v>561</v>
      </c>
      <c r="D78" s="31">
        <v>640</v>
      </c>
      <c r="E78" s="32">
        <v>648</v>
      </c>
      <c r="F78" s="32">
        <v>704</v>
      </c>
      <c r="G78" s="33">
        <v>697</v>
      </c>
      <c r="H78" s="34">
        <v>668</v>
      </c>
      <c r="I78" s="31">
        <v>-29</v>
      </c>
      <c r="J78" s="35">
        <v>95.83931133428982</v>
      </c>
      <c r="K78" s="31">
        <v>-7</v>
      </c>
      <c r="L78" s="35">
        <v>99.00568181818183</v>
      </c>
      <c r="M78" s="31">
        <v>59</v>
      </c>
      <c r="N78" s="35">
        <v>109.688013136289</v>
      </c>
      <c r="O78" s="51"/>
    </row>
    <row r="79" spans="1:15" ht="26.25" thickBot="1">
      <c r="A79" s="36" t="s">
        <v>20</v>
      </c>
      <c r="B79" s="37"/>
      <c r="C79" s="37"/>
      <c r="D79" s="37"/>
      <c r="E79" s="38"/>
      <c r="F79" s="38">
        <v>391</v>
      </c>
      <c r="G79" s="39">
        <v>387</v>
      </c>
      <c r="H79" s="40">
        <v>376</v>
      </c>
      <c r="I79" s="37">
        <v>-11</v>
      </c>
      <c r="J79" s="41">
        <v>97.1576227390181</v>
      </c>
      <c r="K79" s="37">
        <v>-4</v>
      </c>
      <c r="L79" s="41">
        <v>98.9769820971867</v>
      </c>
      <c r="M79" s="37">
        <v>376</v>
      </c>
      <c r="N79" s="41" t="s">
        <v>100</v>
      </c>
      <c r="O79" s="51"/>
    </row>
    <row r="80" spans="1:15" s="50" customFormat="1" ht="28.5" thickBot="1">
      <c r="A80" s="42" t="s">
        <v>32</v>
      </c>
      <c r="B80" s="43">
        <v>116762</v>
      </c>
      <c r="C80" s="43">
        <v>113956</v>
      </c>
      <c r="D80" s="43">
        <v>110728</v>
      </c>
      <c r="E80" s="44">
        <v>108275</v>
      </c>
      <c r="F80" s="44">
        <v>106523</v>
      </c>
      <c r="G80" s="45">
        <v>103883.5</v>
      </c>
      <c r="H80" s="46">
        <v>101403.5</v>
      </c>
      <c r="I80" s="43">
        <v>-2480</v>
      </c>
      <c r="J80" s="47">
        <v>97.61271039192943</v>
      </c>
      <c r="K80" s="43">
        <v>-2639.5</v>
      </c>
      <c r="L80" s="48">
        <v>97.5221313706899</v>
      </c>
      <c r="M80" s="43">
        <v>-15358.5</v>
      </c>
      <c r="N80" s="48">
        <v>86.84631986433942</v>
      </c>
      <c r="O80" s="49"/>
    </row>
    <row r="81" spans="1:15" ht="25.5">
      <c r="A81" s="54" t="s">
        <v>16</v>
      </c>
      <c r="B81" s="55">
        <v>15798</v>
      </c>
      <c r="C81" s="55">
        <v>15551</v>
      </c>
      <c r="D81" s="55">
        <v>15746</v>
      </c>
      <c r="E81" s="56">
        <v>15859</v>
      </c>
      <c r="F81" s="56">
        <v>16054</v>
      </c>
      <c r="G81" s="27">
        <v>16115</v>
      </c>
      <c r="H81" s="57">
        <v>16288</v>
      </c>
      <c r="I81" s="55">
        <v>173</v>
      </c>
      <c r="J81" s="58">
        <v>101.07353397455788</v>
      </c>
      <c r="K81" s="55">
        <v>61</v>
      </c>
      <c r="L81" s="58">
        <v>100.37996760931856</v>
      </c>
      <c r="M81" s="55">
        <v>490</v>
      </c>
      <c r="N81" s="58">
        <v>103.10165843777695</v>
      </c>
      <c r="O81" s="51"/>
    </row>
    <row r="82" spans="1:15" ht="25.5">
      <c r="A82" s="30" t="s">
        <v>17</v>
      </c>
      <c r="B82" s="31">
        <v>65522</v>
      </c>
      <c r="C82" s="31">
        <v>63070</v>
      </c>
      <c r="D82" s="31">
        <v>60484</v>
      </c>
      <c r="E82" s="32">
        <v>57958</v>
      </c>
      <c r="F82" s="32">
        <v>55551</v>
      </c>
      <c r="G82" s="33">
        <v>52963.5</v>
      </c>
      <c r="H82" s="34">
        <v>50824</v>
      </c>
      <c r="I82" s="31">
        <v>-2139.5</v>
      </c>
      <c r="J82" s="35">
        <v>95.9604255761043</v>
      </c>
      <c r="K82" s="31">
        <v>-2587.5</v>
      </c>
      <c r="L82" s="35">
        <v>95.34211805368041</v>
      </c>
      <c r="M82" s="31">
        <v>-14698</v>
      </c>
      <c r="N82" s="35">
        <v>77.56783980952963</v>
      </c>
      <c r="O82" s="51"/>
    </row>
    <row r="83" spans="1:15" ht="25.5">
      <c r="A83" s="30" t="s">
        <v>18</v>
      </c>
      <c r="B83" s="31">
        <v>26569</v>
      </c>
      <c r="C83" s="31">
        <v>26489</v>
      </c>
      <c r="D83" s="31">
        <v>26331</v>
      </c>
      <c r="E83" s="32">
        <v>26590</v>
      </c>
      <c r="F83" s="32">
        <v>26438</v>
      </c>
      <c r="G83" s="33">
        <v>26136</v>
      </c>
      <c r="H83" s="34">
        <v>25701</v>
      </c>
      <c r="I83" s="31">
        <v>-435</v>
      </c>
      <c r="J83" s="35">
        <v>98.3356290174472</v>
      </c>
      <c r="K83" s="31">
        <v>-302</v>
      </c>
      <c r="L83" s="35">
        <v>98.85770481882139</v>
      </c>
      <c r="M83" s="31">
        <v>-868</v>
      </c>
      <c r="N83" s="35">
        <v>96.73303473973428</v>
      </c>
      <c r="O83" s="51"/>
    </row>
    <row r="84" spans="1:15" ht="25.5">
      <c r="A84" s="30" t="s">
        <v>19</v>
      </c>
      <c r="B84" s="31">
        <v>889</v>
      </c>
      <c r="C84" s="31">
        <v>815</v>
      </c>
      <c r="D84" s="31">
        <v>851</v>
      </c>
      <c r="E84" s="32">
        <v>837</v>
      </c>
      <c r="F84" s="32">
        <v>792</v>
      </c>
      <c r="G84" s="33">
        <v>762</v>
      </c>
      <c r="H84" s="34">
        <v>793</v>
      </c>
      <c r="I84" s="31">
        <v>31</v>
      </c>
      <c r="J84" s="35">
        <v>104.06824146981629</v>
      </c>
      <c r="K84" s="31">
        <v>-30</v>
      </c>
      <c r="L84" s="35">
        <v>96.21212121212122</v>
      </c>
      <c r="M84" s="31">
        <v>-96</v>
      </c>
      <c r="N84" s="35">
        <v>89.20134983127109</v>
      </c>
      <c r="O84" s="51"/>
    </row>
    <row r="85" spans="1:15" ht="26.25" thickBot="1">
      <c r="A85" s="36" t="s">
        <v>20</v>
      </c>
      <c r="B85" s="37"/>
      <c r="C85" s="37"/>
      <c r="D85" s="37"/>
      <c r="E85" s="38"/>
      <c r="F85" s="38">
        <v>282</v>
      </c>
      <c r="G85" s="39">
        <v>292</v>
      </c>
      <c r="H85" s="40">
        <v>292</v>
      </c>
      <c r="I85" s="37">
        <v>0</v>
      </c>
      <c r="J85" s="41">
        <v>100</v>
      </c>
      <c r="K85" s="37">
        <v>10</v>
      </c>
      <c r="L85" s="41">
        <v>103.54609929078013</v>
      </c>
      <c r="M85" s="37">
        <v>292</v>
      </c>
      <c r="N85" s="41" t="s">
        <v>100</v>
      </c>
      <c r="O85" s="51"/>
    </row>
    <row r="86" spans="1:15" s="50" customFormat="1" ht="28.5" thickBot="1">
      <c r="A86" s="42" t="s">
        <v>33</v>
      </c>
      <c r="B86" s="43">
        <v>108778</v>
      </c>
      <c r="C86" s="43">
        <v>105925</v>
      </c>
      <c r="D86" s="43">
        <v>103412</v>
      </c>
      <c r="E86" s="44">
        <v>101244</v>
      </c>
      <c r="F86" s="44">
        <v>99117</v>
      </c>
      <c r="G86" s="45">
        <v>96268.5</v>
      </c>
      <c r="H86" s="46">
        <v>93898</v>
      </c>
      <c r="I86" s="43">
        <v>-2370.5</v>
      </c>
      <c r="J86" s="47">
        <v>97.5376161465069</v>
      </c>
      <c r="K86" s="43">
        <v>-2848.5</v>
      </c>
      <c r="L86" s="48">
        <v>97.12612367202397</v>
      </c>
      <c r="M86" s="43">
        <v>-14880</v>
      </c>
      <c r="N86" s="48">
        <v>86.320763389656</v>
      </c>
      <c r="O86" s="49"/>
    </row>
    <row r="87" spans="1:15" ht="25.5">
      <c r="A87" s="54" t="s">
        <v>16</v>
      </c>
      <c r="B87" s="55">
        <v>32425</v>
      </c>
      <c r="C87" s="55">
        <v>32378</v>
      </c>
      <c r="D87" s="55">
        <v>32091</v>
      </c>
      <c r="E87" s="56">
        <v>31481</v>
      </c>
      <c r="F87" s="56">
        <v>31115</v>
      </c>
      <c r="G87" s="27">
        <v>31742</v>
      </c>
      <c r="H87" s="57">
        <v>32434.5</v>
      </c>
      <c r="I87" s="55">
        <v>692.5</v>
      </c>
      <c r="J87" s="58">
        <v>102.18165206981287</v>
      </c>
      <c r="K87" s="55">
        <v>627</v>
      </c>
      <c r="L87" s="58">
        <v>102.0151052547003</v>
      </c>
      <c r="M87" s="55">
        <v>9.5</v>
      </c>
      <c r="N87" s="58">
        <v>100.02929838087896</v>
      </c>
      <c r="O87" s="51"/>
    </row>
    <row r="88" spans="1:15" ht="25.5">
      <c r="A88" s="30" t="s">
        <v>17</v>
      </c>
      <c r="B88" s="31">
        <v>144342</v>
      </c>
      <c r="C88" s="31">
        <v>139235</v>
      </c>
      <c r="D88" s="31">
        <v>133707</v>
      </c>
      <c r="E88" s="32">
        <v>127215</v>
      </c>
      <c r="F88" s="32">
        <v>121597</v>
      </c>
      <c r="G88" s="33">
        <v>115250.5</v>
      </c>
      <c r="H88" s="34">
        <v>110299.25</v>
      </c>
      <c r="I88" s="31">
        <v>-4951.25</v>
      </c>
      <c r="J88" s="35">
        <v>95.70392319339179</v>
      </c>
      <c r="K88" s="31">
        <v>-6346.5</v>
      </c>
      <c r="L88" s="35">
        <v>94.78071005041244</v>
      </c>
      <c r="M88" s="31">
        <v>-34042.75</v>
      </c>
      <c r="N88" s="35">
        <v>76.41521525266381</v>
      </c>
      <c r="O88" s="51"/>
    </row>
    <row r="89" spans="1:15" ht="25.5">
      <c r="A89" s="30" t="s">
        <v>18</v>
      </c>
      <c r="B89" s="31">
        <v>53479</v>
      </c>
      <c r="C89" s="31">
        <v>53659</v>
      </c>
      <c r="D89" s="31">
        <v>53560</v>
      </c>
      <c r="E89" s="32">
        <v>53951</v>
      </c>
      <c r="F89" s="32">
        <v>53968</v>
      </c>
      <c r="G89" s="33">
        <v>54039</v>
      </c>
      <c r="H89" s="34">
        <v>53023</v>
      </c>
      <c r="I89" s="31">
        <v>-1016</v>
      </c>
      <c r="J89" s="35">
        <v>98.11987638557338</v>
      </c>
      <c r="K89" s="31">
        <v>71</v>
      </c>
      <c r="L89" s="35">
        <v>100.13155944263268</v>
      </c>
      <c r="M89" s="31">
        <v>-456</v>
      </c>
      <c r="N89" s="35">
        <v>99.14732885805644</v>
      </c>
      <c r="O89" s="51"/>
    </row>
    <row r="90" spans="1:15" ht="25.5">
      <c r="A90" s="30" t="s">
        <v>19</v>
      </c>
      <c r="B90" s="31">
        <v>1008</v>
      </c>
      <c r="C90" s="31">
        <v>1036</v>
      </c>
      <c r="D90" s="31">
        <v>1072</v>
      </c>
      <c r="E90" s="32">
        <v>1054</v>
      </c>
      <c r="F90" s="32">
        <v>987</v>
      </c>
      <c r="G90" s="33">
        <v>914</v>
      </c>
      <c r="H90" s="34">
        <v>917</v>
      </c>
      <c r="I90" s="31">
        <v>3</v>
      </c>
      <c r="J90" s="35">
        <v>100.32822757111597</v>
      </c>
      <c r="K90" s="31">
        <v>-73</v>
      </c>
      <c r="L90" s="35">
        <v>92.60385005065856</v>
      </c>
      <c r="M90" s="31">
        <v>-91</v>
      </c>
      <c r="N90" s="35">
        <v>90.97222222222221</v>
      </c>
      <c r="O90" s="51"/>
    </row>
    <row r="91" spans="1:15" ht="26.25" thickBot="1">
      <c r="A91" s="36" t="s">
        <v>20</v>
      </c>
      <c r="B91" s="37"/>
      <c r="C91" s="37"/>
      <c r="D91" s="37"/>
      <c r="E91" s="38"/>
      <c r="F91" s="38">
        <v>810</v>
      </c>
      <c r="G91" s="39">
        <v>797</v>
      </c>
      <c r="H91" s="40">
        <v>736</v>
      </c>
      <c r="I91" s="37">
        <v>-61</v>
      </c>
      <c r="J91" s="41">
        <v>92.34629861982434</v>
      </c>
      <c r="K91" s="37">
        <v>-13</v>
      </c>
      <c r="L91" s="41">
        <v>98.39506172839506</v>
      </c>
      <c r="M91" s="37">
        <v>736</v>
      </c>
      <c r="N91" s="41" t="s">
        <v>100</v>
      </c>
      <c r="O91" s="51"/>
    </row>
    <row r="92" spans="1:15" s="50" customFormat="1" ht="28.5" thickBot="1">
      <c r="A92" s="42" t="s">
        <v>34</v>
      </c>
      <c r="B92" s="43">
        <v>231254</v>
      </c>
      <c r="C92" s="43">
        <v>226308</v>
      </c>
      <c r="D92" s="43">
        <v>220430</v>
      </c>
      <c r="E92" s="44">
        <v>213701</v>
      </c>
      <c r="F92" s="60">
        <v>208477</v>
      </c>
      <c r="G92" s="45">
        <v>202742.5</v>
      </c>
      <c r="H92" s="46">
        <v>197409.75</v>
      </c>
      <c r="I92" s="43">
        <v>-5332.75</v>
      </c>
      <c r="J92" s="47">
        <v>97.36969308359126</v>
      </c>
      <c r="K92" s="43">
        <v>-5734.5</v>
      </c>
      <c r="L92" s="48">
        <v>97.2493368573032</v>
      </c>
      <c r="M92" s="43">
        <v>-33844.25</v>
      </c>
      <c r="N92" s="48">
        <v>85.36490179629325</v>
      </c>
      <c r="O92" s="49"/>
    </row>
    <row r="93" spans="1:15" ht="25.5">
      <c r="A93" s="54" t="s">
        <v>16</v>
      </c>
      <c r="B93" s="55">
        <v>268072</v>
      </c>
      <c r="C93" s="55">
        <v>267333</v>
      </c>
      <c r="D93" s="55">
        <v>269054</v>
      </c>
      <c r="E93" s="56">
        <v>268813</v>
      </c>
      <c r="F93" s="56">
        <v>270528</v>
      </c>
      <c r="G93" s="27">
        <v>273424</v>
      </c>
      <c r="H93" s="57">
        <v>279592</v>
      </c>
      <c r="I93" s="55">
        <v>6168</v>
      </c>
      <c r="J93" s="58">
        <v>102.25583708818537</v>
      </c>
      <c r="K93" s="55">
        <v>2896</v>
      </c>
      <c r="L93" s="58">
        <v>101.07049917198958</v>
      </c>
      <c r="M93" s="55">
        <v>11520</v>
      </c>
      <c r="N93" s="58">
        <v>104.29735294995375</v>
      </c>
      <c r="O93" s="51"/>
    </row>
    <row r="94" spans="1:15" ht="25.5">
      <c r="A94" s="30" t="s">
        <v>17</v>
      </c>
      <c r="B94" s="31">
        <v>1098806</v>
      </c>
      <c r="C94" s="31">
        <v>1060939</v>
      </c>
      <c r="D94" s="31">
        <v>1023714</v>
      </c>
      <c r="E94" s="32">
        <v>984814</v>
      </c>
      <c r="F94" s="32">
        <v>949028</v>
      </c>
      <c r="G94" s="33">
        <v>909146.75</v>
      </c>
      <c r="H94" s="34">
        <v>877300.5</v>
      </c>
      <c r="I94" s="31">
        <v>-31846.25</v>
      </c>
      <c r="J94" s="35">
        <v>96.49712766393324</v>
      </c>
      <c r="K94" s="31">
        <v>-39881.25</v>
      </c>
      <c r="L94" s="35">
        <v>95.79767404122956</v>
      </c>
      <c r="M94" s="31">
        <v>-221505.5</v>
      </c>
      <c r="N94" s="35">
        <v>79.84125496220443</v>
      </c>
      <c r="O94" s="51"/>
    </row>
    <row r="95" spans="1:15" ht="25.5">
      <c r="A95" s="30" t="s">
        <v>18</v>
      </c>
      <c r="B95" s="31">
        <v>419427</v>
      </c>
      <c r="C95" s="31">
        <v>420300</v>
      </c>
      <c r="D95" s="31">
        <v>418854</v>
      </c>
      <c r="E95" s="32">
        <v>419188</v>
      </c>
      <c r="F95" s="32">
        <v>416630</v>
      </c>
      <c r="G95" s="33">
        <v>415631</v>
      </c>
      <c r="H95" s="34">
        <v>408610</v>
      </c>
      <c r="I95" s="31">
        <v>-7021</v>
      </c>
      <c r="J95" s="35">
        <v>98.31076122810859</v>
      </c>
      <c r="K95" s="31">
        <v>-999</v>
      </c>
      <c r="L95" s="35">
        <v>99.76021889926314</v>
      </c>
      <c r="M95" s="31">
        <v>-10817</v>
      </c>
      <c r="N95" s="35">
        <v>97.42100532393003</v>
      </c>
      <c r="O95" s="51"/>
    </row>
    <row r="96" spans="1:15" ht="25.5">
      <c r="A96" s="30" t="s">
        <v>19</v>
      </c>
      <c r="B96" s="31">
        <v>15725</v>
      </c>
      <c r="C96" s="31">
        <v>16091</v>
      </c>
      <c r="D96" s="31">
        <v>17864</v>
      </c>
      <c r="E96" s="32">
        <v>17447</v>
      </c>
      <c r="F96" s="32">
        <v>16401</v>
      </c>
      <c r="G96" s="33">
        <v>15515</v>
      </c>
      <c r="H96" s="34">
        <v>15514</v>
      </c>
      <c r="I96" s="31">
        <v>-1</v>
      </c>
      <c r="J96" s="35">
        <v>99.99355462455688</v>
      </c>
      <c r="K96" s="31">
        <v>-886</v>
      </c>
      <c r="L96" s="35">
        <v>94.59789037253826</v>
      </c>
      <c r="M96" s="31">
        <v>-211</v>
      </c>
      <c r="N96" s="35">
        <v>98.65818759936407</v>
      </c>
      <c r="O96" s="51"/>
    </row>
    <row r="97" spans="1:15" ht="26.25" thickBot="1">
      <c r="A97" s="36" t="s">
        <v>20</v>
      </c>
      <c r="B97" s="37"/>
      <c r="C97" s="37"/>
      <c r="D97" s="37"/>
      <c r="E97" s="38"/>
      <c r="F97" s="38">
        <v>5221</v>
      </c>
      <c r="G97" s="39">
        <v>5214</v>
      </c>
      <c r="H97" s="40">
        <v>5139</v>
      </c>
      <c r="I97" s="37">
        <v>-75</v>
      </c>
      <c r="J97" s="41">
        <v>98.56156501726122</v>
      </c>
      <c r="K97" s="37">
        <v>-7</v>
      </c>
      <c r="L97" s="41">
        <v>99.8659260678031</v>
      </c>
      <c r="M97" s="37">
        <v>5139</v>
      </c>
      <c r="N97" s="41" t="s">
        <v>100</v>
      </c>
      <c r="O97" s="51"/>
    </row>
    <row r="98" spans="1:15" s="50" customFormat="1" ht="28.5" thickBot="1">
      <c r="A98" s="42" t="s">
        <v>35</v>
      </c>
      <c r="B98" s="43">
        <v>1802030</v>
      </c>
      <c r="C98" s="43">
        <v>1764663</v>
      </c>
      <c r="D98" s="43">
        <v>1729486</v>
      </c>
      <c r="E98" s="44">
        <v>1690262</v>
      </c>
      <c r="F98" s="44">
        <v>1657808</v>
      </c>
      <c r="G98" s="45">
        <v>1618930.75</v>
      </c>
      <c r="H98" s="46">
        <v>1586155.5</v>
      </c>
      <c r="I98" s="43">
        <v>-32775.25</v>
      </c>
      <c r="J98" s="48">
        <v>97.9755001873922</v>
      </c>
      <c r="K98" s="43">
        <v>-38877.25</v>
      </c>
      <c r="L98" s="48">
        <v>97.65490032621389</v>
      </c>
      <c r="M98" s="43">
        <v>-215874.5</v>
      </c>
      <c r="N98" s="48">
        <v>88.02048245589697</v>
      </c>
      <c r="O98" s="49"/>
    </row>
    <row r="101" spans="1:14" ht="15.75">
      <c r="A101" s="449"/>
      <c r="B101" s="443"/>
      <c r="C101" s="443"/>
      <c r="D101" s="443"/>
      <c r="E101" s="443"/>
      <c r="F101" s="62"/>
      <c r="G101" s="62"/>
      <c r="H101" s="62"/>
      <c r="I101" s="445"/>
      <c r="J101" s="446"/>
      <c r="K101" s="445"/>
      <c r="L101" s="446"/>
      <c r="M101" s="445"/>
      <c r="N101" s="446"/>
    </row>
    <row r="102" spans="1:14" ht="12.75">
      <c r="A102" s="448"/>
      <c r="B102" s="444"/>
      <c r="C102" s="444"/>
      <c r="D102" s="444"/>
      <c r="E102" s="444"/>
      <c r="F102" s="64"/>
      <c r="G102" s="64"/>
      <c r="H102" s="64"/>
      <c r="I102" s="447"/>
      <c r="J102" s="447"/>
      <c r="K102" s="447"/>
      <c r="L102" s="447"/>
      <c r="M102" s="447"/>
      <c r="N102" s="447"/>
    </row>
    <row r="103" spans="1:14" ht="12.75">
      <c r="A103" s="448"/>
      <c r="B103" s="444"/>
      <c r="C103" s="444"/>
      <c r="D103" s="444"/>
      <c r="E103" s="444"/>
      <c r="F103" s="64"/>
      <c r="G103" s="64"/>
      <c r="H103" s="64"/>
      <c r="I103" s="448"/>
      <c r="J103" s="448"/>
      <c r="K103" s="448"/>
      <c r="L103" s="448"/>
      <c r="M103" s="448"/>
      <c r="N103" s="448"/>
    </row>
    <row r="104" spans="1:14" ht="15.75">
      <c r="A104" s="61"/>
      <c r="B104" s="65"/>
      <c r="C104" s="65"/>
      <c r="D104" s="65"/>
      <c r="E104" s="65"/>
      <c r="F104" s="65"/>
      <c r="G104" s="65"/>
      <c r="H104" s="65"/>
      <c r="I104" s="65"/>
      <c r="J104" s="66"/>
      <c r="K104" s="65"/>
      <c r="L104" s="66"/>
      <c r="M104" s="65"/>
      <c r="N104" s="66"/>
    </row>
    <row r="105" spans="1:14" ht="15.75">
      <c r="A105" s="61"/>
      <c r="B105" s="65"/>
      <c r="C105" s="65"/>
      <c r="D105" s="65"/>
      <c r="E105" s="65"/>
      <c r="F105" s="65"/>
      <c r="G105" s="65"/>
      <c r="H105" s="65"/>
      <c r="I105" s="65"/>
      <c r="J105" s="66"/>
      <c r="K105" s="65"/>
      <c r="L105" s="66"/>
      <c r="M105" s="65"/>
      <c r="N105" s="66"/>
    </row>
    <row r="106" spans="1:14" ht="15.75">
      <c r="A106" s="61"/>
      <c r="B106" s="65"/>
      <c r="C106" s="65"/>
      <c r="D106" s="65"/>
      <c r="E106" s="65"/>
      <c r="F106" s="65"/>
      <c r="G106" s="65"/>
      <c r="H106" s="65"/>
      <c r="I106" s="65"/>
      <c r="J106" s="66"/>
      <c r="K106" s="65"/>
      <c r="L106" s="66"/>
      <c r="M106" s="65"/>
      <c r="N106" s="66"/>
    </row>
    <row r="107" spans="1:14" ht="15.75">
      <c r="A107" s="61"/>
      <c r="B107" s="65"/>
      <c r="C107" s="65"/>
      <c r="D107" s="65"/>
      <c r="E107" s="65"/>
      <c r="F107" s="65"/>
      <c r="G107" s="65"/>
      <c r="H107" s="65"/>
      <c r="I107" s="65"/>
      <c r="J107" s="66"/>
      <c r="K107" s="65"/>
      <c r="L107" s="66"/>
      <c r="M107" s="65"/>
      <c r="N107" s="66"/>
    </row>
    <row r="108" spans="1:14" ht="15.75">
      <c r="A108" s="67"/>
      <c r="B108" s="68"/>
      <c r="C108" s="68"/>
      <c r="D108" s="68"/>
      <c r="E108" s="68"/>
      <c r="F108" s="68"/>
      <c r="G108" s="68"/>
      <c r="H108" s="68"/>
      <c r="I108" s="68"/>
      <c r="J108" s="69"/>
      <c r="K108" s="68"/>
      <c r="L108" s="70"/>
      <c r="M108" s="68"/>
      <c r="N108" s="70"/>
    </row>
  </sheetData>
  <mergeCells count="15">
    <mergeCell ref="N102:N103"/>
    <mergeCell ref="A101:A103"/>
    <mergeCell ref="B101:B103"/>
    <mergeCell ref="C101:C103"/>
    <mergeCell ref="D101:D103"/>
    <mergeCell ref="A4:N4"/>
    <mergeCell ref="E101:E103"/>
    <mergeCell ref="I101:J101"/>
    <mergeCell ref="K101:L101"/>
    <mergeCell ref="M101:N101"/>
    <mergeCell ref="I102:I103"/>
    <mergeCell ref="J102:J103"/>
    <mergeCell ref="K102:K103"/>
    <mergeCell ref="L102:L103"/>
    <mergeCell ref="M102:M103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V115"/>
  <sheetViews>
    <sheetView zoomScale="65" zoomScaleNormal="65" workbookViewId="0" topLeftCell="A1">
      <selection activeCell="J2" sqref="J2"/>
    </sheetView>
  </sheetViews>
  <sheetFormatPr defaultColWidth="9.140625" defaultRowHeight="12.75"/>
  <cols>
    <col min="1" max="1" width="29.7109375" style="72" customWidth="1"/>
    <col min="2" max="2" width="25.8515625" style="72" customWidth="1"/>
    <col min="3" max="3" width="16.7109375" style="72" customWidth="1"/>
    <col min="4" max="4" width="18.140625" style="72" customWidth="1"/>
    <col min="5" max="5" width="16.7109375" style="72" customWidth="1"/>
    <col min="6" max="6" width="20.28125" style="72" customWidth="1"/>
    <col min="7" max="7" width="24.57421875" style="72" customWidth="1"/>
    <col min="8" max="8" width="24.421875" style="72" bestFit="1" customWidth="1"/>
    <col min="9" max="9" width="21.7109375" style="72" bestFit="1" customWidth="1"/>
    <col min="10" max="10" width="25.57421875" style="72" customWidth="1"/>
    <col min="11" max="11" width="20.57421875" style="72" hidden="1" customWidth="1"/>
    <col min="12" max="12" width="16.57421875" style="72" hidden="1" customWidth="1"/>
    <col min="13" max="13" width="15.57421875" style="72" hidden="1" customWidth="1"/>
    <col min="14" max="14" width="15.8515625" style="72" hidden="1" customWidth="1"/>
    <col min="15" max="15" width="25.7109375" style="73" customWidth="1"/>
    <col min="16" max="17" width="25.7109375" style="74" customWidth="1"/>
    <col min="18" max="18" width="26.57421875" style="76" bestFit="1" customWidth="1"/>
    <col min="19" max="22" width="0" style="72" hidden="1" customWidth="1"/>
    <col min="23" max="16384" width="9.140625" style="72" customWidth="1"/>
  </cols>
  <sheetData>
    <row r="1" spans="1:17" ht="37.5">
      <c r="A1" s="71" t="s">
        <v>99</v>
      </c>
      <c r="J1" s="5" t="s">
        <v>101</v>
      </c>
      <c r="Q1" s="75"/>
    </row>
    <row r="2" spans="1:10" ht="30.75">
      <c r="A2" s="6" t="s">
        <v>0</v>
      </c>
      <c r="J2" s="77" t="s">
        <v>103</v>
      </c>
    </row>
    <row r="3" spans="1:3" ht="12.75">
      <c r="A3" s="78"/>
      <c r="C3" s="74"/>
    </row>
    <row r="4" ht="37.5">
      <c r="A4" s="79" t="s">
        <v>36</v>
      </c>
    </row>
    <row r="5" ht="13.5" thickBot="1">
      <c r="A5" s="78"/>
    </row>
    <row r="6" spans="1:22" ht="26.25">
      <c r="A6" s="80"/>
      <c r="B6" s="81" t="s">
        <v>2</v>
      </c>
      <c r="C6" s="82" t="s">
        <v>37</v>
      </c>
      <c r="D6" s="83"/>
      <c r="E6" s="83"/>
      <c r="F6" s="84"/>
      <c r="G6" s="85" t="s">
        <v>38</v>
      </c>
      <c r="H6" s="83"/>
      <c r="I6" s="83"/>
      <c r="J6" s="84"/>
      <c r="K6" s="82" t="s">
        <v>39</v>
      </c>
      <c r="L6" s="83"/>
      <c r="M6" s="83"/>
      <c r="N6" s="84"/>
      <c r="P6" s="73"/>
      <c r="Q6" s="73"/>
      <c r="R6" s="86"/>
      <c r="S6" s="87" t="s">
        <v>40</v>
      </c>
      <c r="T6" s="87"/>
      <c r="U6" s="87"/>
      <c r="V6" s="88"/>
    </row>
    <row r="7" spans="1:22" ht="23.25">
      <c r="A7" s="89" t="s">
        <v>6</v>
      </c>
      <c r="B7" s="90" t="s">
        <v>13</v>
      </c>
      <c r="C7" s="91" t="s">
        <v>41</v>
      </c>
      <c r="D7" s="92" t="s">
        <v>42</v>
      </c>
      <c r="E7" s="92" t="s">
        <v>43</v>
      </c>
      <c r="F7" s="93" t="s">
        <v>44</v>
      </c>
      <c r="G7" s="94" t="s">
        <v>41</v>
      </c>
      <c r="H7" s="92" t="s">
        <v>42</v>
      </c>
      <c r="I7" s="92" t="s">
        <v>43</v>
      </c>
      <c r="J7" s="93" t="s">
        <v>44</v>
      </c>
      <c r="K7" s="91" t="s">
        <v>41</v>
      </c>
      <c r="L7" s="92" t="s">
        <v>42</v>
      </c>
      <c r="M7" s="92" t="s">
        <v>43</v>
      </c>
      <c r="N7" s="93" t="s">
        <v>44</v>
      </c>
      <c r="P7" s="95"/>
      <c r="Q7" s="95"/>
      <c r="R7" s="96"/>
      <c r="S7" s="97"/>
      <c r="T7" s="97"/>
      <c r="U7" s="97"/>
      <c r="V7" s="98"/>
    </row>
    <row r="8" spans="1:22" ht="23.25">
      <c r="A8" s="99"/>
      <c r="B8" s="100"/>
      <c r="C8" s="101" t="s">
        <v>45</v>
      </c>
      <c r="D8" s="102"/>
      <c r="E8" s="102"/>
      <c r="F8" s="103"/>
      <c r="G8" s="104" t="s">
        <v>45</v>
      </c>
      <c r="H8" s="102"/>
      <c r="I8" s="102"/>
      <c r="J8" s="103"/>
      <c r="K8" s="101" t="s">
        <v>45</v>
      </c>
      <c r="L8" s="102"/>
      <c r="M8" s="102"/>
      <c r="N8" s="103"/>
      <c r="P8" s="105"/>
      <c r="Q8" s="4"/>
      <c r="R8" s="106"/>
      <c r="S8" s="4"/>
      <c r="T8" s="4"/>
      <c r="U8" s="107"/>
      <c r="V8" s="108"/>
    </row>
    <row r="9" spans="1:22" ht="24" thickBot="1">
      <c r="A9" s="99"/>
      <c r="B9" s="109"/>
      <c r="C9" s="110" t="s">
        <v>46</v>
      </c>
      <c r="D9" s="111" t="s">
        <v>46</v>
      </c>
      <c r="E9" s="111" t="s">
        <v>46</v>
      </c>
      <c r="F9" s="112" t="s">
        <v>47</v>
      </c>
      <c r="G9" s="113" t="s">
        <v>48</v>
      </c>
      <c r="H9" s="111" t="s">
        <v>48</v>
      </c>
      <c r="I9" s="111" t="s">
        <v>48</v>
      </c>
      <c r="J9" s="112" t="s">
        <v>44</v>
      </c>
      <c r="K9" s="110" t="s">
        <v>46</v>
      </c>
      <c r="L9" s="111" t="s">
        <v>46</v>
      </c>
      <c r="M9" s="111" t="s">
        <v>46</v>
      </c>
      <c r="N9" s="112" t="s">
        <v>47</v>
      </c>
      <c r="O9" s="114"/>
      <c r="P9" s="105"/>
      <c r="Q9" s="4"/>
      <c r="R9" s="106"/>
      <c r="S9" s="4"/>
      <c r="T9" s="4"/>
      <c r="U9" s="107"/>
      <c r="V9" s="115"/>
    </row>
    <row r="10" spans="1:19" s="3" customFormat="1" ht="25.5">
      <c r="A10" s="116" t="s">
        <v>16</v>
      </c>
      <c r="B10" s="117">
        <v>29273.5</v>
      </c>
      <c r="C10" s="33">
        <v>37096</v>
      </c>
      <c r="D10" s="33">
        <v>36799</v>
      </c>
      <c r="E10" s="33">
        <v>297</v>
      </c>
      <c r="F10" s="118">
        <v>140.59</v>
      </c>
      <c r="G10" s="33">
        <v>1085930</v>
      </c>
      <c r="H10" s="33">
        <v>1077236</v>
      </c>
      <c r="I10" s="33">
        <v>8694</v>
      </c>
      <c r="J10" s="119">
        <v>4115.6</v>
      </c>
      <c r="K10" s="33">
        <v>37096</v>
      </c>
      <c r="L10" s="33">
        <v>36799</v>
      </c>
      <c r="M10" s="33">
        <v>297</v>
      </c>
      <c r="N10" s="120">
        <v>140.59</v>
      </c>
      <c r="O10" s="40"/>
      <c r="P10" s="4"/>
      <c r="Q10" s="4"/>
      <c r="R10" s="106"/>
      <c r="S10" s="3">
        <v>3896.2</v>
      </c>
    </row>
    <row r="11" spans="1:19" s="3" customFormat="1" ht="25.5">
      <c r="A11" s="116" t="s">
        <v>17</v>
      </c>
      <c r="B11" s="119">
        <v>82206.5</v>
      </c>
      <c r="C11" s="33">
        <v>43199</v>
      </c>
      <c r="D11" s="33">
        <v>42407</v>
      </c>
      <c r="E11" s="33">
        <v>792</v>
      </c>
      <c r="F11" s="118">
        <v>127.83</v>
      </c>
      <c r="G11" s="33">
        <v>3551239</v>
      </c>
      <c r="H11" s="33">
        <v>3486131</v>
      </c>
      <c r="I11" s="33">
        <v>65108</v>
      </c>
      <c r="J11" s="119">
        <v>10508.5</v>
      </c>
      <c r="K11" s="33">
        <v>43199</v>
      </c>
      <c r="L11" s="33">
        <v>42407</v>
      </c>
      <c r="M11" s="33">
        <v>792</v>
      </c>
      <c r="N11" s="120">
        <v>127.83</v>
      </c>
      <c r="O11" s="40"/>
      <c r="P11" s="4"/>
      <c r="Q11" s="4"/>
      <c r="R11" s="106"/>
      <c r="S11" s="3">
        <v>11173.9</v>
      </c>
    </row>
    <row r="12" spans="1:19" s="3" customFormat="1" ht="25.5">
      <c r="A12" s="116" t="s">
        <v>18</v>
      </c>
      <c r="B12" s="119">
        <v>45139</v>
      </c>
      <c r="C12" s="33">
        <v>52512</v>
      </c>
      <c r="D12" s="33">
        <v>51591</v>
      </c>
      <c r="E12" s="33">
        <v>921</v>
      </c>
      <c r="F12" s="118">
        <v>150.8</v>
      </c>
      <c r="G12" s="33">
        <v>2370339</v>
      </c>
      <c r="H12" s="33">
        <v>2328766</v>
      </c>
      <c r="I12" s="33">
        <v>41573</v>
      </c>
      <c r="J12" s="119">
        <v>6807</v>
      </c>
      <c r="K12" s="33">
        <v>52512</v>
      </c>
      <c r="L12" s="33">
        <v>51591</v>
      </c>
      <c r="M12" s="33">
        <v>921</v>
      </c>
      <c r="N12" s="120">
        <v>150.8</v>
      </c>
      <c r="O12" s="40"/>
      <c r="P12" s="4"/>
      <c r="Q12" s="4"/>
      <c r="R12" s="106"/>
      <c r="S12" s="3">
        <v>7051.4</v>
      </c>
    </row>
    <row r="13" spans="1:19" s="3" customFormat="1" ht="25.5">
      <c r="A13" s="116" t="s">
        <v>19</v>
      </c>
      <c r="B13" s="119">
        <v>2371</v>
      </c>
      <c r="C13" s="33">
        <v>44954</v>
      </c>
      <c r="D13" s="33">
        <v>44416</v>
      </c>
      <c r="E13" s="33">
        <v>538</v>
      </c>
      <c r="F13" s="118">
        <v>117.53</v>
      </c>
      <c r="G13" s="33">
        <v>106586</v>
      </c>
      <c r="H13" s="33">
        <v>105310</v>
      </c>
      <c r="I13" s="33">
        <v>1276</v>
      </c>
      <c r="J13" s="119">
        <v>278.7</v>
      </c>
      <c r="K13" s="33">
        <v>44954</v>
      </c>
      <c r="L13" s="33">
        <v>44416</v>
      </c>
      <c r="M13" s="33">
        <v>538</v>
      </c>
      <c r="N13" s="120">
        <v>117.53</v>
      </c>
      <c r="O13" s="40"/>
      <c r="P13" s="4"/>
      <c r="Q13" s="4"/>
      <c r="R13" s="106"/>
      <c r="S13" s="3">
        <v>287</v>
      </c>
    </row>
    <row r="14" spans="1:18" s="3" customFormat="1" ht="26.25" thickBot="1">
      <c r="A14" s="36" t="s">
        <v>20</v>
      </c>
      <c r="B14" s="121">
        <v>107</v>
      </c>
      <c r="C14" s="39">
        <v>210262</v>
      </c>
      <c r="D14" s="39">
        <v>208729</v>
      </c>
      <c r="E14" s="39">
        <v>1533</v>
      </c>
      <c r="F14" s="122">
        <v>716.33</v>
      </c>
      <c r="G14" s="39">
        <v>22498</v>
      </c>
      <c r="H14" s="39">
        <v>22334</v>
      </c>
      <c r="I14" s="39">
        <v>164</v>
      </c>
      <c r="J14" s="121">
        <v>76.6</v>
      </c>
      <c r="K14" s="39">
        <v>210262</v>
      </c>
      <c r="L14" s="39">
        <v>208729</v>
      </c>
      <c r="M14" s="39">
        <v>1533</v>
      </c>
      <c r="N14" s="123">
        <v>716.33</v>
      </c>
      <c r="O14" s="40"/>
      <c r="P14" s="4"/>
      <c r="Q14" s="4"/>
      <c r="R14" s="106"/>
    </row>
    <row r="15" spans="1:19" s="131" customFormat="1" ht="28.5" thickBot="1">
      <c r="A15" s="124" t="s">
        <v>21</v>
      </c>
      <c r="B15" s="125">
        <v>159097</v>
      </c>
      <c r="C15" s="45"/>
      <c r="D15" s="45"/>
      <c r="E15" s="45"/>
      <c r="F15" s="126"/>
      <c r="G15" s="45">
        <v>7136592</v>
      </c>
      <c r="H15" s="45">
        <v>7019777</v>
      </c>
      <c r="I15" s="45">
        <v>116815</v>
      </c>
      <c r="J15" s="125">
        <v>21786.4</v>
      </c>
      <c r="K15" s="45"/>
      <c r="L15" s="45"/>
      <c r="M15" s="45"/>
      <c r="N15" s="127"/>
      <c r="O15" s="128"/>
      <c r="P15" s="129"/>
      <c r="Q15" s="129"/>
      <c r="R15" s="130"/>
      <c r="S15" s="131">
        <v>22408.5</v>
      </c>
    </row>
    <row r="16" spans="1:22" s="3" customFormat="1" ht="25.5">
      <c r="A16" s="132" t="s">
        <v>16</v>
      </c>
      <c r="B16" s="133">
        <v>32461.5</v>
      </c>
      <c r="C16" s="33">
        <v>37096</v>
      </c>
      <c r="D16" s="33">
        <v>36799</v>
      </c>
      <c r="E16" s="33">
        <v>297</v>
      </c>
      <c r="F16" s="118">
        <v>140.59</v>
      </c>
      <c r="G16" s="134">
        <v>1204192</v>
      </c>
      <c r="H16" s="134">
        <v>1194551</v>
      </c>
      <c r="I16" s="134">
        <v>9641</v>
      </c>
      <c r="J16" s="117">
        <v>4563.8</v>
      </c>
      <c r="K16" s="134">
        <v>37096</v>
      </c>
      <c r="L16" s="134">
        <v>36799</v>
      </c>
      <c r="M16" s="134">
        <v>297</v>
      </c>
      <c r="N16" s="135">
        <v>140.59</v>
      </c>
      <c r="O16" s="40"/>
      <c r="P16" s="4"/>
      <c r="Q16" s="4"/>
      <c r="R16" s="106"/>
      <c r="S16" s="3">
        <v>4177.9</v>
      </c>
      <c r="T16" s="3">
        <v>0.9960915645946506</v>
      </c>
      <c r="U16" s="3">
        <v>0.9977479985554262</v>
      </c>
      <c r="V16" s="3">
        <v>0.9960915645946506</v>
      </c>
    </row>
    <row r="17" spans="1:22" s="3" customFormat="1" ht="25.5">
      <c r="A17" s="116" t="s">
        <v>17</v>
      </c>
      <c r="B17" s="119">
        <v>100039.5</v>
      </c>
      <c r="C17" s="33">
        <v>43199</v>
      </c>
      <c r="D17" s="33">
        <v>42407</v>
      </c>
      <c r="E17" s="33">
        <v>792</v>
      </c>
      <c r="F17" s="118">
        <v>127.83</v>
      </c>
      <c r="G17" s="33">
        <v>4321606</v>
      </c>
      <c r="H17" s="33">
        <v>4242375</v>
      </c>
      <c r="I17" s="33">
        <v>79231</v>
      </c>
      <c r="J17" s="119">
        <v>12788</v>
      </c>
      <c r="K17" s="33">
        <v>43199</v>
      </c>
      <c r="L17" s="33">
        <v>42407</v>
      </c>
      <c r="M17" s="33">
        <v>792</v>
      </c>
      <c r="N17" s="120">
        <v>127.83</v>
      </c>
      <c r="O17" s="40"/>
      <c r="P17" s="4"/>
      <c r="Q17" s="4"/>
      <c r="R17" s="106"/>
      <c r="S17" s="3">
        <v>13177.5</v>
      </c>
      <c r="T17" s="3">
        <v>0.994220457435133</v>
      </c>
      <c r="U17" s="3">
        <v>0.9854328864621374</v>
      </c>
      <c r="V17" s="3">
        <v>0.994220457435133</v>
      </c>
    </row>
    <row r="18" spans="1:22" s="3" customFormat="1" ht="25.5">
      <c r="A18" s="116" t="s">
        <v>18</v>
      </c>
      <c r="B18" s="119">
        <v>36330</v>
      </c>
      <c r="C18" s="33">
        <v>52512</v>
      </c>
      <c r="D18" s="33">
        <v>51591</v>
      </c>
      <c r="E18" s="33">
        <v>921</v>
      </c>
      <c r="F18" s="118">
        <v>150.8</v>
      </c>
      <c r="G18" s="33">
        <v>1907761</v>
      </c>
      <c r="H18" s="33">
        <v>1874301</v>
      </c>
      <c r="I18" s="33">
        <v>33460</v>
      </c>
      <c r="J18" s="119">
        <v>5478.6</v>
      </c>
      <c r="K18" s="33">
        <v>52512</v>
      </c>
      <c r="L18" s="33">
        <v>51591</v>
      </c>
      <c r="M18" s="33">
        <v>921</v>
      </c>
      <c r="N18" s="120">
        <v>150.8</v>
      </c>
      <c r="O18" s="40"/>
      <c r="P18" s="4"/>
      <c r="Q18" s="4"/>
      <c r="R18" s="106"/>
      <c r="S18" s="3">
        <v>5534.2</v>
      </c>
      <c r="T18" s="3">
        <v>0.9936443919573142</v>
      </c>
      <c r="U18" s="3">
        <v>0.7575429746244515</v>
      </c>
      <c r="V18" s="3">
        <v>0.9936443919573141</v>
      </c>
    </row>
    <row r="19" spans="1:22" s="3" customFormat="1" ht="25.5">
      <c r="A19" s="116" t="s">
        <v>19</v>
      </c>
      <c r="B19" s="119">
        <v>1167</v>
      </c>
      <c r="C19" s="33">
        <v>44954</v>
      </c>
      <c r="D19" s="33">
        <v>44416</v>
      </c>
      <c r="E19" s="33">
        <v>538</v>
      </c>
      <c r="F19" s="118">
        <v>117.53</v>
      </c>
      <c r="G19" s="33">
        <v>52461</v>
      </c>
      <c r="H19" s="33">
        <v>51833</v>
      </c>
      <c r="I19" s="33">
        <v>628</v>
      </c>
      <c r="J19" s="119">
        <v>137.2</v>
      </c>
      <c r="K19" s="33">
        <v>44954</v>
      </c>
      <c r="L19" s="33">
        <v>44416</v>
      </c>
      <c r="M19" s="33">
        <v>538</v>
      </c>
      <c r="N19" s="120">
        <v>117.53</v>
      </c>
      <c r="O19" s="40"/>
      <c r="P19" s="4"/>
      <c r="Q19" s="4"/>
      <c r="R19" s="106"/>
      <c r="S19" s="3">
        <v>180.7</v>
      </c>
      <c r="T19" s="3">
        <v>1.1561862867306354</v>
      </c>
      <c r="U19" s="3">
        <v>0.693448875179139</v>
      </c>
      <c r="V19" s="3">
        <v>1.1561862867306354</v>
      </c>
    </row>
    <row r="20" spans="1:18" s="3" customFormat="1" ht="26.25" thickBot="1">
      <c r="A20" s="36" t="s">
        <v>20</v>
      </c>
      <c r="B20" s="121">
        <v>534</v>
      </c>
      <c r="C20" s="39">
        <v>210262</v>
      </c>
      <c r="D20" s="39">
        <v>208729</v>
      </c>
      <c r="E20" s="39">
        <v>1533</v>
      </c>
      <c r="F20" s="122">
        <v>716.33</v>
      </c>
      <c r="G20" s="33">
        <v>112280</v>
      </c>
      <c r="H20" s="33">
        <v>111461</v>
      </c>
      <c r="I20" s="33">
        <v>819</v>
      </c>
      <c r="J20" s="119">
        <v>382.5</v>
      </c>
      <c r="K20" s="33">
        <v>210262</v>
      </c>
      <c r="L20" s="33">
        <v>208729</v>
      </c>
      <c r="M20" s="33">
        <v>1533</v>
      </c>
      <c r="N20" s="120">
        <v>716.33</v>
      </c>
      <c r="O20" s="40"/>
      <c r="P20" s="4"/>
      <c r="Q20" s="4"/>
      <c r="R20" s="106"/>
    </row>
    <row r="21" spans="1:19" s="131" customFormat="1" ht="28.5" thickBot="1">
      <c r="A21" s="124" t="s">
        <v>22</v>
      </c>
      <c r="B21" s="125">
        <v>170532</v>
      </c>
      <c r="C21" s="45"/>
      <c r="D21" s="45"/>
      <c r="E21" s="45"/>
      <c r="F21" s="126"/>
      <c r="G21" s="45">
        <v>7598300</v>
      </c>
      <c r="H21" s="45">
        <v>7474521</v>
      </c>
      <c r="I21" s="45">
        <v>123779</v>
      </c>
      <c r="J21" s="125">
        <v>23350.1</v>
      </c>
      <c r="K21" s="45"/>
      <c r="L21" s="45"/>
      <c r="M21" s="45"/>
      <c r="N21" s="127"/>
      <c r="O21" s="128"/>
      <c r="P21" s="129"/>
      <c r="Q21" s="129"/>
      <c r="R21" s="130"/>
      <c r="S21" s="131">
        <v>23070.3</v>
      </c>
    </row>
    <row r="22" spans="1:22" s="3" customFormat="1" ht="25.5">
      <c r="A22" s="116" t="s">
        <v>16</v>
      </c>
      <c r="B22" s="133">
        <v>17989</v>
      </c>
      <c r="C22" s="33">
        <v>37096</v>
      </c>
      <c r="D22" s="33">
        <v>36799</v>
      </c>
      <c r="E22" s="33">
        <v>297</v>
      </c>
      <c r="F22" s="118">
        <v>140.59</v>
      </c>
      <c r="G22" s="33">
        <v>667320</v>
      </c>
      <c r="H22" s="33">
        <v>661977</v>
      </c>
      <c r="I22" s="33">
        <v>5343</v>
      </c>
      <c r="J22" s="119">
        <v>2529.1</v>
      </c>
      <c r="K22" s="33">
        <v>37096</v>
      </c>
      <c r="L22" s="33">
        <v>36799</v>
      </c>
      <c r="M22" s="33">
        <v>297</v>
      </c>
      <c r="N22" s="120">
        <v>140.59</v>
      </c>
      <c r="O22" s="40"/>
      <c r="P22" s="4"/>
      <c r="Q22" s="4"/>
      <c r="R22" s="106"/>
      <c r="S22" s="3">
        <v>2463.9</v>
      </c>
      <c r="T22" s="3">
        <v>0.9883748865897457</v>
      </c>
      <c r="U22" s="3">
        <v>1.0857138065903167</v>
      </c>
      <c r="V22" s="3">
        <v>0.9883748865897458</v>
      </c>
    </row>
    <row r="23" spans="1:22" s="3" customFormat="1" ht="25.5">
      <c r="A23" s="116" t="s">
        <v>17</v>
      </c>
      <c r="B23" s="119">
        <v>54490.5</v>
      </c>
      <c r="C23" s="33">
        <v>43199</v>
      </c>
      <c r="D23" s="33">
        <v>42407</v>
      </c>
      <c r="E23" s="33">
        <v>792</v>
      </c>
      <c r="F23" s="118">
        <v>127.83</v>
      </c>
      <c r="G23" s="33">
        <v>2353935</v>
      </c>
      <c r="H23" s="33">
        <v>2310779</v>
      </c>
      <c r="I23" s="33">
        <v>43156</v>
      </c>
      <c r="J23" s="119">
        <v>6965.5</v>
      </c>
      <c r="K23" s="33">
        <v>43199</v>
      </c>
      <c r="L23" s="33">
        <v>42407</v>
      </c>
      <c r="M23" s="33">
        <v>792</v>
      </c>
      <c r="N23" s="120">
        <v>127.83</v>
      </c>
      <c r="O23" s="40"/>
      <c r="P23" s="4"/>
      <c r="Q23" s="4"/>
      <c r="R23" s="106"/>
      <c r="S23" s="3">
        <v>7434.8</v>
      </c>
      <c r="T23" s="3">
        <v>0.9925759277933108</v>
      </c>
      <c r="U23" s="3">
        <v>1.0289347369650719</v>
      </c>
      <c r="V23" s="3">
        <v>0.9925759277933108</v>
      </c>
    </row>
    <row r="24" spans="1:22" s="3" customFormat="1" ht="25.5">
      <c r="A24" s="116" t="s">
        <v>18</v>
      </c>
      <c r="B24" s="119">
        <v>27877</v>
      </c>
      <c r="C24" s="33">
        <v>52512</v>
      </c>
      <c r="D24" s="33">
        <v>51591</v>
      </c>
      <c r="E24" s="33">
        <v>921</v>
      </c>
      <c r="F24" s="118">
        <v>150.8</v>
      </c>
      <c r="G24" s="33">
        <v>1463877</v>
      </c>
      <c r="H24" s="33">
        <v>1438202</v>
      </c>
      <c r="I24" s="33">
        <v>25675</v>
      </c>
      <c r="J24" s="119">
        <v>4203.9</v>
      </c>
      <c r="K24" s="33">
        <v>52512</v>
      </c>
      <c r="L24" s="33">
        <v>51591</v>
      </c>
      <c r="M24" s="33">
        <v>921</v>
      </c>
      <c r="N24" s="120">
        <v>150.8</v>
      </c>
      <c r="O24" s="40"/>
      <c r="P24" s="4"/>
      <c r="Q24" s="4"/>
      <c r="R24" s="106"/>
      <c r="S24" s="3">
        <v>4310.3</v>
      </c>
      <c r="T24" s="3">
        <v>1.037824443427179</v>
      </c>
      <c r="U24" s="3">
        <v>1.1065404139744892</v>
      </c>
      <c r="V24" s="3">
        <v>1.037824443427179</v>
      </c>
    </row>
    <row r="25" spans="1:22" s="3" customFormat="1" ht="25.5">
      <c r="A25" s="116" t="s">
        <v>19</v>
      </c>
      <c r="B25" s="119">
        <v>1812</v>
      </c>
      <c r="C25" s="33">
        <v>44954</v>
      </c>
      <c r="D25" s="33">
        <v>44416</v>
      </c>
      <c r="E25" s="33">
        <v>538</v>
      </c>
      <c r="F25" s="118">
        <v>117.53</v>
      </c>
      <c r="G25" s="33">
        <v>81457</v>
      </c>
      <c r="H25" s="33">
        <v>80482</v>
      </c>
      <c r="I25" s="33">
        <v>975</v>
      </c>
      <c r="J25" s="119">
        <v>213</v>
      </c>
      <c r="K25" s="33">
        <v>44954</v>
      </c>
      <c r="L25" s="33">
        <v>44416</v>
      </c>
      <c r="M25" s="33">
        <v>538</v>
      </c>
      <c r="N25" s="120">
        <v>117.53</v>
      </c>
      <c r="O25" s="40"/>
      <c r="P25" s="4"/>
      <c r="Q25" s="4"/>
      <c r="R25" s="106"/>
      <c r="S25" s="3">
        <v>230.3</v>
      </c>
      <c r="T25" s="3">
        <v>1.089091131464665</v>
      </c>
      <c r="U25" s="3">
        <v>1.5264554191091966</v>
      </c>
      <c r="V25" s="3">
        <v>1.089091131464665</v>
      </c>
    </row>
    <row r="26" spans="1:18" s="3" customFormat="1" ht="26.25" thickBot="1">
      <c r="A26" s="36" t="s">
        <v>20</v>
      </c>
      <c r="B26" s="121">
        <v>301</v>
      </c>
      <c r="C26" s="39">
        <v>210262</v>
      </c>
      <c r="D26" s="39">
        <v>208729</v>
      </c>
      <c r="E26" s="39">
        <v>1533</v>
      </c>
      <c r="F26" s="122">
        <v>716.33</v>
      </c>
      <c r="G26" s="33">
        <v>63288</v>
      </c>
      <c r="H26" s="33">
        <v>62827</v>
      </c>
      <c r="I26" s="33">
        <v>461</v>
      </c>
      <c r="J26" s="119">
        <v>215.6</v>
      </c>
      <c r="K26" s="33">
        <v>210262</v>
      </c>
      <c r="L26" s="33">
        <v>208729</v>
      </c>
      <c r="M26" s="33">
        <v>1533</v>
      </c>
      <c r="N26" s="120">
        <v>716.33</v>
      </c>
      <c r="O26" s="40"/>
      <c r="P26" s="4"/>
      <c r="Q26" s="4"/>
      <c r="R26" s="106"/>
    </row>
    <row r="27" spans="1:19" s="131" customFormat="1" ht="28.5" thickBot="1">
      <c r="A27" s="124" t="s">
        <v>23</v>
      </c>
      <c r="B27" s="125">
        <v>102469.5</v>
      </c>
      <c r="C27" s="45"/>
      <c r="D27" s="45"/>
      <c r="E27" s="45"/>
      <c r="F27" s="126"/>
      <c r="G27" s="45">
        <v>4629877</v>
      </c>
      <c r="H27" s="45">
        <v>4554267</v>
      </c>
      <c r="I27" s="45">
        <v>75610</v>
      </c>
      <c r="J27" s="125">
        <v>14127.1</v>
      </c>
      <c r="K27" s="45"/>
      <c r="L27" s="45"/>
      <c r="M27" s="45"/>
      <c r="N27" s="127"/>
      <c r="O27" s="128"/>
      <c r="P27" s="129"/>
      <c r="Q27" s="129"/>
      <c r="R27" s="130"/>
      <c r="S27" s="131">
        <v>14439.3</v>
      </c>
    </row>
    <row r="28" spans="1:22" s="3" customFormat="1" ht="25.5">
      <c r="A28" s="116" t="s">
        <v>16</v>
      </c>
      <c r="B28" s="133">
        <v>14812</v>
      </c>
      <c r="C28" s="33">
        <v>37096</v>
      </c>
      <c r="D28" s="33">
        <v>36799</v>
      </c>
      <c r="E28" s="33">
        <v>297</v>
      </c>
      <c r="F28" s="118">
        <v>140.59</v>
      </c>
      <c r="G28" s="33">
        <v>549466</v>
      </c>
      <c r="H28" s="33">
        <v>545067</v>
      </c>
      <c r="I28" s="33">
        <v>4399</v>
      </c>
      <c r="J28" s="119">
        <v>2082.4</v>
      </c>
      <c r="K28" s="33">
        <v>37096</v>
      </c>
      <c r="L28" s="33">
        <v>36799</v>
      </c>
      <c r="M28" s="33">
        <v>297</v>
      </c>
      <c r="N28" s="120">
        <v>140.59</v>
      </c>
      <c r="O28" s="40"/>
      <c r="P28" s="4"/>
      <c r="Q28" s="4"/>
      <c r="R28" s="106"/>
      <c r="S28" s="3">
        <v>2060.8</v>
      </c>
      <c r="T28" s="3">
        <v>1.0185371500234004</v>
      </c>
      <c r="U28" s="3">
        <v>1.1214560032107073</v>
      </c>
      <c r="V28" s="3">
        <v>1.0185371500234004</v>
      </c>
    </row>
    <row r="29" spans="1:22" s="3" customFormat="1" ht="25.5">
      <c r="A29" s="116" t="s">
        <v>17</v>
      </c>
      <c r="B29" s="119">
        <v>46380.75</v>
      </c>
      <c r="C29" s="33">
        <v>43199</v>
      </c>
      <c r="D29" s="33">
        <v>42407</v>
      </c>
      <c r="E29" s="33">
        <v>792</v>
      </c>
      <c r="F29" s="118">
        <v>127.83</v>
      </c>
      <c r="G29" s="33">
        <v>2003602</v>
      </c>
      <c r="H29" s="33">
        <v>1966868</v>
      </c>
      <c r="I29" s="33">
        <v>36734</v>
      </c>
      <c r="J29" s="119">
        <v>5928.9</v>
      </c>
      <c r="K29" s="33">
        <v>43199</v>
      </c>
      <c r="L29" s="33">
        <v>42407</v>
      </c>
      <c r="M29" s="33">
        <v>792</v>
      </c>
      <c r="N29" s="120">
        <v>127.83</v>
      </c>
      <c r="O29" s="40"/>
      <c r="P29" s="4"/>
      <c r="Q29" s="4"/>
      <c r="R29" s="106"/>
      <c r="S29" s="3">
        <v>6234.7</v>
      </c>
      <c r="T29" s="3">
        <v>1.0016004772361227</v>
      </c>
      <c r="U29" s="3">
        <v>0.8801620412787329</v>
      </c>
      <c r="V29" s="3">
        <v>1.0016004772361227</v>
      </c>
    </row>
    <row r="30" spans="1:22" s="3" customFormat="1" ht="25.5">
      <c r="A30" s="116" t="s">
        <v>18</v>
      </c>
      <c r="B30" s="119">
        <v>21481</v>
      </c>
      <c r="C30" s="33">
        <v>52512</v>
      </c>
      <c r="D30" s="33">
        <v>51591</v>
      </c>
      <c r="E30" s="33">
        <v>921</v>
      </c>
      <c r="F30" s="118">
        <v>150.8</v>
      </c>
      <c r="G30" s="33">
        <v>1128010</v>
      </c>
      <c r="H30" s="33">
        <v>1108226</v>
      </c>
      <c r="I30" s="33">
        <v>19784</v>
      </c>
      <c r="J30" s="119">
        <v>3239.3</v>
      </c>
      <c r="K30" s="33">
        <v>52512</v>
      </c>
      <c r="L30" s="33">
        <v>51591</v>
      </c>
      <c r="M30" s="33">
        <v>921</v>
      </c>
      <c r="N30" s="120">
        <v>150.8</v>
      </c>
      <c r="O30" s="40"/>
      <c r="P30" s="4"/>
      <c r="Q30" s="4"/>
      <c r="R30" s="106"/>
      <c r="S30" s="3">
        <v>3275.4</v>
      </c>
      <c r="T30" s="3">
        <v>1.0106577790323048</v>
      </c>
      <c r="U30" s="3">
        <v>0.9335423008849146</v>
      </c>
      <c r="V30" s="3">
        <v>1.0106577790323046</v>
      </c>
    </row>
    <row r="31" spans="1:22" s="3" customFormat="1" ht="25.5">
      <c r="A31" s="116" t="s">
        <v>19</v>
      </c>
      <c r="B31" s="119">
        <v>803</v>
      </c>
      <c r="C31" s="33">
        <v>44954</v>
      </c>
      <c r="D31" s="33">
        <v>44416</v>
      </c>
      <c r="E31" s="33">
        <v>538</v>
      </c>
      <c r="F31" s="118">
        <v>117.53</v>
      </c>
      <c r="G31" s="33">
        <v>36098</v>
      </c>
      <c r="H31" s="33">
        <v>35666</v>
      </c>
      <c r="I31" s="33">
        <v>432</v>
      </c>
      <c r="J31" s="119">
        <v>94.4</v>
      </c>
      <c r="K31" s="33">
        <v>44954</v>
      </c>
      <c r="L31" s="33">
        <v>44416</v>
      </c>
      <c r="M31" s="33">
        <v>538</v>
      </c>
      <c r="N31" s="120">
        <v>117.53</v>
      </c>
      <c r="O31" s="40"/>
      <c r="P31" s="4"/>
      <c r="Q31" s="4"/>
      <c r="R31" s="106"/>
      <c r="S31" s="3">
        <v>90</v>
      </c>
      <c r="T31" s="3">
        <v>0.9959619300967281</v>
      </c>
      <c r="U31" s="3">
        <v>0.8192881001203711</v>
      </c>
      <c r="V31" s="3">
        <v>0.9959619300967281</v>
      </c>
    </row>
    <row r="32" spans="1:18" s="3" customFormat="1" ht="26.25" thickBot="1">
      <c r="A32" s="36" t="s">
        <v>20</v>
      </c>
      <c r="B32" s="121">
        <v>286</v>
      </c>
      <c r="C32" s="39">
        <v>210262</v>
      </c>
      <c r="D32" s="39">
        <v>208729</v>
      </c>
      <c r="E32" s="39">
        <v>1533</v>
      </c>
      <c r="F32" s="122">
        <v>716.33</v>
      </c>
      <c r="G32" s="33">
        <v>60134</v>
      </c>
      <c r="H32" s="33">
        <v>59696</v>
      </c>
      <c r="I32" s="33">
        <v>438</v>
      </c>
      <c r="J32" s="119">
        <v>204.9</v>
      </c>
      <c r="K32" s="33">
        <v>210262</v>
      </c>
      <c r="L32" s="33">
        <v>208729</v>
      </c>
      <c r="M32" s="33">
        <v>1533</v>
      </c>
      <c r="N32" s="120">
        <v>716.33</v>
      </c>
      <c r="O32" s="40"/>
      <c r="P32" s="4"/>
      <c r="Q32" s="4"/>
      <c r="R32" s="106"/>
    </row>
    <row r="33" spans="1:19" s="131" customFormat="1" ht="28.5" thickBot="1">
      <c r="A33" s="124" t="s">
        <v>24</v>
      </c>
      <c r="B33" s="125">
        <v>83762.75</v>
      </c>
      <c r="C33" s="45"/>
      <c r="D33" s="45"/>
      <c r="E33" s="45"/>
      <c r="F33" s="126"/>
      <c r="G33" s="45">
        <v>3777310</v>
      </c>
      <c r="H33" s="45">
        <v>3715523</v>
      </c>
      <c r="I33" s="45">
        <v>61787</v>
      </c>
      <c r="J33" s="125">
        <v>11549.9</v>
      </c>
      <c r="K33" s="45"/>
      <c r="L33" s="45"/>
      <c r="M33" s="45"/>
      <c r="N33" s="127"/>
      <c r="O33" s="128"/>
      <c r="P33" s="129"/>
      <c r="Q33" s="129"/>
      <c r="R33" s="130"/>
      <c r="S33" s="131">
        <v>11660.9</v>
      </c>
    </row>
    <row r="34" spans="1:22" s="3" customFormat="1" ht="25.5">
      <c r="A34" s="116" t="s">
        <v>16</v>
      </c>
      <c r="B34" s="133">
        <v>7753</v>
      </c>
      <c r="C34" s="33">
        <v>37096</v>
      </c>
      <c r="D34" s="33">
        <v>36799</v>
      </c>
      <c r="E34" s="33">
        <v>297</v>
      </c>
      <c r="F34" s="118">
        <v>140.59</v>
      </c>
      <c r="G34" s="33">
        <v>287606</v>
      </c>
      <c r="H34" s="33">
        <v>285303</v>
      </c>
      <c r="I34" s="33">
        <v>2303</v>
      </c>
      <c r="J34" s="119">
        <v>1090</v>
      </c>
      <c r="K34" s="33">
        <v>37096</v>
      </c>
      <c r="L34" s="33">
        <v>36799</v>
      </c>
      <c r="M34" s="33">
        <v>297</v>
      </c>
      <c r="N34" s="120">
        <v>140.59</v>
      </c>
      <c r="O34" s="40"/>
      <c r="P34" s="4"/>
      <c r="Q34" s="4"/>
      <c r="R34" s="106"/>
      <c r="S34" s="3">
        <v>1111.5</v>
      </c>
      <c r="T34" s="3">
        <v>0.9400358536367431</v>
      </c>
      <c r="U34" s="3">
        <v>0.9396971793329548</v>
      </c>
      <c r="V34" s="3">
        <v>0.9400358536367431</v>
      </c>
    </row>
    <row r="35" spans="1:22" s="3" customFormat="1" ht="25.5">
      <c r="A35" s="116" t="s">
        <v>17</v>
      </c>
      <c r="B35" s="119">
        <v>27157.25</v>
      </c>
      <c r="C35" s="33">
        <v>43199</v>
      </c>
      <c r="D35" s="33">
        <v>42407</v>
      </c>
      <c r="E35" s="33">
        <v>792</v>
      </c>
      <c r="F35" s="118">
        <v>127.83</v>
      </c>
      <c r="G35" s="33">
        <v>1173167</v>
      </c>
      <c r="H35" s="33">
        <v>1151658</v>
      </c>
      <c r="I35" s="33">
        <v>21509</v>
      </c>
      <c r="J35" s="119">
        <v>3471.5</v>
      </c>
      <c r="K35" s="33">
        <v>43199</v>
      </c>
      <c r="L35" s="33">
        <v>42407</v>
      </c>
      <c r="M35" s="33">
        <v>792</v>
      </c>
      <c r="N35" s="120">
        <v>127.83</v>
      </c>
      <c r="O35" s="40"/>
      <c r="P35" s="4"/>
      <c r="Q35" s="4"/>
      <c r="R35" s="106"/>
      <c r="S35" s="3">
        <v>3710.4</v>
      </c>
      <c r="T35" s="3">
        <v>1.0324123266470357</v>
      </c>
      <c r="U35" s="3">
        <v>1.0130623010120403</v>
      </c>
      <c r="V35" s="3">
        <v>1.0324123266470357</v>
      </c>
    </row>
    <row r="36" spans="1:22" s="3" customFormat="1" ht="25.5">
      <c r="A36" s="116" t="s">
        <v>18</v>
      </c>
      <c r="B36" s="119">
        <v>11796</v>
      </c>
      <c r="C36" s="33">
        <v>52512</v>
      </c>
      <c r="D36" s="33">
        <v>51591</v>
      </c>
      <c r="E36" s="33">
        <v>921</v>
      </c>
      <c r="F36" s="118">
        <v>150.8</v>
      </c>
      <c r="G36" s="33">
        <v>619431</v>
      </c>
      <c r="H36" s="33">
        <v>608567</v>
      </c>
      <c r="I36" s="33">
        <v>10864</v>
      </c>
      <c r="J36" s="119">
        <v>1778.8</v>
      </c>
      <c r="K36" s="33">
        <v>52512</v>
      </c>
      <c r="L36" s="33">
        <v>51591</v>
      </c>
      <c r="M36" s="33">
        <v>921</v>
      </c>
      <c r="N36" s="120">
        <v>150.8</v>
      </c>
      <c r="O36" s="40"/>
      <c r="P36" s="4"/>
      <c r="Q36" s="4"/>
      <c r="R36" s="106"/>
      <c r="S36" s="3">
        <v>1885.4</v>
      </c>
      <c r="T36" s="3">
        <v>1.0214759797205086</v>
      </c>
      <c r="U36" s="3">
        <v>0.9527511142453681</v>
      </c>
      <c r="V36" s="3">
        <v>1.0214759797205084</v>
      </c>
    </row>
    <row r="37" spans="1:22" s="3" customFormat="1" ht="25.5">
      <c r="A37" s="116" t="s">
        <v>19</v>
      </c>
      <c r="B37" s="119">
        <v>271</v>
      </c>
      <c r="C37" s="33">
        <v>44954</v>
      </c>
      <c r="D37" s="33">
        <v>44416</v>
      </c>
      <c r="E37" s="33">
        <v>538</v>
      </c>
      <c r="F37" s="118">
        <v>117.53</v>
      </c>
      <c r="G37" s="33">
        <v>12183</v>
      </c>
      <c r="H37" s="33">
        <v>12037</v>
      </c>
      <c r="I37" s="33">
        <v>146</v>
      </c>
      <c r="J37" s="119">
        <v>31.9</v>
      </c>
      <c r="K37" s="33">
        <v>44954</v>
      </c>
      <c r="L37" s="33">
        <v>44416</v>
      </c>
      <c r="M37" s="33">
        <v>538</v>
      </c>
      <c r="N37" s="120">
        <v>117.53</v>
      </c>
      <c r="O37" s="40"/>
      <c r="P37" s="4"/>
      <c r="Q37" s="4"/>
      <c r="R37" s="106"/>
      <c r="S37" s="3">
        <v>27.2</v>
      </c>
      <c r="T37" s="3">
        <v>0.452828498757755</v>
      </c>
      <c r="U37" s="3">
        <v>0.3867516624198052</v>
      </c>
      <c r="V37" s="3">
        <v>0.452828498757755</v>
      </c>
    </row>
    <row r="38" spans="1:18" s="3" customFormat="1" ht="26.25" thickBot="1">
      <c r="A38" s="36" t="s">
        <v>20</v>
      </c>
      <c r="B38" s="136">
        <v>282</v>
      </c>
      <c r="C38" s="39">
        <v>210262</v>
      </c>
      <c r="D38" s="39">
        <v>208729</v>
      </c>
      <c r="E38" s="39">
        <v>1533</v>
      </c>
      <c r="F38" s="122">
        <v>716.33</v>
      </c>
      <c r="G38" s="33">
        <v>59294</v>
      </c>
      <c r="H38" s="33">
        <v>58862</v>
      </c>
      <c r="I38" s="33">
        <v>432</v>
      </c>
      <c r="J38" s="119">
        <v>202</v>
      </c>
      <c r="K38" s="33">
        <v>210262</v>
      </c>
      <c r="L38" s="33">
        <v>208729</v>
      </c>
      <c r="M38" s="33">
        <v>1533</v>
      </c>
      <c r="N38" s="120">
        <v>716.33</v>
      </c>
      <c r="O38" s="40"/>
      <c r="P38" s="4"/>
      <c r="Q38" s="4"/>
      <c r="R38" s="106"/>
    </row>
    <row r="39" spans="1:19" s="131" customFormat="1" ht="28.5" thickBot="1">
      <c r="A39" s="124" t="s">
        <v>25</v>
      </c>
      <c r="B39" s="125">
        <v>47259.25</v>
      </c>
      <c r="C39" s="45"/>
      <c r="D39" s="45"/>
      <c r="E39" s="45"/>
      <c r="F39" s="126"/>
      <c r="G39" s="45">
        <v>2151681</v>
      </c>
      <c r="H39" s="45">
        <v>2116427</v>
      </c>
      <c r="I39" s="45">
        <v>35254</v>
      </c>
      <c r="J39" s="125">
        <v>6574.2</v>
      </c>
      <c r="K39" s="45"/>
      <c r="L39" s="45"/>
      <c r="M39" s="45"/>
      <c r="N39" s="127"/>
      <c r="O39" s="128"/>
      <c r="P39" s="129"/>
      <c r="Q39" s="129"/>
      <c r="R39" s="130"/>
      <c r="S39" s="131">
        <v>6734.5</v>
      </c>
    </row>
    <row r="40" spans="1:22" s="3" customFormat="1" ht="25.5">
      <c r="A40" s="116" t="s">
        <v>16</v>
      </c>
      <c r="B40" s="133">
        <v>21839</v>
      </c>
      <c r="C40" s="33">
        <v>37096</v>
      </c>
      <c r="D40" s="33">
        <v>36799</v>
      </c>
      <c r="E40" s="33">
        <v>297</v>
      </c>
      <c r="F40" s="118">
        <v>140.59</v>
      </c>
      <c r="G40" s="33">
        <v>810139</v>
      </c>
      <c r="H40" s="33">
        <v>803653</v>
      </c>
      <c r="I40" s="33">
        <v>6486</v>
      </c>
      <c r="J40" s="119">
        <v>3070.3</v>
      </c>
      <c r="K40" s="33">
        <v>37096</v>
      </c>
      <c r="L40" s="33">
        <v>36799</v>
      </c>
      <c r="M40" s="33">
        <v>297</v>
      </c>
      <c r="N40" s="120">
        <v>140.59</v>
      </c>
      <c r="O40" s="40"/>
      <c r="P40" s="4"/>
      <c r="Q40" s="4"/>
      <c r="R40" s="106"/>
      <c r="S40" s="3">
        <v>2967.6</v>
      </c>
      <c r="T40" s="3">
        <v>1.0155835974672531</v>
      </c>
      <c r="U40" s="3">
        <v>0.9050769202403361</v>
      </c>
      <c r="V40" s="3">
        <v>1.0155835974672531</v>
      </c>
    </row>
    <row r="41" spans="1:22" s="3" customFormat="1" ht="25.5">
      <c r="A41" s="116" t="s">
        <v>17</v>
      </c>
      <c r="B41" s="119">
        <v>75293.5</v>
      </c>
      <c r="C41" s="33">
        <v>43199</v>
      </c>
      <c r="D41" s="33">
        <v>42407</v>
      </c>
      <c r="E41" s="33">
        <v>792</v>
      </c>
      <c r="F41" s="118">
        <v>127.83</v>
      </c>
      <c r="G41" s="33">
        <v>3252603</v>
      </c>
      <c r="H41" s="33">
        <v>3192971</v>
      </c>
      <c r="I41" s="33">
        <v>59632</v>
      </c>
      <c r="J41" s="119">
        <v>9624.8</v>
      </c>
      <c r="K41" s="33">
        <v>43199</v>
      </c>
      <c r="L41" s="33">
        <v>42407</v>
      </c>
      <c r="M41" s="33">
        <v>792</v>
      </c>
      <c r="N41" s="120">
        <v>127.83</v>
      </c>
      <c r="O41" s="40"/>
      <c r="P41" s="4"/>
      <c r="Q41" s="4"/>
      <c r="R41" s="106"/>
      <c r="S41" s="3">
        <v>10143.1</v>
      </c>
      <c r="T41" s="3">
        <v>0.9814904444651943</v>
      </c>
      <c r="U41" s="3">
        <v>1.0330756405064687</v>
      </c>
      <c r="V41" s="3">
        <v>0.9814904444651943</v>
      </c>
    </row>
    <row r="42" spans="1:22" s="3" customFormat="1" ht="25.5">
      <c r="A42" s="116" t="s">
        <v>18</v>
      </c>
      <c r="B42" s="119">
        <v>32767</v>
      </c>
      <c r="C42" s="33">
        <v>52512</v>
      </c>
      <c r="D42" s="33">
        <v>51591</v>
      </c>
      <c r="E42" s="33">
        <v>921</v>
      </c>
      <c r="F42" s="118">
        <v>150.8</v>
      </c>
      <c r="G42" s="33">
        <v>1720660</v>
      </c>
      <c r="H42" s="33">
        <v>1690482</v>
      </c>
      <c r="I42" s="33">
        <v>30178</v>
      </c>
      <c r="J42" s="119">
        <v>4941.3</v>
      </c>
      <c r="K42" s="33">
        <v>52512</v>
      </c>
      <c r="L42" s="33">
        <v>51591</v>
      </c>
      <c r="M42" s="33">
        <v>921</v>
      </c>
      <c r="N42" s="120">
        <v>150.8</v>
      </c>
      <c r="O42" s="40"/>
      <c r="P42" s="4"/>
      <c r="Q42" s="4"/>
      <c r="R42" s="106"/>
      <c r="S42" s="3">
        <v>5049.1</v>
      </c>
      <c r="T42" s="3">
        <v>0.9875120702496472</v>
      </c>
      <c r="U42" s="3">
        <v>0.8912772119464596</v>
      </c>
      <c r="V42" s="3">
        <v>0.987512070249647</v>
      </c>
    </row>
    <row r="43" spans="1:22" s="3" customFormat="1" ht="25.5">
      <c r="A43" s="116" t="s">
        <v>19</v>
      </c>
      <c r="B43" s="119">
        <v>1126</v>
      </c>
      <c r="C43" s="33">
        <v>44954</v>
      </c>
      <c r="D43" s="33">
        <v>44416</v>
      </c>
      <c r="E43" s="33">
        <v>538</v>
      </c>
      <c r="F43" s="118">
        <v>117.53</v>
      </c>
      <c r="G43" s="33">
        <v>50618</v>
      </c>
      <c r="H43" s="33">
        <v>50012</v>
      </c>
      <c r="I43" s="33">
        <v>606</v>
      </c>
      <c r="J43" s="119">
        <v>132.3</v>
      </c>
      <c r="K43" s="33">
        <v>44954</v>
      </c>
      <c r="L43" s="33">
        <v>44416</v>
      </c>
      <c r="M43" s="33">
        <v>538</v>
      </c>
      <c r="N43" s="120">
        <v>117.53</v>
      </c>
      <c r="O43" s="40"/>
      <c r="P43" s="4"/>
      <c r="Q43" s="4"/>
      <c r="R43" s="106"/>
      <c r="S43" s="3">
        <v>145.2</v>
      </c>
      <c r="T43" s="3">
        <v>1.0893943527219911</v>
      </c>
      <c r="U43" s="3">
        <v>0.38165847356522764</v>
      </c>
      <c r="V43" s="3">
        <v>1.0893943527219911</v>
      </c>
    </row>
    <row r="44" spans="1:18" s="3" customFormat="1" ht="26.25" thickBot="1">
      <c r="A44" s="36" t="s">
        <v>20</v>
      </c>
      <c r="B44" s="121">
        <v>805</v>
      </c>
      <c r="C44" s="39">
        <v>210262</v>
      </c>
      <c r="D44" s="39">
        <v>208729</v>
      </c>
      <c r="E44" s="39">
        <v>1533</v>
      </c>
      <c r="F44" s="122">
        <v>716.33</v>
      </c>
      <c r="G44" s="33">
        <v>169261</v>
      </c>
      <c r="H44" s="33">
        <v>168027</v>
      </c>
      <c r="I44" s="33">
        <v>1234</v>
      </c>
      <c r="J44" s="119">
        <v>576.6</v>
      </c>
      <c r="K44" s="33">
        <v>210262</v>
      </c>
      <c r="L44" s="33">
        <v>208729</v>
      </c>
      <c r="M44" s="33">
        <v>1533</v>
      </c>
      <c r="N44" s="120">
        <v>716.33</v>
      </c>
      <c r="O44" s="40"/>
      <c r="P44" s="4"/>
      <c r="Q44" s="4"/>
      <c r="R44" s="106"/>
    </row>
    <row r="45" spans="1:19" s="131" customFormat="1" ht="28.5" thickBot="1">
      <c r="A45" s="124" t="s">
        <v>26</v>
      </c>
      <c r="B45" s="125">
        <v>131830.5</v>
      </c>
      <c r="C45" s="45"/>
      <c r="D45" s="45"/>
      <c r="E45" s="45"/>
      <c r="F45" s="126"/>
      <c r="G45" s="45">
        <v>6003281</v>
      </c>
      <c r="H45" s="45">
        <v>5905145</v>
      </c>
      <c r="I45" s="45">
        <v>98136</v>
      </c>
      <c r="J45" s="125">
        <v>18345.3</v>
      </c>
      <c r="K45" s="45"/>
      <c r="L45" s="45"/>
      <c r="M45" s="45"/>
      <c r="N45" s="127"/>
      <c r="O45" s="128"/>
      <c r="P45" s="129"/>
      <c r="Q45" s="129"/>
      <c r="R45" s="130"/>
      <c r="S45" s="131">
        <v>18305</v>
      </c>
    </row>
    <row r="46" spans="1:22" s="3" customFormat="1" ht="25.5">
      <c r="A46" s="116" t="s">
        <v>16</v>
      </c>
      <c r="B46" s="133">
        <v>12543</v>
      </c>
      <c r="C46" s="33">
        <v>37096</v>
      </c>
      <c r="D46" s="33">
        <v>36799</v>
      </c>
      <c r="E46" s="33">
        <v>297</v>
      </c>
      <c r="F46" s="118">
        <v>140.59</v>
      </c>
      <c r="G46" s="33">
        <v>465295</v>
      </c>
      <c r="H46" s="33">
        <v>461570</v>
      </c>
      <c r="I46" s="33">
        <v>3725</v>
      </c>
      <c r="J46" s="119">
        <v>1763.4</v>
      </c>
      <c r="K46" s="33">
        <v>37096</v>
      </c>
      <c r="L46" s="33">
        <v>36799</v>
      </c>
      <c r="M46" s="33">
        <v>297</v>
      </c>
      <c r="N46" s="120">
        <v>140.59</v>
      </c>
      <c r="O46" s="40"/>
      <c r="P46" s="4"/>
      <c r="Q46" s="4"/>
      <c r="R46" s="106"/>
      <c r="S46" s="3">
        <v>1722.6</v>
      </c>
      <c r="T46" s="3">
        <v>0.8803191804624027</v>
      </c>
      <c r="U46" s="3">
        <v>0.7884098612226267</v>
      </c>
      <c r="V46" s="3">
        <v>0.8803191804624028</v>
      </c>
    </row>
    <row r="47" spans="1:22" s="3" customFormat="1" ht="25.5">
      <c r="A47" s="116" t="s">
        <v>17</v>
      </c>
      <c r="B47" s="119">
        <v>38785</v>
      </c>
      <c r="C47" s="33">
        <v>43199</v>
      </c>
      <c r="D47" s="33">
        <v>42407</v>
      </c>
      <c r="E47" s="33">
        <v>792</v>
      </c>
      <c r="F47" s="118">
        <v>127.83</v>
      </c>
      <c r="G47" s="33">
        <v>1675473</v>
      </c>
      <c r="H47" s="33">
        <v>1644755</v>
      </c>
      <c r="I47" s="33">
        <v>30718</v>
      </c>
      <c r="J47" s="119">
        <v>4957.9</v>
      </c>
      <c r="K47" s="33">
        <v>43199</v>
      </c>
      <c r="L47" s="33">
        <v>42407</v>
      </c>
      <c r="M47" s="33">
        <v>792</v>
      </c>
      <c r="N47" s="120">
        <v>127.83</v>
      </c>
      <c r="O47" s="40"/>
      <c r="P47" s="4"/>
      <c r="Q47" s="4"/>
      <c r="R47" s="106"/>
      <c r="S47" s="3">
        <v>5220.7</v>
      </c>
      <c r="T47" s="3">
        <v>1.0484754031031884</v>
      </c>
      <c r="U47" s="3">
        <v>1.0617142000644242</v>
      </c>
      <c r="V47" s="3">
        <v>1.0484754031031887</v>
      </c>
    </row>
    <row r="48" spans="1:22" s="3" customFormat="1" ht="25.5">
      <c r="A48" s="116" t="s">
        <v>18</v>
      </c>
      <c r="B48" s="119">
        <v>16568</v>
      </c>
      <c r="C48" s="33">
        <v>52512</v>
      </c>
      <c r="D48" s="33">
        <v>51591</v>
      </c>
      <c r="E48" s="33">
        <v>921</v>
      </c>
      <c r="F48" s="118">
        <v>150.8</v>
      </c>
      <c r="G48" s="33">
        <v>870019</v>
      </c>
      <c r="H48" s="33">
        <v>854760</v>
      </c>
      <c r="I48" s="33">
        <v>15259</v>
      </c>
      <c r="J48" s="119">
        <v>2498.5</v>
      </c>
      <c r="K48" s="33">
        <v>52512</v>
      </c>
      <c r="L48" s="33">
        <v>51591</v>
      </c>
      <c r="M48" s="33">
        <v>921</v>
      </c>
      <c r="N48" s="120">
        <v>150.8</v>
      </c>
      <c r="O48" s="40"/>
      <c r="P48" s="4"/>
      <c r="Q48" s="4"/>
      <c r="R48" s="106"/>
      <c r="S48" s="3">
        <v>2555.5</v>
      </c>
      <c r="T48" s="3">
        <v>1.0373536921913662</v>
      </c>
      <c r="U48" s="3">
        <v>0.9773217232270408</v>
      </c>
      <c r="V48" s="3">
        <v>1.0373536921913662</v>
      </c>
    </row>
    <row r="49" spans="1:22" s="3" customFormat="1" ht="25.5">
      <c r="A49" s="116" t="s">
        <v>19</v>
      </c>
      <c r="B49" s="119">
        <v>530</v>
      </c>
      <c r="C49" s="33">
        <v>44954</v>
      </c>
      <c r="D49" s="33">
        <v>44416</v>
      </c>
      <c r="E49" s="33">
        <v>538</v>
      </c>
      <c r="F49" s="118">
        <v>117.53</v>
      </c>
      <c r="G49" s="33">
        <v>23825</v>
      </c>
      <c r="H49" s="33">
        <v>23540</v>
      </c>
      <c r="I49" s="33">
        <v>285</v>
      </c>
      <c r="J49" s="119">
        <v>62.3</v>
      </c>
      <c r="K49" s="33">
        <v>44954</v>
      </c>
      <c r="L49" s="33">
        <v>44416</v>
      </c>
      <c r="M49" s="33">
        <v>538</v>
      </c>
      <c r="N49" s="120">
        <v>117.53</v>
      </c>
      <c r="O49" s="40"/>
      <c r="P49" s="4"/>
      <c r="Q49" s="4"/>
      <c r="R49" s="106"/>
      <c r="S49" s="3">
        <v>61.9</v>
      </c>
      <c r="T49" s="3">
        <v>0.3945825102943994</v>
      </c>
      <c r="U49" s="3">
        <v>0.364189739070633</v>
      </c>
      <c r="V49" s="3">
        <v>0.3945825102943994</v>
      </c>
    </row>
    <row r="50" spans="1:18" s="3" customFormat="1" ht="26.25" thickBot="1">
      <c r="A50" s="36" t="s">
        <v>20</v>
      </c>
      <c r="B50" s="136">
        <v>297</v>
      </c>
      <c r="C50" s="39">
        <v>210262</v>
      </c>
      <c r="D50" s="39">
        <v>208729</v>
      </c>
      <c r="E50" s="39">
        <v>1533</v>
      </c>
      <c r="F50" s="122">
        <v>716.33</v>
      </c>
      <c r="G50" s="33">
        <v>62448</v>
      </c>
      <c r="H50" s="33">
        <v>61993</v>
      </c>
      <c r="I50" s="33">
        <v>455</v>
      </c>
      <c r="J50" s="119">
        <v>212.8</v>
      </c>
      <c r="K50" s="33">
        <v>210262</v>
      </c>
      <c r="L50" s="33">
        <v>208729</v>
      </c>
      <c r="M50" s="33">
        <v>1533</v>
      </c>
      <c r="N50" s="120">
        <v>716.33</v>
      </c>
      <c r="O50" s="40"/>
      <c r="P50" s="4"/>
      <c r="Q50" s="4"/>
      <c r="R50" s="106"/>
    </row>
    <row r="51" spans="1:19" s="131" customFormat="1" ht="28.5" thickBot="1">
      <c r="A51" s="124" t="s">
        <v>27</v>
      </c>
      <c r="B51" s="125">
        <v>68723</v>
      </c>
      <c r="C51" s="45"/>
      <c r="D51" s="45"/>
      <c r="E51" s="45"/>
      <c r="F51" s="126"/>
      <c r="G51" s="45">
        <v>3097060</v>
      </c>
      <c r="H51" s="45">
        <v>3046618</v>
      </c>
      <c r="I51" s="45">
        <v>50442</v>
      </c>
      <c r="J51" s="125">
        <v>9494.9</v>
      </c>
      <c r="K51" s="45"/>
      <c r="L51" s="45"/>
      <c r="M51" s="45"/>
      <c r="N51" s="127"/>
      <c r="O51" s="128"/>
      <c r="P51" s="129"/>
      <c r="Q51" s="129"/>
      <c r="R51" s="130"/>
      <c r="S51" s="131">
        <v>9560.7</v>
      </c>
    </row>
    <row r="52" spans="1:22" s="3" customFormat="1" ht="25.5">
      <c r="A52" s="116" t="s">
        <v>16</v>
      </c>
      <c r="B52" s="133">
        <v>16063.5</v>
      </c>
      <c r="C52" s="33">
        <v>37096</v>
      </c>
      <c r="D52" s="33">
        <v>36799</v>
      </c>
      <c r="E52" s="33">
        <v>297</v>
      </c>
      <c r="F52" s="118">
        <v>140.59</v>
      </c>
      <c r="G52" s="33">
        <v>595892</v>
      </c>
      <c r="H52" s="33">
        <v>591121</v>
      </c>
      <c r="I52" s="33">
        <v>4771</v>
      </c>
      <c r="J52" s="119">
        <v>2258.4</v>
      </c>
      <c r="K52" s="33">
        <v>37096</v>
      </c>
      <c r="L52" s="33">
        <v>36799</v>
      </c>
      <c r="M52" s="33">
        <v>297</v>
      </c>
      <c r="N52" s="120">
        <v>140.59</v>
      </c>
      <c r="O52" s="40"/>
      <c r="P52" s="4"/>
      <c r="Q52" s="4"/>
      <c r="R52" s="106"/>
      <c r="S52" s="3">
        <v>2242.5</v>
      </c>
      <c r="T52" s="3">
        <v>1.0519020129805046</v>
      </c>
      <c r="U52" s="3">
        <v>1.1167624763233108</v>
      </c>
      <c r="V52" s="3">
        <v>1.0519020129805048</v>
      </c>
    </row>
    <row r="53" spans="1:22" s="3" customFormat="1" ht="25.5">
      <c r="A53" s="116" t="s">
        <v>17</v>
      </c>
      <c r="B53" s="119">
        <v>48353.25</v>
      </c>
      <c r="C53" s="33">
        <v>43199</v>
      </c>
      <c r="D53" s="33">
        <v>42407</v>
      </c>
      <c r="E53" s="33">
        <v>792</v>
      </c>
      <c r="F53" s="118">
        <v>127.83</v>
      </c>
      <c r="G53" s="33">
        <v>2088812</v>
      </c>
      <c r="H53" s="33">
        <v>2050516</v>
      </c>
      <c r="I53" s="33">
        <v>38296</v>
      </c>
      <c r="J53" s="119">
        <v>6181</v>
      </c>
      <c r="K53" s="33">
        <v>43199</v>
      </c>
      <c r="L53" s="33">
        <v>42407</v>
      </c>
      <c r="M53" s="33">
        <v>792</v>
      </c>
      <c r="N53" s="120">
        <v>127.83</v>
      </c>
      <c r="O53" s="40"/>
      <c r="P53" s="4"/>
      <c r="Q53" s="4"/>
      <c r="R53" s="106"/>
      <c r="S53" s="3">
        <v>6545</v>
      </c>
      <c r="T53" s="3">
        <v>1.008661328755764</v>
      </c>
      <c r="U53" s="3">
        <v>1.0140565672920332</v>
      </c>
      <c r="V53" s="3">
        <v>1.008661328755764</v>
      </c>
    </row>
    <row r="54" spans="1:22" s="3" customFormat="1" ht="25.5">
      <c r="A54" s="116" t="s">
        <v>18</v>
      </c>
      <c r="B54" s="119">
        <v>23501</v>
      </c>
      <c r="C54" s="33">
        <v>52512</v>
      </c>
      <c r="D54" s="33">
        <v>51591</v>
      </c>
      <c r="E54" s="33">
        <v>921</v>
      </c>
      <c r="F54" s="118">
        <v>150.8</v>
      </c>
      <c r="G54" s="33">
        <v>1234084</v>
      </c>
      <c r="H54" s="33">
        <v>1212440</v>
      </c>
      <c r="I54" s="33">
        <v>21644</v>
      </c>
      <c r="J54" s="119">
        <v>3544</v>
      </c>
      <c r="K54" s="33">
        <v>52512</v>
      </c>
      <c r="L54" s="33">
        <v>51591</v>
      </c>
      <c r="M54" s="33">
        <v>921</v>
      </c>
      <c r="N54" s="120">
        <v>150.8</v>
      </c>
      <c r="O54" s="40"/>
      <c r="P54" s="4"/>
      <c r="Q54" s="4"/>
      <c r="R54" s="106"/>
      <c r="S54" s="3">
        <v>3628.8</v>
      </c>
      <c r="T54" s="3">
        <v>1.0294432017932402</v>
      </c>
      <c r="U54" s="3">
        <v>1.2797874797598037</v>
      </c>
      <c r="V54" s="3">
        <v>1.02944320179324</v>
      </c>
    </row>
    <row r="55" spans="1:22" s="3" customFormat="1" ht="25.5">
      <c r="A55" s="116" t="s">
        <v>19</v>
      </c>
      <c r="B55" s="119">
        <v>846</v>
      </c>
      <c r="C55" s="33">
        <v>44954</v>
      </c>
      <c r="D55" s="33">
        <v>44416</v>
      </c>
      <c r="E55" s="33">
        <v>538</v>
      </c>
      <c r="F55" s="118">
        <v>117.53</v>
      </c>
      <c r="G55" s="33">
        <v>38031</v>
      </c>
      <c r="H55" s="33">
        <v>37576</v>
      </c>
      <c r="I55" s="33">
        <v>455</v>
      </c>
      <c r="J55" s="119">
        <v>99.4</v>
      </c>
      <c r="K55" s="33">
        <v>44954</v>
      </c>
      <c r="L55" s="33">
        <v>44416</v>
      </c>
      <c r="M55" s="33">
        <v>538</v>
      </c>
      <c r="N55" s="120">
        <v>117.53</v>
      </c>
      <c r="O55" s="40"/>
      <c r="P55" s="4"/>
      <c r="Q55" s="4"/>
      <c r="R55" s="106"/>
      <c r="S55" s="3">
        <v>109.8</v>
      </c>
      <c r="T55" s="3">
        <v>1.1640149730178746</v>
      </c>
      <c r="U55" s="3">
        <v>0.8197317436201914</v>
      </c>
      <c r="V55" s="3">
        <v>1.1640149730178742</v>
      </c>
    </row>
    <row r="56" spans="1:18" s="3" customFormat="1" ht="26.25" thickBot="1">
      <c r="A56" s="36" t="s">
        <v>20</v>
      </c>
      <c r="B56" s="121">
        <v>311</v>
      </c>
      <c r="C56" s="39">
        <v>210262</v>
      </c>
      <c r="D56" s="39">
        <v>208729</v>
      </c>
      <c r="E56" s="39">
        <v>1533</v>
      </c>
      <c r="F56" s="122">
        <v>716.33</v>
      </c>
      <c r="G56" s="33">
        <v>65392</v>
      </c>
      <c r="H56" s="33">
        <v>64915</v>
      </c>
      <c r="I56" s="33">
        <v>477</v>
      </c>
      <c r="J56" s="119">
        <v>222.8</v>
      </c>
      <c r="K56" s="33">
        <v>210262</v>
      </c>
      <c r="L56" s="33">
        <v>208729</v>
      </c>
      <c r="M56" s="33">
        <v>1533</v>
      </c>
      <c r="N56" s="120">
        <v>716.33</v>
      </c>
      <c r="O56" s="40"/>
      <c r="P56" s="4"/>
      <c r="Q56" s="4"/>
      <c r="R56" s="106"/>
    </row>
    <row r="57" spans="1:19" s="131" customFormat="1" ht="28.5" thickBot="1">
      <c r="A57" s="124" t="s">
        <v>28</v>
      </c>
      <c r="B57" s="125">
        <v>89074.75</v>
      </c>
      <c r="C57" s="45"/>
      <c r="D57" s="45"/>
      <c r="E57" s="45"/>
      <c r="F57" s="126"/>
      <c r="G57" s="45">
        <v>4022211</v>
      </c>
      <c r="H57" s="45">
        <v>3956568</v>
      </c>
      <c r="I57" s="45">
        <v>65643</v>
      </c>
      <c r="J57" s="125">
        <v>12305.6</v>
      </c>
      <c r="K57" s="45"/>
      <c r="L57" s="45"/>
      <c r="M57" s="45"/>
      <c r="N57" s="127"/>
      <c r="O57" s="128"/>
      <c r="P57" s="129"/>
      <c r="Q57" s="129"/>
      <c r="R57" s="130"/>
      <c r="S57" s="131">
        <v>12526.1</v>
      </c>
    </row>
    <row r="58" spans="1:22" s="3" customFormat="1" ht="25.5">
      <c r="A58" s="116" t="s">
        <v>16</v>
      </c>
      <c r="B58" s="133">
        <v>15265.5</v>
      </c>
      <c r="C58" s="33">
        <v>37096</v>
      </c>
      <c r="D58" s="33">
        <v>36799</v>
      </c>
      <c r="E58" s="33">
        <v>297</v>
      </c>
      <c r="F58" s="118">
        <v>140.59</v>
      </c>
      <c r="G58" s="33">
        <v>566289</v>
      </c>
      <c r="H58" s="33">
        <v>561755</v>
      </c>
      <c r="I58" s="33">
        <v>4534</v>
      </c>
      <c r="J58" s="119">
        <v>2146.2</v>
      </c>
      <c r="K58" s="33">
        <v>37096</v>
      </c>
      <c r="L58" s="33">
        <v>36799</v>
      </c>
      <c r="M58" s="33">
        <v>297</v>
      </c>
      <c r="N58" s="120">
        <v>140.59</v>
      </c>
      <c r="O58" s="40"/>
      <c r="P58" s="4"/>
      <c r="Q58" s="4"/>
      <c r="R58" s="106"/>
      <c r="S58" s="3">
        <v>2077.1</v>
      </c>
      <c r="T58" s="3">
        <v>0.9298878393205263</v>
      </c>
      <c r="U58" s="3">
        <v>0.8707935165414774</v>
      </c>
      <c r="V58" s="3">
        <v>0.9298878393205263</v>
      </c>
    </row>
    <row r="59" spans="1:22" s="3" customFormat="1" ht="25.5">
      <c r="A59" s="116" t="s">
        <v>17</v>
      </c>
      <c r="B59" s="119">
        <v>45979.75</v>
      </c>
      <c r="C59" s="33">
        <v>43199</v>
      </c>
      <c r="D59" s="33">
        <v>42407</v>
      </c>
      <c r="E59" s="33">
        <v>792</v>
      </c>
      <c r="F59" s="118">
        <v>127.83</v>
      </c>
      <c r="G59" s="33">
        <v>1986279</v>
      </c>
      <c r="H59" s="33">
        <v>1949863</v>
      </c>
      <c r="I59" s="33">
        <v>36416</v>
      </c>
      <c r="J59" s="119">
        <v>5877.6</v>
      </c>
      <c r="K59" s="33">
        <v>43199</v>
      </c>
      <c r="L59" s="33">
        <v>42407</v>
      </c>
      <c r="M59" s="33">
        <v>792</v>
      </c>
      <c r="N59" s="120">
        <v>127.83</v>
      </c>
      <c r="O59" s="40"/>
      <c r="P59" s="4"/>
      <c r="Q59" s="4"/>
      <c r="R59" s="106"/>
      <c r="S59" s="3">
        <v>6215.9</v>
      </c>
      <c r="T59" s="3">
        <v>1.0166953522435789</v>
      </c>
      <c r="U59" s="3">
        <v>0.9645940443487201</v>
      </c>
      <c r="V59" s="3">
        <v>1.016695352243579</v>
      </c>
    </row>
    <row r="60" spans="1:22" s="3" customFormat="1" ht="25.5">
      <c r="A60" s="116" t="s">
        <v>18</v>
      </c>
      <c r="B60" s="119">
        <v>20968</v>
      </c>
      <c r="C60" s="33">
        <v>52512</v>
      </c>
      <c r="D60" s="33">
        <v>51591</v>
      </c>
      <c r="E60" s="33">
        <v>921</v>
      </c>
      <c r="F60" s="118">
        <v>150.8</v>
      </c>
      <c r="G60" s="33">
        <v>1101072</v>
      </c>
      <c r="H60" s="33">
        <v>1081760</v>
      </c>
      <c r="I60" s="33">
        <v>19312</v>
      </c>
      <c r="J60" s="119">
        <v>3162</v>
      </c>
      <c r="K60" s="33">
        <v>52512</v>
      </c>
      <c r="L60" s="33">
        <v>51591</v>
      </c>
      <c r="M60" s="33">
        <v>921</v>
      </c>
      <c r="N60" s="120">
        <v>150.8</v>
      </c>
      <c r="O60" s="40"/>
      <c r="P60" s="4"/>
      <c r="Q60" s="4"/>
      <c r="R60" s="106"/>
      <c r="S60" s="3">
        <v>3241.1</v>
      </c>
      <c r="T60" s="3">
        <v>1.056995200332028</v>
      </c>
      <c r="U60" s="3">
        <v>1.1895670239815013</v>
      </c>
      <c r="V60" s="3">
        <v>1.0569952003320278</v>
      </c>
    </row>
    <row r="61" spans="1:22" s="3" customFormat="1" ht="25.5">
      <c r="A61" s="116" t="s">
        <v>19</v>
      </c>
      <c r="B61" s="119">
        <v>1223</v>
      </c>
      <c r="C61" s="33">
        <v>44954</v>
      </c>
      <c r="D61" s="33">
        <v>44416</v>
      </c>
      <c r="E61" s="33">
        <v>538</v>
      </c>
      <c r="F61" s="118">
        <v>117.53</v>
      </c>
      <c r="G61" s="33">
        <v>54979</v>
      </c>
      <c r="H61" s="33">
        <v>54321</v>
      </c>
      <c r="I61" s="33">
        <v>658</v>
      </c>
      <c r="J61" s="119">
        <v>143.7</v>
      </c>
      <c r="K61" s="33">
        <v>44954</v>
      </c>
      <c r="L61" s="33">
        <v>44416</v>
      </c>
      <c r="M61" s="33">
        <v>538</v>
      </c>
      <c r="N61" s="120">
        <v>117.53</v>
      </c>
      <c r="O61" s="40"/>
      <c r="P61" s="4"/>
      <c r="Q61" s="4"/>
      <c r="R61" s="106"/>
      <c r="S61" s="3">
        <v>161</v>
      </c>
      <c r="T61" s="3">
        <v>0.35366680621308144</v>
      </c>
      <c r="U61" s="3">
        <v>0.3478563606695948</v>
      </c>
      <c r="V61" s="3">
        <v>0.35366680621308144</v>
      </c>
    </row>
    <row r="62" spans="1:18" s="3" customFormat="1" ht="26.25" thickBot="1">
      <c r="A62" s="36" t="s">
        <v>20</v>
      </c>
      <c r="B62" s="121">
        <v>176</v>
      </c>
      <c r="C62" s="39">
        <v>210262</v>
      </c>
      <c r="D62" s="39">
        <v>208729</v>
      </c>
      <c r="E62" s="39">
        <v>1533</v>
      </c>
      <c r="F62" s="122">
        <v>716.33</v>
      </c>
      <c r="G62" s="33">
        <v>37006</v>
      </c>
      <c r="H62" s="33">
        <v>36736</v>
      </c>
      <c r="I62" s="33">
        <v>270</v>
      </c>
      <c r="J62" s="119">
        <v>126.1</v>
      </c>
      <c r="K62" s="33">
        <v>210262</v>
      </c>
      <c r="L62" s="33">
        <v>208729</v>
      </c>
      <c r="M62" s="33">
        <v>1533</v>
      </c>
      <c r="N62" s="120">
        <v>716.33</v>
      </c>
      <c r="O62" s="40"/>
      <c r="P62" s="4"/>
      <c r="Q62" s="4"/>
      <c r="R62" s="106"/>
    </row>
    <row r="63" spans="1:19" s="131" customFormat="1" ht="28.5" thickBot="1">
      <c r="A63" s="124" t="s">
        <v>29</v>
      </c>
      <c r="B63" s="125">
        <v>83612.25</v>
      </c>
      <c r="C63" s="45"/>
      <c r="D63" s="45"/>
      <c r="E63" s="45"/>
      <c r="F63" s="126"/>
      <c r="G63" s="45">
        <v>3745625</v>
      </c>
      <c r="H63" s="45">
        <v>3684435</v>
      </c>
      <c r="I63" s="45">
        <v>61190</v>
      </c>
      <c r="J63" s="125">
        <v>11455.6</v>
      </c>
      <c r="K63" s="45"/>
      <c r="L63" s="45"/>
      <c r="M63" s="45"/>
      <c r="N63" s="127"/>
      <c r="O63" s="128"/>
      <c r="P63" s="129"/>
      <c r="Q63" s="129"/>
      <c r="R63" s="130"/>
      <c r="S63" s="131">
        <v>11695.1</v>
      </c>
    </row>
    <row r="64" spans="1:22" s="3" customFormat="1" ht="25.5">
      <c r="A64" s="116" t="s">
        <v>16</v>
      </c>
      <c r="B64" s="133">
        <v>14314</v>
      </c>
      <c r="C64" s="33">
        <v>37096</v>
      </c>
      <c r="D64" s="33">
        <v>36799</v>
      </c>
      <c r="E64" s="33">
        <v>297</v>
      </c>
      <c r="F64" s="118">
        <v>140.59</v>
      </c>
      <c r="G64" s="33">
        <v>530992</v>
      </c>
      <c r="H64" s="33">
        <v>526741</v>
      </c>
      <c r="I64" s="33">
        <v>4251</v>
      </c>
      <c r="J64" s="119">
        <v>2012.4</v>
      </c>
      <c r="K64" s="33">
        <v>37096</v>
      </c>
      <c r="L64" s="33">
        <v>36799</v>
      </c>
      <c r="M64" s="33">
        <v>297</v>
      </c>
      <c r="N64" s="120">
        <v>140.59</v>
      </c>
      <c r="O64" s="40"/>
      <c r="P64" s="4"/>
      <c r="Q64" s="4"/>
      <c r="R64" s="106"/>
      <c r="S64" s="3">
        <v>1996.6</v>
      </c>
      <c r="T64" s="3">
        <v>1.004485436725473</v>
      </c>
      <c r="U64" s="3">
        <v>1.1084254528155792</v>
      </c>
      <c r="V64" s="3">
        <v>1.004485436725473</v>
      </c>
    </row>
    <row r="65" spans="1:22" s="3" customFormat="1" ht="25.5">
      <c r="A65" s="116" t="s">
        <v>17</v>
      </c>
      <c r="B65" s="119">
        <v>46930.5</v>
      </c>
      <c r="C65" s="33">
        <v>43199</v>
      </c>
      <c r="D65" s="33">
        <v>42407</v>
      </c>
      <c r="E65" s="33">
        <v>792</v>
      </c>
      <c r="F65" s="118">
        <v>127.83</v>
      </c>
      <c r="G65" s="33">
        <v>2027351</v>
      </c>
      <c r="H65" s="33">
        <v>1990182</v>
      </c>
      <c r="I65" s="33">
        <v>37169</v>
      </c>
      <c r="J65" s="119">
        <v>5999.1</v>
      </c>
      <c r="K65" s="33">
        <v>43199</v>
      </c>
      <c r="L65" s="33">
        <v>42407</v>
      </c>
      <c r="M65" s="33">
        <v>792</v>
      </c>
      <c r="N65" s="120">
        <v>127.83</v>
      </c>
      <c r="O65" s="40"/>
      <c r="P65" s="4"/>
      <c r="Q65" s="4"/>
      <c r="R65" s="106"/>
      <c r="S65" s="3">
        <v>6448</v>
      </c>
      <c r="T65" s="3">
        <v>0.9944596759728195</v>
      </c>
      <c r="U65" s="3">
        <v>1.0602825899382913</v>
      </c>
      <c r="V65" s="3">
        <v>0.9944596759728194</v>
      </c>
    </row>
    <row r="66" spans="1:22" s="3" customFormat="1" ht="25.5">
      <c r="A66" s="116" t="s">
        <v>18</v>
      </c>
      <c r="B66" s="119">
        <v>20667</v>
      </c>
      <c r="C66" s="33">
        <v>52512</v>
      </c>
      <c r="D66" s="33">
        <v>51591</v>
      </c>
      <c r="E66" s="33">
        <v>921</v>
      </c>
      <c r="F66" s="118">
        <v>150.8</v>
      </c>
      <c r="G66" s="33">
        <v>1085265</v>
      </c>
      <c r="H66" s="33">
        <v>1066231</v>
      </c>
      <c r="I66" s="33">
        <v>19034</v>
      </c>
      <c r="J66" s="119">
        <v>3116.6</v>
      </c>
      <c r="K66" s="33">
        <v>52512</v>
      </c>
      <c r="L66" s="33">
        <v>51591</v>
      </c>
      <c r="M66" s="33">
        <v>921</v>
      </c>
      <c r="N66" s="120">
        <v>150.8</v>
      </c>
      <c r="O66" s="40"/>
      <c r="P66" s="4"/>
      <c r="Q66" s="4"/>
      <c r="R66" s="106"/>
      <c r="S66" s="3">
        <v>3123.1</v>
      </c>
      <c r="T66" s="3">
        <v>1.035532472769872</v>
      </c>
      <c r="U66" s="3">
        <v>0.999036535282237</v>
      </c>
      <c r="V66" s="3">
        <v>1.0355324727698716</v>
      </c>
    </row>
    <row r="67" spans="1:22" s="3" customFormat="1" ht="25.5">
      <c r="A67" s="116" t="s">
        <v>19</v>
      </c>
      <c r="B67" s="119">
        <v>909</v>
      </c>
      <c r="C67" s="33">
        <v>44954</v>
      </c>
      <c r="D67" s="33">
        <v>44416</v>
      </c>
      <c r="E67" s="33">
        <v>538</v>
      </c>
      <c r="F67" s="118">
        <v>117.53</v>
      </c>
      <c r="G67" s="33">
        <v>40863</v>
      </c>
      <c r="H67" s="33">
        <v>40374</v>
      </c>
      <c r="I67" s="33">
        <v>489</v>
      </c>
      <c r="J67" s="119">
        <v>106.8</v>
      </c>
      <c r="K67" s="33">
        <v>44954</v>
      </c>
      <c r="L67" s="33">
        <v>44416</v>
      </c>
      <c r="M67" s="33">
        <v>538</v>
      </c>
      <c r="N67" s="120">
        <v>117.53</v>
      </c>
      <c r="O67" s="40"/>
      <c r="P67" s="4"/>
      <c r="Q67" s="4"/>
      <c r="R67" s="106"/>
      <c r="S67" s="3">
        <v>195.9</v>
      </c>
      <c r="T67" s="3">
        <v>1.0458758466969964</v>
      </c>
      <c r="U67" s="3">
        <v>0.8587848160225757</v>
      </c>
      <c r="V67" s="3">
        <v>1.0458758466969962</v>
      </c>
    </row>
    <row r="68" spans="1:18" s="3" customFormat="1" ht="26.25" thickBot="1">
      <c r="A68" s="36" t="s">
        <v>20</v>
      </c>
      <c r="B68" s="121">
        <v>239</v>
      </c>
      <c r="C68" s="39">
        <v>210262</v>
      </c>
      <c r="D68" s="39">
        <v>208729</v>
      </c>
      <c r="E68" s="39">
        <v>1533</v>
      </c>
      <c r="F68" s="122">
        <v>716.33</v>
      </c>
      <c r="G68" s="33">
        <v>50252</v>
      </c>
      <c r="H68" s="33">
        <v>49886</v>
      </c>
      <c r="I68" s="33">
        <v>366</v>
      </c>
      <c r="J68" s="119">
        <v>171.2</v>
      </c>
      <c r="K68" s="33">
        <v>210262</v>
      </c>
      <c r="L68" s="33">
        <v>208729</v>
      </c>
      <c r="M68" s="33">
        <v>1533</v>
      </c>
      <c r="N68" s="120">
        <v>716.33</v>
      </c>
      <c r="O68" s="40"/>
      <c r="P68" s="4"/>
      <c r="Q68" s="4"/>
      <c r="R68" s="106"/>
    </row>
    <row r="69" spans="1:19" s="131" customFormat="1" ht="28.5" thickBot="1">
      <c r="A69" s="124" t="s">
        <v>30</v>
      </c>
      <c r="B69" s="125">
        <v>83059.5</v>
      </c>
      <c r="C69" s="45"/>
      <c r="D69" s="45"/>
      <c r="E69" s="45"/>
      <c r="F69" s="126"/>
      <c r="G69" s="45">
        <v>3734723</v>
      </c>
      <c r="H69" s="45">
        <v>3673414</v>
      </c>
      <c r="I69" s="45">
        <v>61309</v>
      </c>
      <c r="J69" s="125">
        <v>11406.1</v>
      </c>
      <c r="K69" s="45"/>
      <c r="L69" s="45"/>
      <c r="M69" s="45"/>
      <c r="N69" s="127"/>
      <c r="O69" s="128"/>
      <c r="P69" s="129"/>
      <c r="Q69" s="129"/>
      <c r="R69" s="130"/>
      <c r="S69" s="131">
        <v>11763.6</v>
      </c>
    </row>
    <row r="70" spans="1:22" s="3" customFormat="1" ht="25.5">
      <c r="A70" s="116" t="s">
        <v>16</v>
      </c>
      <c r="B70" s="133">
        <v>30591</v>
      </c>
      <c r="C70" s="33">
        <v>37096</v>
      </c>
      <c r="D70" s="33">
        <v>36799</v>
      </c>
      <c r="E70" s="33">
        <v>297</v>
      </c>
      <c r="F70" s="118">
        <v>140.59</v>
      </c>
      <c r="G70" s="33">
        <v>1134804</v>
      </c>
      <c r="H70" s="33">
        <v>1125718</v>
      </c>
      <c r="I70" s="33">
        <v>9086</v>
      </c>
      <c r="J70" s="119">
        <v>4300.8</v>
      </c>
      <c r="K70" s="33">
        <v>37096</v>
      </c>
      <c r="L70" s="33">
        <v>36799</v>
      </c>
      <c r="M70" s="33">
        <v>297</v>
      </c>
      <c r="N70" s="120">
        <v>140.59</v>
      </c>
      <c r="O70" s="40"/>
      <c r="P70" s="4"/>
      <c r="Q70" s="4"/>
      <c r="R70" s="106"/>
      <c r="S70" s="3">
        <v>4231.8</v>
      </c>
      <c r="T70" s="3">
        <v>1.0282967118510733</v>
      </c>
      <c r="U70" s="3">
        <v>1.0214102369508267</v>
      </c>
      <c r="V70" s="3">
        <v>1.0282967118510733</v>
      </c>
    </row>
    <row r="71" spans="1:22" s="3" customFormat="1" ht="25.5">
      <c r="A71" s="116" t="s">
        <v>17</v>
      </c>
      <c r="B71" s="119">
        <v>95247.75</v>
      </c>
      <c r="C71" s="33">
        <v>43199</v>
      </c>
      <c r="D71" s="33">
        <v>42407</v>
      </c>
      <c r="E71" s="33">
        <v>792</v>
      </c>
      <c r="F71" s="118">
        <v>127.83</v>
      </c>
      <c r="G71" s="33">
        <v>4114607</v>
      </c>
      <c r="H71" s="33">
        <v>4039171</v>
      </c>
      <c r="I71" s="33">
        <v>75436</v>
      </c>
      <c r="J71" s="119">
        <v>12175.5</v>
      </c>
      <c r="K71" s="33">
        <v>43199</v>
      </c>
      <c r="L71" s="33">
        <v>42407</v>
      </c>
      <c r="M71" s="33">
        <v>792</v>
      </c>
      <c r="N71" s="120">
        <v>127.83</v>
      </c>
      <c r="O71" s="40"/>
      <c r="P71" s="4"/>
      <c r="Q71" s="4"/>
      <c r="R71" s="106"/>
      <c r="S71" s="3">
        <v>13109.2</v>
      </c>
      <c r="T71" s="3">
        <v>0.9976740470723594</v>
      </c>
      <c r="U71" s="3">
        <v>0.9532874271368326</v>
      </c>
      <c r="V71" s="3">
        <v>0.9976740470723595</v>
      </c>
    </row>
    <row r="72" spans="1:22" s="3" customFormat="1" ht="25.5">
      <c r="A72" s="116" t="s">
        <v>18</v>
      </c>
      <c r="B72" s="119">
        <v>45710</v>
      </c>
      <c r="C72" s="33">
        <v>52512</v>
      </c>
      <c r="D72" s="33">
        <v>51591</v>
      </c>
      <c r="E72" s="33">
        <v>921</v>
      </c>
      <c r="F72" s="118">
        <v>150.8</v>
      </c>
      <c r="G72" s="33">
        <v>2400324</v>
      </c>
      <c r="H72" s="33">
        <v>2358225</v>
      </c>
      <c r="I72" s="33">
        <v>42099</v>
      </c>
      <c r="J72" s="119">
        <v>6893.1</v>
      </c>
      <c r="K72" s="33">
        <v>52512</v>
      </c>
      <c r="L72" s="33">
        <v>51591</v>
      </c>
      <c r="M72" s="33">
        <v>921</v>
      </c>
      <c r="N72" s="120">
        <v>150.8</v>
      </c>
      <c r="O72" s="40"/>
      <c r="P72" s="4"/>
      <c r="Q72" s="4"/>
      <c r="R72" s="106"/>
      <c r="S72" s="3">
        <v>7046.6</v>
      </c>
      <c r="T72" s="3">
        <v>1.0068665289835521</v>
      </c>
      <c r="U72" s="3">
        <v>0.6431090280156071</v>
      </c>
      <c r="V72" s="3">
        <v>1.0068665289835521</v>
      </c>
    </row>
    <row r="73" spans="1:22" s="3" customFormat="1" ht="25.5">
      <c r="A73" s="116" t="s">
        <v>19</v>
      </c>
      <c r="B73" s="119">
        <v>2078</v>
      </c>
      <c r="C73" s="33">
        <v>44954</v>
      </c>
      <c r="D73" s="33">
        <v>44416</v>
      </c>
      <c r="E73" s="33">
        <v>538</v>
      </c>
      <c r="F73" s="118">
        <v>117.53</v>
      </c>
      <c r="G73" s="33">
        <v>93414</v>
      </c>
      <c r="H73" s="33">
        <v>92296</v>
      </c>
      <c r="I73" s="33">
        <v>1118</v>
      </c>
      <c r="J73" s="119">
        <v>244.2</v>
      </c>
      <c r="K73" s="33">
        <v>44954</v>
      </c>
      <c r="L73" s="33">
        <v>44416</v>
      </c>
      <c r="M73" s="33">
        <v>538</v>
      </c>
      <c r="N73" s="120">
        <v>117.53</v>
      </c>
      <c r="O73" s="40"/>
      <c r="P73" s="4"/>
      <c r="Q73" s="4"/>
      <c r="R73" s="106"/>
      <c r="S73" s="3">
        <v>254.4</v>
      </c>
      <c r="T73" s="3">
        <v>1.116726171240333</v>
      </c>
      <c r="U73" s="3">
        <v>1.0047691513230572</v>
      </c>
      <c r="V73" s="3">
        <v>1.1167261712403327</v>
      </c>
    </row>
    <row r="74" spans="1:18" s="3" customFormat="1" ht="26.25" thickBot="1">
      <c r="A74" s="36" t="s">
        <v>20</v>
      </c>
      <c r="B74" s="121">
        <v>397</v>
      </c>
      <c r="C74" s="39">
        <v>210262</v>
      </c>
      <c r="D74" s="39">
        <v>208729</v>
      </c>
      <c r="E74" s="39">
        <v>1533</v>
      </c>
      <c r="F74" s="122">
        <v>716.33</v>
      </c>
      <c r="G74" s="33">
        <v>83474</v>
      </c>
      <c r="H74" s="33">
        <v>82865</v>
      </c>
      <c r="I74" s="33">
        <v>609</v>
      </c>
      <c r="J74" s="119">
        <v>284.4</v>
      </c>
      <c r="K74" s="33">
        <v>210262</v>
      </c>
      <c r="L74" s="33">
        <v>208729</v>
      </c>
      <c r="M74" s="33">
        <v>1533</v>
      </c>
      <c r="N74" s="120">
        <v>716.33</v>
      </c>
      <c r="O74" s="40"/>
      <c r="P74" s="4"/>
      <c r="Q74" s="4"/>
      <c r="R74" s="106"/>
    </row>
    <row r="75" spans="1:19" s="131" customFormat="1" ht="28.5" thickBot="1">
      <c r="A75" s="124" t="s">
        <v>31</v>
      </c>
      <c r="B75" s="125">
        <v>174023.75</v>
      </c>
      <c r="C75" s="45"/>
      <c r="D75" s="45"/>
      <c r="E75" s="45"/>
      <c r="F75" s="126"/>
      <c r="G75" s="45">
        <v>7826623</v>
      </c>
      <c r="H75" s="45">
        <v>7698275</v>
      </c>
      <c r="I75" s="45">
        <v>128348</v>
      </c>
      <c r="J75" s="125">
        <v>23898</v>
      </c>
      <c r="K75" s="45"/>
      <c r="L75" s="45"/>
      <c r="M75" s="45"/>
      <c r="N75" s="127"/>
      <c r="O75" s="128"/>
      <c r="P75" s="129"/>
      <c r="Q75" s="129"/>
      <c r="R75" s="130"/>
      <c r="S75" s="131">
        <v>24642</v>
      </c>
    </row>
    <row r="76" spans="1:22" s="3" customFormat="1" ht="25.5">
      <c r="A76" s="116" t="s">
        <v>16</v>
      </c>
      <c r="B76" s="133">
        <v>17964.5</v>
      </c>
      <c r="C76" s="33">
        <v>37096</v>
      </c>
      <c r="D76" s="33">
        <v>36799</v>
      </c>
      <c r="E76" s="33">
        <v>297</v>
      </c>
      <c r="F76" s="118">
        <v>140.59</v>
      </c>
      <c r="G76" s="33">
        <v>666411</v>
      </c>
      <c r="H76" s="33">
        <v>661076</v>
      </c>
      <c r="I76" s="33">
        <v>5335</v>
      </c>
      <c r="J76" s="119">
        <v>2525.6</v>
      </c>
      <c r="K76" s="33">
        <v>37096</v>
      </c>
      <c r="L76" s="33">
        <v>36799</v>
      </c>
      <c r="M76" s="33">
        <v>297</v>
      </c>
      <c r="N76" s="120">
        <v>140.59</v>
      </c>
      <c r="O76" s="40"/>
      <c r="P76" s="4"/>
      <c r="Q76" s="4"/>
      <c r="R76" s="106"/>
      <c r="S76" s="3">
        <v>2417.7</v>
      </c>
      <c r="T76" s="3">
        <v>1.0198080745459372</v>
      </c>
      <c r="U76" s="3">
        <v>0.9492816801976087</v>
      </c>
      <c r="V76" s="3">
        <v>1.0198080745459372</v>
      </c>
    </row>
    <row r="77" spans="1:22" s="3" customFormat="1" ht="25.5">
      <c r="A77" s="116" t="s">
        <v>17</v>
      </c>
      <c r="B77" s="119">
        <v>55313</v>
      </c>
      <c r="C77" s="33">
        <v>43199</v>
      </c>
      <c r="D77" s="33">
        <v>42407</v>
      </c>
      <c r="E77" s="33">
        <v>792</v>
      </c>
      <c r="F77" s="118">
        <v>127.83</v>
      </c>
      <c r="G77" s="33">
        <v>2389466</v>
      </c>
      <c r="H77" s="33">
        <v>2345658</v>
      </c>
      <c r="I77" s="33">
        <v>43808</v>
      </c>
      <c r="J77" s="119">
        <v>7070.7</v>
      </c>
      <c r="K77" s="33">
        <v>43199</v>
      </c>
      <c r="L77" s="33">
        <v>42407</v>
      </c>
      <c r="M77" s="33">
        <v>792</v>
      </c>
      <c r="N77" s="120">
        <v>127.83</v>
      </c>
      <c r="O77" s="40"/>
      <c r="P77" s="4"/>
      <c r="Q77" s="4"/>
      <c r="R77" s="106"/>
      <c r="S77" s="3">
        <v>7642.2</v>
      </c>
      <c r="T77" s="3">
        <v>1.0094939016285942</v>
      </c>
      <c r="U77" s="3">
        <v>0.9806629166783176</v>
      </c>
      <c r="V77" s="3">
        <v>1.0094939016285942</v>
      </c>
    </row>
    <row r="78" spans="1:22" s="3" customFormat="1" ht="25.5">
      <c r="A78" s="116" t="s">
        <v>18</v>
      </c>
      <c r="B78" s="119">
        <v>27082</v>
      </c>
      <c r="C78" s="33">
        <v>52512</v>
      </c>
      <c r="D78" s="33">
        <v>51591</v>
      </c>
      <c r="E78" s="33">
        <v>921</v>
      </c>
      <c r="F78" s="118">
        <v>150.8</v>
      </c>
      <c r="G78" s="33">
        <v>1422130</v>
      </c>
      <c r="H78" s="33">
        <v>1397187</v>
      </c>
      <c r="I78" s="33">
        <v>24943</v>
      </c>
      <c r="J78" s="119">
        <v>4084</v>
      </c>
      <c r="K78" s="33">
        <v>52512</v>
      </c>
      <c r="L78" s="33">
        <v>51591</v>
      </c>
      <c r="M78" s="33">
        <v>921</v>
      </c>
      <c r="N78" s="120">
        <v>150.8</v>
      </c>
      <c r="O78" s="40"/>
      <c r="P78" s="4"/>
      <c r="Q78" s="4"/>
      <c r="R78" s="106"/>
      <c r="S78" s="3">
        <v>4142.3</v>
      </c>
      <c r="T78" s="3">
        <v>0.9923858399885532</v>
      </c>
      <c r="U78" s="3">
        <v>0.9824702764459944</v>
      </c>
      <c r="V78" s="3">
        <v>0.9923858399885531</v>
      </c>
    </row>
    <row r="79" spans="1:22" s="3" customFormat="1" ht="25.5">
      <c r="A79" s="116" t="s">
        <v>19</v>
      </c>
      <c r="B79" s="119">
        <v>668</v>
      </c>
      <c r="C79" s="33">
        <v>44954</v>
      </c>
      <c r="D79" s="33">
        <v>44416</v>
      </c>
      <c r="E79" s="33">
        <v>538</v>
      </c>
      <c r="F79" s="118">
        <v>117.53</v>
      </c>
      <c r="G79" s="33">
        <v>30029</v>
      </c>
      <c r="H79" s="33">
        <v>29670</v>
      </c>
      <c r="I79" s="33">
        <v>359</v>
      </c>
      <c r="J79" s="119">
        <v>78.5</v>
      </c>
      <c r="K79" s="33">
        <v>44954</v>
      </c>
      <c r="L79" s="33">
        <v>44416</v>
      </c>
      <c r="M79" s="33">
        <v>538</v>
      </c>
      <c r="N79" s="120">
        <v>117.53</v>
      </c>
      <c r="O79" s="40"/>
      <c r="P79" s="4"/>
      <c r="Q79" s="4"/>
      <c r="R79" s="106"/>
      <c r="S79" s="3">
        <v>75.8</v>
      </c>
      <c r="T79" s="3">
        <v>1.2165814358039382</v>
      </c>
      <c r="U79" s="3">
        <v>1.0262456077086681</v>
      </c>
      <c r="V79" s="3">
        <v>1.2165814358039382</v>
      </c>
    </row>
    <row r="80" spans="1:18" s="3" customFormat="1" ht="26.25" thickBot="1">
      <c r="A80" s="36" t="s">
        <v>20</v>
      </c>
      <c r="B80" s="121">
        <v>376</v>
      </c>
      <c r="C80" s="39">
        <v>210262</v>
      </c>
      <c r="D80" s="39">
        <v>208729</v>
      </c>
      <c r="E80" s="39">
        <v>1533</v>
      </c>
      <c r="F80" s="122">
        <v>716.33</v>
      </c>
      <c r="G80" s="33">
        <v>79058</v>
      </c>
      <c r="H80" s="33">
        <v>78482</v>
      </c>
      <c r="I80" s="33">
        <v>576</v>
      </c>
      <c r="J80" s="119">
        <v>269.3</v>
      </c>
      <c r="K80" s="33">
        <v>210262</v>
      </c>
      <c r="L80" s="33">
        <v>208729</v>
      </c>
      <c r="M80" s="33">
        <v>1533</v>
      </c>
      <c r="N80" s="120">
        <v>716.33</v>
      </c>
      <c r="O80" s="40"/>
      <c r="P80" s="4"/>
      <c r="Q80" s="4"/>
      <c r="R80" s="106"/>
    </row>
    <row r="81" spans="1:19" s="131" customFormat="1" ht="28.5" thickBot="1">
      <c r="A81" s="124" t="s">
        <v>32</v>
      </c>
      <c r="B81" s="125">
        <v>101403.5</v>
      </c>
      <c r="C81" s="45"/>
      <c r="D81" s="45"/>
      <c r="E81" s="45"/>
      <c r="F81" s="126"/>
      <c r="G81" s="45">
        <v>4587094</v>
      </c>
      <c r="H81" s="45">
        <v>4512073</v>
      </c>
      <c r="I81" s="45">
        <v>75021</v>
      </c>
      <c r="J81" s="125">
        <v>14028.1</v>
      </c>
      <c r="K81" s="45"/>
      <c r="L81" s="45"/>
      <c r="M81" s="45"/>
      <c r="N81" s="127"/>
      <c r="O81" s="128"/>
      <c r="P81" s="129"/>
      <c r="Q81" s="129"/>
      <c r="R81" s="130"/>
      <c r="S81" s="131">
        <v>14278</v>
      </c>
    </row>
    <row r="82" spans="1:22" s="3" customFormat="1" ht="25.5">
      <c r="A82" s="116" t="s">
        <v>16</v>
      </c>
      <c r="B82" s="133">
        <v>16288</v>
      </c>
      <c r="C82" s="33">
        <v>37096</v>
      </c>
      <c r="D82" s="33">
        <v>36799</v>
      </c>
      <c r="E82" s="33">
        <v>297</v>
      </c>
      <c r="F82" s="118">
        <v>140.59</v>
      </c>
      <c r="G82" s="33">
        <v>604220</v>
      </c>
      <c r="H82" s="33">
        <v>599382</v>
      </c>
      <c r="I82" s="33">
        <v>4838</v>
      </c>
      <c r="J82" s="119">
        <v>2289.9</v>
      </c>
      <c r="K82" s="33">
        <v>37096</v>
      </c>
      <c r="L82" s="33">
        <v>36799</v>
      </c>
      <c r="M82" s="33">
        <v>297</v>
      </c>
      <c r="N82" s="120">
        <v>140.59</v>
      </c>
      <c r="O82" s="40"/>
      <c r="P82" s="4"/>
      <c r="Q82" s="4"/>
      <c r="R82" s="106"/>
      <c r="S82" s="3">
        <v>2246</v>
      </c>
      <c r="T82" s="3">
        <v>1.018760830639773</v>
      </c>
      <c r="U82" s="3">
        <v>1.115504530844528</v>
      </c>
      <c r="V82" s="3">
        <v>1.018760830639773</v>
      </c>
    </row>
    <row r="83" spans="1:22" s="3" customFormat="1" ht="25.5">
      <c r="A83" s="116" t="s">
        <v>17</v>
      </c>
      <c r="B83" s="119">
        <v>50824</v>
      </c>
      <c r="C83" s="33">
        <v>43199</v>
      </c>
      <c r="D83" s="33">
        <v>42407</v>
      </c>
      <c r="E83" s="33">
        <v>792</v>
      </c>
      <c r="F83" s="118">
        <v>127.83</v>
      </c>
      <c r="G83" s="33">
        <v>2195546</v>
      </c>
      <c r="H83" s="33">
        <v>2155293</v>
      </c>
      <c r="I83" s="33">
        <v>40253</v>
      </c>
      <c r="J83" s="119">
        <v>6496.8</v>
      </c>
      <c r="K83" s="33">
        <v>43199</v>
      </c>
      <c r="L83" s="33">
        <v>42407</v>
      </c>
      <c r="M83" s="33">
        <v>792</v>
      </c>
      <c r="N83" s="120">
        <v>127.83</v>
      </c>
      <c r="O83" s="40"/>
      <c r="P83" s="4"/>
      <c r="Q83" s="4"/>
      <c r="R83" s="106"/>
      <c r="S83" s="3">
        <v>7034.6</v>
      </c>
      <c r="T83" s="3">
        <v>0.9880856735612967</v>
      </c>
      <c r="U83" s="3">
        <v>1.02118410732</v>
      </c>
      <c r="V83" s="3">
        <v>0.9880856735612967</v>
      </c>
    </row>
    <row r="84" spans="1:22" s="3" customFormat="1" ht="25.5">
      <c r="A84" s="116" t="s">
        <v>18</v>
      </c>
      <c r="B84" s="119">
        <v>25701</v>
      </c>
      <c r="C84" s="33">
        <v>52512</v>
      </c>
      <c r="D84" s="33">
        <v>51591</v>
      </c>
      <c r="E84" s="33">
        <v>921</v>
      </c>
      <c r="F84" s="118">
        <v>150.8</v>
      </c>
      <c r="G84" s="33">
        <v>1349611</v>
      </c>
      <c r="H84" s="33">
        <v>1325940</v>
      </c>
      <c r="I84" s="33">
        <v>23671</v>
      </c>
      <c r="J84" s="119">
        <v>3875.7</v>
      </c>
      <c r="K84" s="33">
        <v>52512</v>
      </c>
      <c r="L84" s="33">
        <v>51591</v>
      </c>
      <c r="M84" s="33">
        <v>921</v>
      </c>
      <c r="N84" s="120">
        <v>150.8</v>
      </c>
      <c r="O84" s="40"/>
      <c r="P84" s="4"/>
      <c r="Q84" s="4"/>
      <c r="R84" s="106"/>
      <c r="S84" s="3">
        <v>3992.1</v>
      </c>
      <c r="T84" s="3">
        <v>1.011045122256488</v>
      </c>
      <c r="U84" s="3">
        <v>0.9110855274674805</v>
      </c>
      <c r="V84" s="3">
        <v>1.011045122256488</v>
      </c>
    </row>
    <row r="85" spans="1:22" s="3" customFormat="1" ht="25.5">
      <c r="A85" s="116" t="s">
        <v>19</v>
      </c>
      <c r="B85" s="119">
        <v>793</v>
      </c>
      <c r="C85" s="33">
        <v>44954</v>
      </c>
      <c r="D85" s="33">
        <v>44416</v>
      </c>
      <c r="E85" s="33">
        <v>538</v>
      </c>
      <c r="F85" s="118">
        <v>117.53</v>
      </c>
      <c r="G85" s="33">
        <v>35649</v>
      </c>
      <c r="H85" s="33">
        <v>35222</v>
      </c>
      <c r="I85" s="33">
        <v>427</v>
      </c>
      <c r="J85" s="119">
        <v>93.2</v>
      </c>
      <c r="K85" s="33">
        <v>44954</v>
      </c>
      <c r="L85" s="33">
        <v>44416</v>
      </c>
      <c r="M85" s="33">
        <v>538</v>
      </c>
      <c r="N85" s="120">
        <v>117.53</v>
      </c>
      <c r="O85" s="40"/>
      <c r="P85" s="4"/>
      <c r="Q85" s="4"/>
      <c r="R85" s="106"/>
      <c r="S85" s="3">
        <v>97.9</v>
      </c>
      <c r="T85" s="3">
        <v>1.1451986219480506</v>
      </c>
      <c r="U85" s="3">
        <v>0.9937211980952494</v>
      </c>
      <c r="V85" s="3">
        <v>1.1451986219480503</v>
      </c>
    </row>
    <row r="86" spans="1:18" s="3" customFormat="1" ht="26.25" thickBot="1">
      <c r="A86" s="36" t="s">
        <v>20</v>
      </c>
      <c r="B86" s="121">
        <v>292</v>
      </c>
      <c r="C86" s="39">
        <v>210262</v>
      </c>
      <c r="D86" s="39">
        <v>208729</v>
      </c>
      <c r="E86" s="39">
        <v>1533</v>
      </c>
      <c r="F86" s="122">
        <v>716.33</v>
      </c>
      <c r="G86" s="33">
        <v>61397</v>
      </c>
      <c r="H86" s="33">
        <v>60949</v>
      </c>
      <c r="I86" s="33">
        <v>448</v>
      </c>
      <c r="J86" s="119">
        <v>209.2</v>
      </c>
      <c r="K86" s="33">
        <v>210262</v>
      </c>
      <c r="L86" s="33">
        <v>208729</v>
      </c>
      <c r="M86" s="33">
        <v>1533</v>
      </c>
      <c r="N86" s="120">
        <v>716.33</v>
      </c>
      <c r="O86" s="40"/>
      <c r="P86" s="4"/>
      <c r="Q86" s="4"/>
      <c r="R86" s="106"/>
    </row>
    <row r="87" spans="1:19" s="131" customFormat="1" ht="28.5" thickBot="1">
      <c r="A87" s="124" t="s">
        <v>49</v>
      </c>
      <c r="B87" s="125">
        <v>93898</v>
      </c>
      <c r="C87" s="45"/>
      <c r="D87" s="45"/>
      <c r="E87" s="45"/>
      <c r="F87" s="126"/>
      <c r="G87" s="45">
        <v>4246423</v>
      </c>
      <c r="H87" s="45">
        <v>4176786</v>
      </c>
      <c r="I87" s="45">
        <v>69637</v>
      </c>
      <c r="J87" s="125">
        <v>12964.8</v>
      </c>
      <c r="K87" s="45"/>
      <c r="L87" s="45"/>
      <c r="M87" s="45"/>
      <c r="N87" s="127"/>
      <c r="O87" s="128"/>
      <c r="P87" s="129"/>
      <c r="Q87" s="129"/>
      <c r="R87" s="130"/>
      <c r="S87" s="131">
        <v>13370.6</v>
      </c>
    </row>
    <row r="88" spans="1:22" s="3" customFormat="1" ht="25.5">
      <c r="A88" s="116" t="s">
        <v>16</v>
      </c>
      <c r="B88" s="133">
        <v>32434.5</v>
      </c>
      <c r="C88" s="33">
        <v>37096</v>
      </c>
      <c r="D88" s="33">
        <v>36799</v>
      </c>
      <c r="E88" s="33">
        <v>297</v>
      </c>
      <c r="F88" s="118">
        <v>140.59</v>
      </c>
      <c r="G88" s="33">
        <v>1203190</v>
      </c>
      <c r="H88" s="33">
        <v>1193557</v>
      </c>
      <c r="I88" s="33">
        <v>9633</v>
      </c>
      <c r="J88" s="119">
        <v>4560</v>
      </c>
      <c r="K88" s="33">
        <v>37096</v>
      </c>
      <c r="L88" s="33">
        <v>36799</v>
      </c>
      <c r="M88" s="33">
        <v>297</v>
      </c>
      <c r="N88" s="120">
        <v>140.59</v>
      </c>
      <c r="O88" s="40"/>
      <c r="P88" s="4"/>
      <c r="Q88" s="4"/>
      <c r="R88" s="106"/>
      <c r="S88" s="3">
        <v>4458.5</v>
      </c>
      <c r="T88" s="3">
        <v>1.0185339858211255</v>
      </c>
      <c r="U88" s="3">
        <v>0.9945594908965362</v>
      </c>
      <c r="V88" s="3">
        <v>1.0185339858211255</v>
      </c>
    </row>
    <row r="89" spans="1:22" s="3" customFormat="1" ht="25.5">
      <c r="A89" s="116" t="s">
        <v>17</v>
      </c>
      <c r="B89" s="119">
        <v>110299.25</v>
      </c>
      <c r="C89" s="33">
        <v>43199</v>
      </c>
      <c r="D89" s="33">
        <v>42407</v>
      </c>
      <c r="E89" s="33">
        <v>792</v>
      </c>
      <c r="F89" s="118">
        <v>127.83</v>
      </c>
      <c r="G89" s="33">
        <v>4764817</v>
      </c>
      <c r="H89" s="33">
        <v>4677460</v>
      </c>
      <c r="I89" s="33">
        <v>87357</v>
      </c>
      <c r="J89" s="119">
        <v>14099.6</v>
      </c>
      <c r="K89" s="33">
        <v>43199</v>
      </c>
      <c r="L89" s="33">
        <v>42407</v>
      </c>
      <c r="M89" s="33">
        <v>792</v>
      </c>
      <c r="N89" s="120">
        <v>127.83</v>
      </c>
      <c r="O89" s="40"/>
      <c r="P89" s="4"/>
      <c r="Q89" s="4"/>
      <c r="R89" s="106"/>
      <c r="S89" s="3">
        <v>15440.6</v>
      </c>
      <c r="T89" s="3">
        <v>0.9771918175684582</v>
      </c>
      <c r="U89" s="3">
        <v>1.0415511967188336</v>
      </c>
      <c r="V89" s="3">
        <v>0.977191817568458</v>
      </c>
    </row>
    <row r="90" spans="1:22" s="3" customFormat="1" ht="25.5">
      <c r="A90" s="116" t="s">
        <v>18</v>
      </c>
      <c r="B90" s="119">
        <v>53023</v>
      </c>
      <c r="C90" s="33">
        <v>52512</v>
      </c>
      <c r="D90" s="33">
        <v>51591</v>
      </c>
      <c r="E90" s="33">
        <v>921</v>
      </c>
      <c r="F90" s="118">
        <v>150.8</v>
      </c>
      <c r="G90" s="33">
        <v>2784344</v>
      </c>
      <c r="H90" s="33">
        <v>2735510</v>
      </c>
      <c r="I90" s="33">
        <v>48834</v>
      </c>
      <c r="J90" s="119">
        <v>7995.9</v>
      </c>
      <c r="K90" s="33">
        <v>52512</v>
      </c>
      <c r="L90" s="33">
        <v>51591</v>
      </c>
      <c r="M90" s="33">
        <v>921</v>
      </c>
      <c r="N90" s="120">
        <v>150.8</v>
      </c>
      <c r="O90" s="40"/>
      <c r="P90" s="4"/>
      <c r="Q90" s="4"/>
      <c r="R90" s="106"/>
      <c r="S90" s="3">
        <v>8100</v>
      </c>
      <c r="T90" s="3">
        <v>0.9712258138720414</v>
      </c>
      <c r="U90" s="3">
        <v>0.7560133571879153</v>
      </c>
      <c r="V90" s="3">
        <v>0.9712258138720413</v>
      </c>
    </row>
    <row r="91" spans="1:22" s="3" customFormat="1" ht="25.5">
      <c r="A91" s="116" t="s">
        <v>19</v>
      </c>
      <c r="B91" s="119">
        <v>917</v>
      </c>
      <c r="C91" s="33">
        <v>44954</v>
      </c>
      <c r="D91" s="33">
        <v>44416</v>
      </c>
      <c r="E91" s="33">
        <v>538</v>
      </c>
      <c r="F91" s="118">
        <v>117.53</v>
      </c>
      <c r="G91" s="33">
        <v>41222</v>
      </c>
      <c r="H91" s="33">
        <v>40729</v>
      </c>
      <c r="I91" s="33">
        <v>493</v>
      </c>
      <c r="J91" s="119">
        <v>107.8</v>
      </c>
      <c r="K91" s="33">
        <v>44954</v>
      </c>
      <c r="L91" s="33">
        <v>44416</v>
      </c>
      <c r="M91" s="33">
        <v>538</v>
      </c>
      <c r="N91" s="120">
        <v>117.53</v>
      </c>
      <c r="O91" s="40"/>
      <c r="P91" s="4"/>
      <c r="Q91" s="4"/>
      <c r="R91" s="106"/>
      <c r="S91" s="3">
        <v>123.3</v>
      </c>
      <c r="T91" s="3">
        <v>1.0507368677869884</v>
      </c>
      <c r="U91" s="3">
        <v>0.3859225454590641</v>
      </c>
      <c r="V91" s="3">
        <v>1.0507368677869886</v>
      </c>
    </row>
    <row r="92" spans="1:18" s="3" customFormat="1" ht="26.25" thickBot="1">
      <c r="A92" s="36" t="s">
        <v>20</v>
      </c>
      <c r="B92" s="121">
        <v>736</v>
      </c>
      <c r="C92" s="39">
        <v>210262</v>
      </c>
      <c r="D92" s="39">
        <v>208729</v>
      </c>
      <c r="E92" s="39">
        <v>1533</v>
      </c>
      <c r="F92" s="122">
        <v>716.33</v>
      </c>
      <c r="G92" s="33">
        <v>154753</v>
      </c>
      <c r="H92" s="33">
        <v>153625</v>
      </c>
      <c r="I92" s="33">
        <v>1128</v>
      </c>
      <c r="J92" s="119">
        <v>527.2</v>
      </c>
      <c r="K92" s="33">
        <v>210262</v>
      </c>
      <c r="L92" s="33">
        <v>208729</v>
      </c>
      <c r="M92" s="33">
        <v>1533</v>
      </c>
      <c r="N92" s="120">
        <v>716.33</v>
      </c>
      <c r="O92" s="40"/>
      <c r="P92" s="4"/>
      <c r="Q92" s="4"/>
      <c r="R92" s="106"/>
    </row>
    <row r="93" spans="1:19" s="131" customFormat="1" ht="28.5" thickBot="1">
      <c r="A93" s="124" t="s">
        <v>34</v>
      </c>
      <c r="B93" s="125">
        <v>197409.75</v>
      </c>
      <c r="C93" s="45"/>
      <c r="D93" s="45"/>
      <c r="E93" s="45"/>
      <c r="F93" s="126"/>
      <c r="G93" s="45">
        <v>8948326</v>
      </c>
      <c r="H93" s="45">
        <v>8800881</v>
      </c>
      <c r="I93" s="45">
        <v>147445</v>
      </c>
      <c r="J93" s="125">
        <v>27290.5</v>
      </c>
      <c r="K93" s="45"/>
      <c r="L93" s="45"/>
      <c r="M93" s="45"/>
      <c r="N93" s="127"/>
      <c r="O93" s="128"/>
      <c r="P93" s="129"/>
      <c r="Q93" s="129"/>
      <c r="R93" s="130"/>
      <c r="S93" s="131">
        <v>28122.4</v>
      </c>
    </row>
    <row r="94" spans="1:19" s="3" customFormat="1" ht="25.5">
      <c r="A94" s="116" t="s">
        <v>16</v>
      </c>
      <c r="B94" s="133">
        <v>279592</v>
      </c>
      <c r="C94" s="33">
        <v>37096</v>
      </c>
      <c r="D94" s="33">
        <v>36799</v>
      </c>
      <c r="E94" s="33">
        <v>297</v>
      </c>
      <c r="F94" s="118">
        <v>140.59</v>
      </c>
      <c r="G94" s="33">
        <v>10371746</v>
      </c>
      <c r="H94" s="33">
        <v>10288707</v>
      </c>
      <c r="I94" s="33">
        <v>83039</v>
      </c>
      <c r="J94" s="119">
        <v>39307.9</v>
      </c>
      <c r="K94" s="33">
        <v>37096</v>
      </c>
      <c r="L94" s="33">
        <v>36799</v>
      </c>
      <c r="M94" s="33">
        <v>297</v>
      </c>
      <c r="N94" s="120">
        <v>140.59</v>
      </c>
      <c r="O94" s="40"/>
      <c r="P94" s="4"/>
      <c r="Q94" s="4"/>
      <c r="R94" s="106"/>
      <c r="S94" s="3">
        <v>38070.6</v>
      </c>
    </row>
    <row r="95" spans="1:19" s="3" customFormat="1" ht="25.5">
      <c r="A95" s="116" t="s">
        <v>17</v>
      </c>
      <c r="B95" s="119">
        <v>877300.5</v>
      </c>
      <c r="C95" s="33">
        <v>43199</v>
      </c>
      <c r="D95" s="33">
        <v>42407</v>
      </c>
      <c r="E95" s="33">
        <v>792</v>
      </c>
      <c r="F95" s="118">
        <v>127.83</v>
      </c>
      <c r="G95" s="33">
        <v>37898503</v>
      </c>
      <c r="H95" s="33">
        <v>37203680</v>
      </c>
      <c r="I95" s="33">
        <v>694823</v>
      </c>
      <c r="J95" s="119">
        <v>112145.4</v>
      </c>
      <c r="K95" s="33">
        <v>43199</v>
      </c>
      <c r="L95" s="33">
        <v>42407</v>
      </c>
      <c r="M95" s="33">
        <v>792</v>
      </c>
      <c r="N95" s="120">
        <v>127.83</v>
      </c>
      <c r="O95" s="40"/>
      <c r="P95" s="4"/>
      <c r="Q95" s="4"/>
      <c r="R95" s="106"/>
      <c r="S95" s="3">
        <v>119530.6</v>
      </c>
    </row>
    <row r="96" spans="1:19" s="3" customFormat="1" ht="25.5">
      <c r="A96" s="116" t="s">
        <v>18</v>
      </c>
      <c r="B96" s="119">
        <v>408610</v>
      </c>
      <c r="C96" s="33">
        <v>52512</v>
      </c>
      <c r="D96" s="33">
        <v>51591</v>
      </c>
      <c r="E96" s="33">
        <v>921</v>
      </c>
      <c r="F96" s="118">
        <v>150.8</v>
      </c>
      <c r="G96" s="33">
        <v>21456927</v>
      </c>
      <c r="H96" s="33">
        <v>21080597</v>
      </c>
      <c r="I96" s="33">
        <v>376330</v>
      </c>
      <c r="J96" s="119">
        <v>61618.7</v>
      </c>
      <c r="K96" s="33">
        <v>52512</v>
      </c>
      <c r="L96" s="33">
        <v>51591</v>
      </c>
      <c r="M96" s="33">
        <v>921</v>
      </c>
      <c r="N96" s="120">
        <v>150.8</v>
      </c>
      <c r="O96" s="40"/>
      <c r="P96" s="4"/>
      <c r="Q96" s="4"/>
      <c r="R96" s="106"/>
      <c r="S96" s="3">
        <v>62935.2</v>
      </c>
    </row>
    <row r="97" spans="1:19" s="3" customFormat="1" ht="25.5">
      <c r="A97" s="116" t="s">
        <v>19</v>
      </c>
      <c r="B97" s="119">
        <v>15514</v>
      </c>
      <c r="C97" s="33">
        <v>44954</v>
      </c>
      <c r="D97" s="33">
        <v>44416</v>
      </c>
      <c r="E97" s="33">
        <v>538</v>
      </c>
      <c r="F97" s="118">
        <v>117.53</v>
      </c>
      <c r="G97" s="33">
        <v>697415</v>
      </c>
      <c r="H97" s="33">
        <v>689068</v>
      </c>
      <c r="I97" s="33">
        <v>8347</v>
      </c>
      <c r="J97" s="119">
        <v>1823.4</v>
      </c>
      <c r="K97" s="33">
        <v>44954</v>
      </c>
      <c r="L97" s="33">
        <v>44416</v>
      </c>
      <c r="M97" s="33">
        <v>538</v>
      </c>
      <c r="N97" s="120">
        <v>117.53</v>
      </c>
      <c r="O97" s="40"/>
      <c r="P97" s="4"/>
      <c r="Q97" s="4"/>
      <c r="R97" s="106"/>
      <c r="S97" s="3">
        <v>2040.4</v>
      </c>
    </row>
    <row r="98" spans="1:18" s="3" customFormat="1" ht="26.25" thickBot="1">
      <c r="A98" s="36" t="s">
        <v>20</v>
      </c>
      <c r="B98" s="121">
        <v>5139</v>
      </c>
      <c r="C98" s="39">
        <v>210262</v>
      </c>
      <c r="D98" s="39">
        <v>208729</v>
      </c>
      <c r="E98" s="39">
        <v>1533</v>
      </c>
      <c r="F98" s="122">
        <v>716.33</v>
      </c>
      <c r="G98" s="33">
        <v>1080535</v>
      </c>
      <c r="H98" s="33">
        <v>1072658</v>
      </c>
      <c r="I98" s="33">
        <v>7877</v>
      </c>
      <c r="J98" s="119">
        <v>3681.2</v>
      </c>
      <c r="K98" s="33">
        <v>210262</v>
      </c>
      <c r="L98" s="33">
        <v>208729</v>
      </c>
      <c r="M98" s="33">
        <v>1533</v>
      </c>
      <c r="N98" s="120">
        <v>716.33</v>
      </c>
      <c r="O98" s="40"/>
      <c r="P98" s="4"/>
      <c r="Q98" s="4"/>
      <c r="R98" s="106"/>
    </row>
    <row r="99" spans="1:19" s="131" customFormat="1" ht="28.5" thickBot="1">
      <c r="A99" s="124" t="s">
        <v>50</v>
      </c>
      <c r="B99" s="125">
        <v>1586155.5</v>
      </c>
      <c r="C99" s="45"/>
      <c r="D99" s="45"/>
      <c r="E99" s="45"/>
      <c r="F99" s="126"/>
      <c r="G99" s="45">
        <v>71505126</v>
      </c>
      <c r="H99" s="45">
        <v>70334710</v>
      </c>
      <c r="I99" s="45">
        <v>1170416</v>
      </c>
      <c r="J99" s="125">
        <v>218576.6</v>
      </c>
      <c r="K99" s="45"/>
      <c r="L99" s="45"/>
      <c r="M99" s="45"/>
      <c r="N99" s="127"/>
      <c r="O99" s="128"/>
      <c r="P99" s="129"/>
      <c r="Q99" s="129"/>
      <c r="R99" s="130"/>
      <c r="S99" s="131">
        <v>222576.8</v>
      </c>
    </row>
    <row r="100" spans="7:10" ht="12.75">
      <c r="G100" s="74"/>
      <c r="H100" s="74"/>
      <c r="I100" s="74"/>
      <c r="J100" s="76"/>
    </row>
    <row r="101" ht="12.75" hidden="1">
      <c r="J101" s="137"/>
    </row>
    <row r="102" spans="7:18" s="138" customFormat="1" ht="12.75">
      <c r="G102" s="139"/>
      <c r="H102" s="139"/>
      <c r="I102" s="139"/>
      <c r="J102" s="139"/>
      <c r="O102" s="140"/>
      <c r="P102" s="141"/>
      <c r="Q102" s="141"/>
      <c r="R102" s="139"/>
    </row>
    <row r="103" spans="3:18" s="138" customFormat="1" ht="20.25">
      <c r="C103" s="142"/>
      <c r="D103" s="142"/>
      <c r="E103" s="142"/>
      <c r="F103" s="143"/>
      <c r="G103" s="144"/>
      <c r="H103" s="144"/>
      <c r="I103" s="144"/>
      <c r="J103" s="145"/>
      <c r="O103" s="140"/>
      <c r="P103" s="141"/>
      <c r="Q103" s="141"/>
      <c r="R103" s="139"/>
    </row>
    <row r="104" spans="2:18" s="138" customFormat="1" ht="20.25">
      <c r="B104" s="146"/>
      <c r="C104" s="147"/>
      <c r="D104" s="147"/>
      <c r="E104" s="147"/>
      <c r="F104" s="148"/>
      <c r="G104" s="144"/>
      <c r="H104" s="144"/>
      <c r="I104" s="144"/>
      <c r="J104" s="145"/>
      <c r="K104" s="149"/>
      <c r="O104" s="140"/>
      <c r="P104" s="141"/>
      <c r="Q104" s="141"/>
      <c r="R104" s="139"/>
    </row>
    <row r="105" spans="2:18" s="138" customFormat="1" ht="20.25">
      <c r="B105" s="63"/>
      <c r="C105" s="150"/>
      <c r="D105" s="150"/>
      <c r="E105" s="150"/>
      <c r="F105" s="151"/>
      <c r="G105" s="144"/>
      <c r="H105" s="144"/>
      <c r="I105" s="144"/>
      <c r="J105" s="145"/>
      <c r="K105" s="149"/>
      <c r="O105" s="140"/>
      <c r="P105" s="141"/>
      <c r="Q105" s="141"/>
      <c r="R105" s="139"/>
    </row>
    <row r="106" spans="2:18" s="138" customFormat="1" ht="20.25">
      <c r="B106" s="63"/>
      <c r="C106" s="150"/>
      <c r="D106" s="150"/>
      <c r="E106" s="150"/>
      <c r="F106" s="151"/>
      <c r="G106" s="144"/>
      <c r="H106" s="144"/>
      <c r="I106" s="144"/>
      <c r="J106" s="145"/>
      <c r="K106" s="152"/>
      <c r="O106" s="140"/>
      <c r="P106" s="141"/>
      <c r="Q106" s="141"/>
      <c r="R106" s="139"/>
    </row>
    <row r="107" spans="2:18" s="138" customFormat="1" ht="20.25">
      <c r="B107" s="153"/>
      <c r="C107" s="154"/>
      <c r="D107" s="154"/>
      <c r="E107" s="154"/>
      <c r="F107" s="155"/>
      <c r="G107" s="144"/>
      <c r="H107" s="144"/>
      <c r="I107" s="144"/>
      <c r="J107" s="145"/>
      <c r="K107" s="156"/>
      <c r="O107" s="140"/>
      <c r="P107" s="141"/>
      <c r="Q107" s="141"/>
      <c r="R107" s="139"/>
    </row>
    <row r="108" spans="2:18" s="138" customFormat="1" ht="20.25">
      <c r="B108" s="153"/>
      <c r="C108" s="153"/>
      <c r="D108" s="153"/>
      <c r="E108" s="153"/>
      <c r="F108" s="153"/>
      <c r="G108" s="144"/>
      <c r="H108" s="144"/>
      <c r="I108" s="144"/>
      <c r="J108" s="145"/>
      <c r="K108" s="156"/>
      <c r="O108" s="140"/>
      <c r="P108" s="141"/>
      <c r="Q108" s="141"/>
      <c r="R108" s="139"/>
    </row>
    <row r="109" spans="2:18" s="138" customFormat="1" ht="15.75">
      <c r="B109" s="153"/>
      <c r="C109" s="153"/>
      <c r="D109" s="153"/>
      <c r="E109" s="153"/>
      <c r="F109" s="153"/>
      <c r="G109" s="157"/>
      <c r="H109" s="158"/>
      <c r="I109" s="158"/>
      <c r="J109" s="158"/>
      <c r="K109" s="156"/>
      <c r="O109" s="140"/>
      <c r="P109" s="141"/>
      <c r="Q109" s="141"/>
      <c r="R109" s="139"/>
    </row>
    <row r="110" spans="2:18" s="138" customFormat="1" ht="20.25">
      <c r="B110" s="153"/>
      <c r="C110" s="153"/>
      <c r="D110" s="153"/>
      <c r="E110" s="153"/>
      <c r="F110" s="153"/>
      <c r="G110" s="159"/>
      <c r="H110" s="159"/>
      <c r="I110" s="159"/>
      <c r="J110" s="159"/>
      <c r="K110" s="156"/>
      <c r="O110" s="140"/>
      <c r="P110" s="141"/>
      <c r="Q110" s="141"/>
      <c r="R110" s="139"/>
    </row>
    <row r="111" spans="2:11" ht="38.25" customHeight="1">
      <c r="B111" s="160"/>
      <c r="C111" s="160"/>
      <c r="D111" s="160"/>
      <c r="E111" s="160"/>
      <c r="F111" s="160"/>
      <c r="G111" s="159"/>
      <c r="H111" s="159"/>
      <c r="I111" s="159"/>
      <c r="J111" s="159"/>
      <c r="K111" s="161"/>
    </row>
    <row r="112" spans="3:10" ht="20.25">
      <c r="C112" s="162"/>
      <c r="D112" s="162"/>
      <c r="E112" s="162"/>
      <c r="F112" s="162"/>
      <c r="G112" s="159"/>
      <c r="H112" s="159"/>
      <c r="I112" s="159"/>
      <c r="J112" s="159"/>
    </row>
    <row r="113" spans="3:10" ht="20.25">
      <c r="C113" s="162"/>
      <c r="D113" s="162"/>
      <c r="E113" s="162"/>
      <c r="F113" s="162"/>
      <c r="G113" s="159"/>
      <c r="H113" s="159"/>
      <c r="I113" s="159"/>
      <c r="J113" s="159"/>
    </row>
    <row r="114" spans="3:10" ht="20.25">
      <c r="C114" s="162"/>
      <c r="D114" s="162"/>
      <c r="E114" s="162"/>
      <c r="F114" s="162"/>
      <c r="G114" s="159"/>
      <c r="H114" s="159"/>
      <c r="I114" s="159"/>
      <c r="J114" s="159"/>
    </row>
    <row r="115" spans="3:10" ht="20.25">
      <c r="C115" s="162"/>
      <c r="D115" s="162"/>
      <c r="E115" s="162"/>
      <c r="F115" s="162"/>
      <c r="G115" s="159"/>
      <c r="H115" s="159"/>
      <c r="I115" s="159"/>
      <c r="J115" s="159"/>
    </row>
  </sheetData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47"/>
  <sheetViews>
    <sheetView workbookViewId="0" topLeftCell="A7">
      <selection activeCell="J1" sqref="J1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15.00390625" style="0" customWidth="1"/>
    <col min="4" max="4" width="14.8515625" style="0" customWidth="1"/>
    <col min="5" max="5" width="14.7109375" style="0" bestFit="1" customWidth="1"/>
    <col min="6" max="6" width="10.421875" style="0" customWidth="1"/>
    <col min="7" max="7" width="13.28125" style="0" customWidth="1"/>
    <col min="8" max="8" width="11.28125" style="0" customWidth="1"/>
    <col min="9" max="9" width="13.28125" style="0" bestFit="1" customWidth="1"/>
    <col min="10" max="10" width="12.8515625" style="0" customWidth="1"/>
    <col min="14" max="14" width="20.140625" style="0" bestFit="1" customWidth="1"/>
    <col min="15" max="15" width="11.28125" style="0" bestFit="1" customWidth="1"/>
    <col min="17" max="17" width="12.7109375" style="0" bestFit="1" customWidth="1"/>
  </cols>
  <sheetData>
    <row r="1" spans="1:10" ht="15.75">
      <c r="A1" s="380" t="s">
        <v>99</v>
      </c>
      <c r="J1" s="378" t="s">
        <v>101</v>
      </c>
    </row>
    <row r="2" spans="1:10" ht="12.75">
      <c r="A2" s="381" t="s">
        <v>0</v>
      </c>
      <c r="J2" s="379" t="s">
        <v>104</v>
      </c>
    </row>
    <row r="3" ht="23.25">
      <c r="J3" s="9"/>
    </row>
    <row r="4" ht="16.5" customHeight="1">
      <c r="A4" s="165"/>
    </row>
    <row r="5" spans="1:10" ht="19.5">
      <c r="A5" s="450" t="s">
        <v>51</v>
      </c>
      <c r="B5" s="451"/>
      <c r="C5" s="451"/>
      <c r="D5" s="451"/>
      <c r="E5" s="451"/>
      <c r="F5" s="451"/>
      <c r="G5" s="451"/>
      <c r="H5" s="451"/>
      <c r="I5" s="451"/>
      <c r="J5" s="451"/>
    </row>
    <row r="6" spans="1:10" ht="22.5" customHeight="1" thickBot="1">
      <c r="A6" s="166"/>
      <c r="B6" s="166"/>
      <c r="C6" s="166"/>
      <c r="D6" s="166"/>
      <c r="E6" s="166"/>
      <c r="F6" s="166"/>
      <c r="G6" s="166"/>
      <c r="H6" s="166"/>
      <c r="I6" s="167" t="s">
        <v>52</v>
      </c>
      <c r="J6" s="166"/>
    </row>
    <row r="7" spans="1:10" ht="16.5" thickBot="1">
      <c r="A7" s="168"/>
      <c r="B7" s="169"/>
      <c r="C7" s="170" t="s">
        <v>53</v>
      </c>
      <c r="D7" s="171"/>
      <c r="E7" s="171"/>
      <c r="F7" s="171"/>
      <c r="G7" s="170" t="s">
        <v>54</v>
      </c>
      <c r="H7" s="171"/>
      <c r="I7" s="172"/>
      <c r="J7" s="173" t="s">
        <v>55</v>
      </c>
    </row>
    <row r="8" spans="1:17" ht="16.5" thickBot="1">
      <c r="A8" s="174"/>
      <c r="B8" s="175" t="s">
        <v>6</v>
      </c>
      <c r="C8" s="176" t="s">
        <v>41</v>
      </c>
      <c r="D8" s="177" t="s">
        <v>56</v>
      </c>
      <c r="E8" s="170" t="s">
        <v>57</v>
      </c>
      <c r="F8" s="172"/>
      <c r="G8" s="178" t="s">
        <v>58</v>
      </c>
      <c r="H8" s="177" t="s">
        <v>59</v>
      </c>
      <c r="I8" s="179"/>
      <c r="J8" s="177" t="s">
        <v>60</v>
      </c>
      <c r="N8" s="180"/>
      <c r="O8" s="176"/>
      <c r="P8" s="176"/>
      <c r="Q8" s="181"/>
    </row>
    <row r="9" spans="1:17" ht="15.75">
      <c r="A9" s="174"/>
      <c r="B9" s="175"/>
      <c r="C9" s="176" t="s">
        <v>45</v>
      </c>
      <c r="D9" s="182" t="s">
        <v>45</v>
      </c>
      <c r="E9" s="180" t="s">
        <v>61</v>
      </c>
      <c r="F9" s="179" t="s">
        <v>62</v>
      </c>
      <c r="G9" s="178" t="s">
        <v>63</v>
      </c>
      <c r="H9" s="182" t="s">
        <v>64</v>
      </c>
      <c r="I9" s="182" t="s">
        <v>43</v>
      </c>
      <c r="J9" s="182" t="s">
        <v>65</v>
      </c>
      <c r="N9" s="180"/>
      <c r="O9" s="176"/>
      <c r="P9" s="176"/>
      <c r="Q9" s="181"/>
    </row>
    <row r="10" spans="1:19" ht="15.75">
      <c r="A10" s="183">
        <v>1</v>
      </c>
      <c r="B10" s="184" t="s">
        <v>21</v>
      </c>
      <c r="C10" s="185">
        <v>7136592</v>
      </c>
      <c r="D10" s="186">
        <v>5125025</v>
      </c>
      <c r="E10" s="186">
        <v>5049685</v>
      </c>
      <c r="F10" s="186">
        <v>75340</v>
      </c>
      <c r="G10" s="186">
        <v>1793758</v>
      </c>
      <c r="H10" s="186">
        <v>100994</v>
      </c>
      <c r="I10" s="186">
        <v>116815</v>
      </c>
      <c r="J10" s="187">
        <v>21786.4</v>
      </c>
      <c r="N10" s="180"/>
      <c r="O10" s="180"/>
      <c r="P10" s="207"/>
      <c r="Q10" s="181"/>
      <c r="R10" s="190"/>
      <c r="S10" s="370"/>
    </row>
    <row r="11" spans="1:19" ht="15.75">
      <c r="A11" s="183">
        <v>2</v>
      </c>
      <c r="B11" s="184" t="s">
        <v>66</v>
      </c>
      <c r="C11" s="185">
        <v>7598300</v>
      </c>
      <c r="D11" s="186">
        <v>5456639</v>
      </c>
      <c r="E11" s="186">
        <v>5402894</v>
      </c>
      <c r="F11" s="186">
        <v>53745</v>
      </c>
      <c r="G11" s="186">
        <v>1909824</v>
      </c>
      <c r="H11" s="186">
        <v>108058</v>
      </c>
      <c r="I11" s="186">
        <v>123779</v>
      </c>
      <c r="J11" s="187">
        <v>23350.1</v>
      </c>
      <c r="N11" s="180"/>
      <c r="O11" s="180"/>
      <c r="P11" s="207"/>
      <c r="Q11" s="181"/>
      <c r="R11" s="190"/>
      <c r="S11" s="370"/>
    </row>
    <row r="12" spans="1:19" ht="15.75">
      <c r="A12" s="183">
        <v>3</v>
      </c>
      <c r="B12" s="184" t="s">
        <v>23</v>
      </c>
      <c r="C12" s="185">
        <v>4629877</v>
      </c>
      <c r="D12" s="186">
        <v>3324763</v>
      </c>
      <c r="E12" s="186">
        <v>3291872</v>
      </c>
      <c r="F12" s="186">
        <v>32891</v>
      </c>
      <c r="G12" s="186">
        <v>1163667</v>
      </c>
      <c r="H12" s="186">
        <v>65837</v>
      </c>
      <c r="I12" s="186">
        <v>75610</v>
      </c>
      <c r="J12" s="187">
        <v>14127.1</v>
      </c>
      <c r="N12" s="180"/>
      <c r="O12" s="188"/>
      <c r="P12" s="207"/>
      <c r="Q12" s="181"/>
      <c r="R12" s="190"/>
      <c r="S12" s="370"/>
    </row>
    <row r="13" spans="1:19" ht="15.75">
      <c r="A13" s="183">
        <v>4</v>
      </c>
      <c r="B13" s="184" t="s">
        <v>24</v>
      </c>
      <c r="C13" s="185">
        <v>3777310</v>
      </c>
      <c r="D13" s="186">
        <v>2712370</v>
      </c>
      <c r="E13" s="186">
        <v>2691182</v>
      </c>
      <c r="F13" s="186">
        <v>21188</v>
      </c>
      <c r="G13" s="186">
        <v>949330</v>
      </c>
      <c r="H13" s="186">
        <v>53823</v>
      </c>
      <c r="I13" s="186">
        <v>61787</v>
      </c>
      <c r="J13" s="187">
        <v>11549.9</v>
      </c>
      <c r="N13" s="180"/>
      <c r="O13" s="188"/>
      <c r="P13" s="207"/>
      <c r="Q13" s="181"/>
      <c r="R13" s="190"/>
      <c r="S13" s="370"/>
    </row>
    <row r="14" spans="1:19" ht="15.75">
      <c r="A14" s="183">
        <v>5</v>
      </c>
      <c r="B14" s="184" t="s">
        <v>25</v>
      </c>
      <c r="C14" s="185">
        <v>2151681</v>
      </c>
      <c r="D14" s="186">
        <v>1545077</v>
      </c>
      <c r="E14" s="186">
        <v>1528668</v>
      </c>
      <c r="F14" s="186">
        <v>16409</v>
      </c>
      <c r="G14" s="186">
        <v>540777</v>
      </c>
      <c r="H14" s="186">
        <v>30573</v>
      </c>
      <c r="I14" s="186">
        <v>35254</v>
      </c>
      <c r="J14" s="187">
        <v>6574.2</v>
      </c>
      <c r="N14" s="180"/>
      <c r="O14" s="188"/>
      <c r="P14" s="207"/>
      <c r="Q14" s="181"/>
      <c r="R14" s="190"/>
      <c r="S14" s="370"/>
    </row>
    <row r="15" spans="1:19" ht="15.75">
      <c r="A15" s="183">
        <v>6</v>
      </c>
      <c r="B15" s="184" t="s">
        <v>26</v>
      </c>
      <c r="C15" s="185">
        <v>6003281</v>
      </c>
      <c r="D15" s="186">
        <v>4310959</v>
      </c>
      <c r="E15" s="186">
        <v>4267513</v>
      </c>
      <c r="F15" s="186">
        <v>43446</v>
      </c>
      <c r="G15" s="186">
        <v>1508836</v>
      </c>
      <c r="H15" s="186">
        <v>85350</v>
      </c>
      <c r="I15" s="186">
        <v>98136</v>
      </c>
      <c r="J15" s="187">
        <v>18345.3</v>
      </c>
      <c r="N15" s="180"/>
      <c r="O15" s="191"/>
      <c r="P15" s="207"/>
      <c r="Q15" s="181"/>
      <c r="R15" s="190"/>
      <c r="S15" s="370"/>
    </row>
    <row r="16" spans="1:19" ht="15.75">
      <c r="A16" s="183">
        <v>7</v>
      </c>
      <c r="B16" s="184" t="s">
        <v>27</v>
      </c>
      <c r="C16" s="185">
        <v>3097060</v>
      </c>
      <c r="D16" s="186">
        <v>2224146</v>
      </c>
      <c r="E16" s="186">
        <v>2201069</v>
      </c>
      <c r="F16" s="186">
        <v>23077</v>
      </c>
      <c r="G16" s="186">
        <v>778451</v>
      </c>
      <c r="H16" s="186">
        <v>44021</v>
      </c>
      <c r="I16" s="186">
        <v>50442</v>
      </c>
      <c r="J16" s="187">
        <v>9494.9</v>
      </c>
      <c r="N16" s="189"/>
      <c r="O16" s="189"/>
      <c r="P16" s="207"/>
      <c r="Q16" s="181"/>
      <c r="R16" s="190"/>
      <c r="S16" s="370"/>
    </row>
    <row r="17" spans="1:19" ht="15.75">
      <c r="A17" s="183">
        <v>8</v>
      </c>
      <c r="B17" s="184" t="s">
        <v>67</v>
      </c>
      <c r="C17" s="185">
        <v>4022211</v>
      </c>
      <c r="D17" s="186">
        <v>2888605</v>
      </c>
      <c r="E17" s="186">
        <v>2847537</v>
      </c>
      <c r="F17" s="186">
        <v>41068</v>
      </c>
      <c r="G17" s="186">
        <v>1011012</v>
      </c>
      <c r="H17" s="186">
        <v>56951</v>
      </c>
      <c r="I17" s="186">
        <v>65643</v>
      </c>
      <c r="J17" s="187">
        <v>12305.6</v>
      </c>
      <c r="P17" s="207"/>
      <c r="Q17" s="181"/>
      <c r="R17" s="190"/>
      <c r="S17" s="370"/>
    </row>
    <row r="18" spans="1:19" ht="15.75">
      <c r="A18" s="183">
        <v>9</v>
      </c>
      <c r="B18" s="184" t="s">
        <v>29</v>
      </c>
      <c r="C18" s="185">
        <v>3745625</v>
      </c>
      <c r="D18" s="186">
        <v>2689831</v>
      </c>
      <c r="E18" s="186">
        <v>2658177</v>
      </c>
      <c r="F18" s="186">
        <v>31654</v>
      </c>
      <c r="G18" s="186">
        <v>941440</v>
      </c>
      <c r="H18" s="186">
        <v>53164</v>
      </c>
      <c r="I18" s="186">
        <v>61190</v>
      </c>
      <c r="J18" s="187">
        <v>11455.6</v>
      </c>
      <c r="P18" s="207"/>
      <c r="Q18" s="181"/>
      <c r="R18" s="190"/>
      <c r="S18" s="370"/>
    </row>
    <row r="19" spans="1:19" ht="15.75">
      <c r="A19" s="183">
        <v>10</v>
      </c>
      <c r="B19" s="184" t="s">
        <v>68</v>
      </c>
      <c r="C19" s="185">
        <v>3734723</v>
      </c>
      <c r="D19" s="186">
        <v>2681835</v>
      </c>
      <c r="E19" s="186">
        <v>2646844</v>
      </c>
      <c r="F19" s="186">
        <v>34991</v>
      </c>
      <c r="G19" s="186">
        <v>938642</v>
      </c>
      <c r="H19" s="186">
        <v>52937</v>
      </c>
      <c r="I19" s="186">
        <v>61309</v>
      </c>
      <c r="J19" s="187">
        <v>11406.1</v>
      </c>
      <c r="P19" s="207"/>
      <c r="Q19" s="181"/>
      <c r="R19" s="190"/>
      <c r="S19" s="370"/>
    </row>
    <row r="20" spans="1:19" ht="15.75">
      <c r="A20" s="183">
        <v>11</v>
      </c>
      <c r="B20" s="192" t="s">
        <v>69</v>
      </c>
      <c r="C20" s="185">
        <v>7826623</v>
      </c>
      <c r="D20" s="186">
        <v>5620033</v>
      </c>
      <c r="E20" s="186">
        <v>5561520</v>
      </c>
      <c r="F20" s="186">
        <v>58513</v>
      </c>
      <c r="G20" s="186">
        <v>1967012</v>
      </c>
      <c r="H20" s="186">
        <v>111230</v>
      </c>
      <c r="I20" s="186">
        <v>128348</v>
      </c>
      <c r="J20" s="187">
        <v>23898</v>
      </c>
      <c r="P20" s="207"/>
      <c r="Q20" s="181"/>
      <c r="R20" s="190"/>
      <c r="S20" s="370"/>
    </row>
    <row r="21" spans="1:19" ht="15.75">
      <c r="A21" s="183">
        <v>12</v>
      </c>
      <c r="B21" s="184" t="s">
        <v>32</v>
      </c>
      <c r="C21" s="185">
        <v>4587094</v>
      </c>
      <c r="D21" s="186">
        <v>3294031</v>
      </c>
      <c r="E21" s="186">
        <v>3256523</v>
      </c>
      <c r="F21" s="186">
        <v>37508</v>
      </c>
      <c r="G21" s="186">
        <v>1152912</v>
      </c>
      <c r="H21" s="186">
        <v>65130</v>
      </c>
      <c r="I21" s="186">
        <v>75021</v>
      </c>
      <c r="J21" s="187">
        <v>14028.1</v>
      </c>
      <c r="P21" s="207"/>
      <c r="Q21" s="181"/>
      <c r="R21" s="190"/>
      <c r="S21" s="370"/>
    </row>
    <row r="22" spans="1:19" ht="15.75">
      <c r="A22" s="183">
        <v>13</v>
      </c>
      <c r="B22" s="184" t="s">
        <v>70</v>
      </c>
      <c r="C22" s="185">
        <v>4246423</v>
      </c>
      <c r="D22" s="186">
        <v>3049306</v>
      </c>
      <c r="E22" s="186">
        <v>3011174</v>
      </c>
      <c r="F22" s="186">
        <v>38132</v>
      </c>
      <c r="G22" s="186">
        <v>1067257</v>
      </c>
      <c r="H22" s="186">
        <v>60223</v>
      </c>
      <c r="I22" s="186">
        <v>69637</v>
      </c>
      <c r="J22" s="187">
        <v>12964.8</v>
      </c>
      <c r="P22" s="207"/>
      <c r="Q22" s="181"/>
      <c r="R22" s="190"/>
      <c r="S22" s="370"/>
    </row>
    <row r="23" spans="1:19" ht="16.5" thickBot="1">
      <c r="A23" s="193">
        <v>14</v>
      </c>
      <c r="B23" s="194" t="s">
        <v>71</v>
      </c>
      <c r="C23" s="195">
        <v>8948326</v>
      </c>
      <c r="D23" s="196">
        <v>6424717</v>
      </c>
      <c r="E23" s="196">
        <v>6375679</v>
      </c>
      <c r="F23" s="196">
        <v>49038</v>
      </c>
      <c r="G23" s="196">
        <v>2248650</v>
      </c>
      <c r="H23" s="196">
        <v>127514</v>
      </c>
      <c r="I23" s="196">
        <v>147445</v>
      </c>
      <c r="J23" s="197">
        <v>27290.5</v>
      </c>
      <c r="P23" s="207"/>
      <c r="Q23" s="181"/>
      <c r="R23" s="190"/>
      <c r="S23" s="370"/>
    </row>
    <row r="24" spans="1:19" ht="16.5" thickBot="1">
      <c r="A24" s="198"/>
      <c r="B24" s="199"/>
      <c r="C24" s="200"/>
      <c r="D24" s="200"/>
      <c r="E24" s="200"/>
      <c r="F24" s="200"/>
      <c r="G24" s="200"/>
      <c r="H24" s="200"/>
      <c r="I24" s="200"/>
      <c r="J24" s="201"/>
      <c r="P24" s="207"/>
      <c r="Q24" s="181"/>
      <c r="R24" s="190"/>
      <c r="S24" s="370"/>
    </row>
    <row r="25" spans="1:19" ht="16.5" thickBot="1">
      <c r="A25" s="170"/>
      <c r="B25" s="202" t="s">
        <v>50</v>
      </c>
      <c r="C25" s="203">
        <v>71505126</v>
      </c>
      <c r="D25" s="204">
        <v>51347337</v>
      </c>
      <c r="E25" s="204">
        <v>50790337</v>
      </c>
      <c r="F25" s="204">
        <v>557000</v>
      </c>
      <c r="G25" s="204">
        <v>17971568</v>
      </c>
      <c r="H25" s="204">
        <v>1015805</v>
      </c>
      <c r="I25" s="204">
        <v>1170416</v>
      </c>
      <c r="J25" s="205">
        <v>218576.6</v>
      </c>
      <c r="P25" s="207"/>
      <c r="Q25" s="181"/>
      <c r="R25" s="190"/>
      <c r="S25" s="370"/>
    </row>
    <row r="26" ht="12.75">
      <c r="D26" s="190"/>
    </row>
    <row r="27" spans="2:15" ht="15">
      <c r="B27" s="206"/>
      <c r="C27" s="180"/>
      <c r="D27" s="207"/>
      <c r="E27" s="207"/>
      <c r="F27" s="180"/>
      <c r="G27" s="207"/>
      <c r="H27" s="180"/>
      <c r="I27" s="180"/>
      <c r="J27" s="180"/>
      <c r="K27" s="189"/>
      <c r="O27" s="370"/>
    </row>
    <row r="28" spans="2:11" ht="15.75">
      <c r="B28" s="208"/>
      <c r="C28" s="176"/>
      <c r="D28" s="176"/>
      <c r="E28" s="207"/>
      <c r="F28" s="180"/>
      <c r="G28" s="176"/>
      <c r="H28" s="176"/>
      <c r="I28" s="180"/>
      <c r="J28" s="176"/>
      <c r="K28" s="189"/>
    </row>
    <row r="29" spans="2:11" ht="15.75">
      <c r="B29" s="208"/>
      <c r="C29" s="176"/>
      <c r="D29" s="176"/>
      <c r="E29" s="207"/>
      <c r="F29" s="180"/>
      <c r="G29" s="176"/>
      <c r="H29" s="176"/>
      <c r="I29" s="176"/>
      <c r="J29" s="176"/>
      <c r="K29" s="189"/>
    </row>
    <row r="30" spans="2:11" ht="15.75">
      <c r="B30" s="208"/>
      <c r="C30" s="209"/>
      <c r="D30" s="181"/>
      <c r="E30" s="181"/>
      <c r="F30" s="181"/>
      <c r="G30" s="181"/>
      <c r="H30" s="181"/>
      <c r="I30" s="210"/>
      <c r="J30" s="211"/>
      <c r="K30" s="189"/>
    </row>
    <row r="31" spans="2:11" ht="15.75">
      <c r="B31" s="208"/>
      <c r="C31" s="209"/>
      <c r="D31" s="181"/>
      <c r="E31" s="181"/>
      <c r="F31" s="181"/>
      <c r="G31" s="181"/>
      <c r="H31" s="181"/>
      <c r="I31" s="210"/>
      <c r="J31" s="211"/>
      <c r="K31" s="189"/>
    </row>
    <row r="32" spans="2:11" ht="15.75">
      <c r="B32" s="208"/>
      <c r="C32" s="209"/>
      <c r="D32" s="181"/>
      <c r="E32" s="181"/>
      <c r="F32" s="181"/>
      <c r="G32" s="181"/>
      <c r="H32" s="181"/>
      <c r="I32" s="210"/>
      <c r="J32" s="211"/>
      <c r="K32" s="189"/>
    </row>
    <row r="33" spans="2:11" ht="15.75">
      <c r="B33" s="208"/>
      <c r="C33" s="209"/>
      <c r="D33" s="181"/>
      <c r="E33" s="181"/>
      <c r="F33" s="181"/>
      <c r="G33" s="181"/>
      <c r="H33" s="181"/>
      <c r="I33" s="210"/>
      <c r="J33" s="211"/>
      <c r="K33" s="189"/>
    </row>
    <row r="34" spans="2:11" ht="15.75">
      <c r="B34" s="208"/>
      <c r="C34" s="209"/>
      <c r="D34" s="181"/>
      <c r="E34" s="181"/>
      <c r="F34" s="181"/>
      <c r="G34" s="181"/>
      <c r="H34" s="181"/>
      <c r="I34" s="210"/>
      <c r="J34" s="211"/>
      <c r="K34" s="189"/>
    </row>
    <row r="35" spans="2:11" ht="15.75">
      <c r="B35" s="208"/>
      <c r="C35" s="209"/>
      <c r="D35" s="181"/>
      <c r="E35" s="181"/>
      <c r="F35" s="181"/>
      <c r="G35" s="181"/>
      <c r="H35" s="181"/>
      <c r="I35" s="210"/>
      <c r="J35" s="211"/>
      <c r="K35" s="189"/>
    </row>
    <row r="36" spans="2:11" ht="15.75">
      <c r="B36" s="208"/>
      <c r="C36" s="209"/>
      <c r="D36" s="181"/>
      <c r="E36" s="181"/>
      <c r="F36" s="181"/>
      <c r="G36" s="181"/>
      <c r="H36" s="181"/>
      <c r="I36" s="210"/>
      <c r="J36" s="211"/>
      <c r="K36" s="189"/>
    </row>
    <row r="37" spans="2:11" ht="15.75">
      <c r="B37" s="208"/>
      <c r="C37" s="209"/>
      <c r="D37" s="181"/>
      <c r="E37" s="181"/>
      <c r="F37" s="181"/>
      <c r="G37" s="181"/>
      <c r="H37" s="181"/>
      <c r="I37" s="210"/>
      <c r="J37" s="211"/>
      <c r="K37" s="189"/>
    </row>
    <row r="38" spans="2:11" ht="15.75">
      <c r="B38" s="208"/>
      <c r="C38" s="209"/>
      <c r="D38" s="181"/>
      <c r="E38" s="181"/>
      <c r="F38" s="181"/>
      <c r="G38" s="181"/>
      <c r="H38" s="181"/>
      <c r="I38" s="210"/>
      <c r="J38" s="211"/>
      <c r="K38" s="189"/>
    </row>
    <row r="39" spans="2:11" ht="15.75">
      <c r="B39" s="208"/>
      <c r="C39" s="209"/>
      <c r="D39" s="181"/>
      <c r="E39" s="181"/>
      <c r="F39" s="181"/>
      <c r="G39" s="181"/>
      <c r="H39" s="181"/>
      <c r="I39" s="210"/>
      <c r="J39" s="211"/>
      <c r="K39" s="189"/>
    </row>
    <row r="40" spans="2:11" ht="15.75">
      <c r="B40" s="212"/>
      <c r="C40" s="209"/>
      <c r="D40" s="181"/>
      <c r="E40" s="181"/>
      <c r="F40" s="181"/>
      <c r="G40" s="181"/>
      <c r="H40" s="181"/>
      <c r="I40" s="210"/>
      <c r="J40" s="211"/>
      <c r="K40" s="189"/>
    </row>
    <row r="41" spans="2:11" ht="15.75">
      <c r="B41" s="208"/>
      <c r="C41" s="209"/>
      <c r="D41" s="181"/>
      <c r="E41" s="181"/>
      <c r="F41" s="181"/>
      <c r="G41" s="181"/>
      <c r="H41" s="181"/>
      <c r="I41" s="209"/>
      <c r="J41" s="211"/>
      <c r="K41" s="189"/>
    </row>
    <row r="42" spans="2:11" ht="15.75">
      <c r="B42" s="208"/>
      <c r="C42" s="209"/>
      <c r="D42" s="181"/>
      <c r="E42" s="181"/>
      <c r="F42" s="181"/>
      <c r="G42" s="181"/>
      <c r="H42" s="181"/>
      <c r="I42" s="209"/>
      <c r="J42" s="211"/>
      <c r="K42" s="189"/>
    </row>
    <row r="43" spans="2:11" ht="15.75">
      <c r="B43" s="208"/>
      <c r="C43" s="209"/>
      <c r="D43" s="181"/>
      <c r="E43" s="181"/>
      <c r="F43" s="181"/>
      <c r="G43" s="181"/>
      <c r="H43" s="181"/>
      <c r="I43" s="209"/>
      <c r="J43" s="211"/>
      <c r="K43" s="189"/>
    </row>
    <row r="44" spans="2:11" ht="15.75">
      <c r="B44" s="212"/>
      <c r="C44" s="209"/>
      <c r="D44" s="181"/>
      <c r="E44" s="181"/>
      <c r="F44" s="181"/>
      <c r="G44" s="181"/>
      <c r="H44" s="181"/>
      <c r="I44" s="209"/>
      <c r="J44" s="211"/>
      <c r="K44" s="189"/>
    </row>
    <row r="45" spans="2:11" ht="12.75"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2:11" ht="12.75">
      <c r="B46" s="189"/>
      <c r="C46" s="213"/>
      <c r="D46" s="213"/>
      <c r="E46" s="213"/>
      <c r="F46" s="213"/>
      <c r="G46" s="213"/>
      <c r="H46" s="213"/>
      <c r="I46" s="213"/>
      <c r="J46" s="213"/>
      <c r="K46" s="189"/>
    </row>
    <row r="47" spans="2:11" ht="12.75"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</sheetData>
  <mergeCells count="1">
    <mergeCell ref="A5:J5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G133"/>
  <sheetViews>
    <sheetView zoomScale="75" zoomScaleNormal="75" workbookViewId="0" topLeftCell="A1">
      <selection activeCell="U3" sqref="U3"/>
    </sheetView>
  </sheetViews>
  <sheetFormatPr defaultColWidth="9.140625" defaultRowHeight="12.75"/>
  <cols>
    <col min="1" max="1" width="4.421875" style="166" customWidth="1"/>
    <col min="2" max="2" width="21.140625" style="166" customWidth="1"/>
    <col min="3" max="3" width="17.421875" style="166" customWidth="1"/>
    <col min="4" max="10" width="17.7109375" style="166" customWidth="1"/>
    <col min="11" max="11" width="26.8515625" style="166" customWidth="1"/>
    <col min="12" max="12" width="4.57421875" style="166" customWidth="1"/>
    <col min="13" max="13" width="19.7109375" style="166" customWidth="1"/>
    <col min="14" max="14" width="19.140625" style="166" customWidth="1"/>
    <col min="15" max="15" width="19.7109375" style="166" customWidth="1"/>
    <col min="16" max="16" width="22.421875" style="166" customWidth="1"/>
    <col min="17" max="21" width="19.7109375" style="166" customWidth="1"/>
    <col min="22" max="22" width="1.1484375" style="166" customWidth="1"/>
    <col min="23" max="23" width="6.7109375" style="166" customWidth="1"/>
    <col min="24" max="24" width="14.140625" style="166" customWidth="1"/>
    <col min="25" max="25" width="4.8515625" style="166" customWidth="1"/>
    <col min="26" max="26" width="19.421875" style="166" bestFit="1" customWidth="1"/>
    <col min="27" max="27" width="15.8515625" style="166" bestFit="1" customWidth="1"/>
    <col min="28" max="28" width="15.421875" style="166" bestFit="1" customWidth="1"/>
    <col min="29" max="29" width="20.28125" style="166" bestFit="1" customWidth="1"/>
    <col min="30" max="30" width="20.140625" style="166" bestFit="1" customWidth="1"/>
    <col min="31" max="31" width="12.140625" style="166" customWidth="1"/>
    <col min="32" max="16384" width="9.140625" style="166" customWidth="1"/>
  </cols>
  <sheetData>
    <row r="1" ht="22.5" customHeight="1">
      <c r="A1" s="214" t="s">
        <v>99</v>
      </c>
    </row>
    <row r="2" spans="1:21" ht="37.5">
      <c r="A2" s="215" t="s">
        <v>0</v>
      </c>
      <c r="U2" s="5" t="s">
        <v>101</v>
      </c>
    </row>
    <row r="3" spans="1:21" ht="30.75">
      <c r="A3" s="6"/>
      <c r="U3" s="376" t="s">
        <v>105</v>
      </c>
    </row>
    <row r="4" spans="1:32" ht="37.5">
      <c r="A4" s="216" t="s">
        <v>72</v>
      </c>
      <c r="B4" s="217" t="s">
        <v>73</v>
      </c>
      <c r="U4" s="8"/>
      <c r="AF4" s="9"/>
    </row>
    <row r="10" spans="12:21" ht="13.5" thickBot="1">
      <c r="L10"/>
      <c r="Q10"/>
      <c r="R10"/>
      <c r="S10"/>
      <c r="T10"/>
      <c r="U10"/>
    </row>
    <row r="11" spans="2:21" ht="38.25" customHeight="1" thickBot="1">
      <c r="B11" s="218" t="s">
        <v>51</v>
      </c>
      <c r="C11" s="219"/>
      <c r="D11" s="219"/>
      <c r="E11" s="220"/>
      <c r="F11" s="219"/>
      <c r="G11" s="219"/>
      <c r="H11" s="221"/>
      <c r="I11" s="221"/>
      <c r="J11" s="221"/>
      <c r="L11"/>
      <c r="M11" s="218" t="s">
        <v>74</v>
      </c>
      <c r="N11" s="222"/>
      <c r="O11" s="222"/>
      <c r="P11" s="223"/>
      <c r="Q11" s="224"/>
      <c r="R11" s="224"/>
      <c r="S11" s="224"/>
      <c r="T11" s="225"/>
      <c r="U11"/>
    </row>
    <row r="12" spans="2:21" ht="30.75">
      <c r="B12" s="226"/>
      <c r="C12" s="227"/>
      <c r="D12" s="227"/>
      <c r="E12" s="228"/>
      <c r="F12" s="227"/>
      <c r="G12" s="227"/>
      <c r="H12" s="227"/>
      <c r="I12" s="227"/>
      <c r="J12" s="227"/>
      <c r="L12"/>
      <c r="M12" s="226"/>
      <c r="N12" s="229"/>
      <c r="O12" s="229"/>
      <c r="P12" s="229"/>
      <c r="Q12"/>
      <c r="R12"/>
      <c r="S12"/>
      <c r="T12"/>
      <c r="U12"/>
    </row>
    <row r="13" spans="9:21" ht="16.5" thickBot="1">
      <c r="I13" s="230" t="s">
        <v>75</v>
      </c>
      <c r="L13"/>
      <c r="M13"/>
      <c r="N13"/>
      <c r="O13"/>
      <c r="P13"/>
      <c r="Q13"/>
      <c r="R13"/>
      <c r="S13"/>
      <c r="T13" s="230" t="s">
        <v>75</v>
      </c>
      <c r="U13"/>
    </row>
    <row r="14" spans="1:21" s="237" customFormat="1" ht="20.25" thickBot="1">
      <c r="A14" s="231"/>
      <c r="B14" s="232"/>
      <c r="C14" s="233" t="s">
        <v>53</v>
      </c>
      <c r="D14" s="234"/>
      <c r="E14" s="234"/>
      <c r="F14" s="234"/>
      <c r="G14" s="233" t="s">
        <v>54</v>
      </c>
      <c r="H14" s="234"/>
      <c r="I14" s="235"/>
      <c r="J14" s="236" t="s">
        <v>55</v>
      </c>
      <c r="L14" s="238"/>
      <c r="M14" s="239"/>
      <c r="N14" s="240" t="s">
        <v>76</v>
      </c>
      <c r="O14" s="241"/>
      <c r="P14" s="242"/>
      <c r="Q14" s="242"/>
      <c r="R14" s="243" t="s">
        <v>54</v>
      </c>
      <c r="S14" s="244"/>
      <c r="T14" s="245"/>
      <c r="U14" s="246" t="s">
        <v>77</v>
      </c>
    </row>
    <row r="15" spans="1:21" s="237" customFormat="1" ht="20.25" thickBot="1">
      <c r="A15" s="247"/>
      <c r="B15" s="248" t="s">
        <v>6</v>
      </c>
      <c r="C15" s="249" t="s">
        <v>41</v>
      </c>
      <c r="D15" s="250" t="s">
        <v>56</v>
      </c>
      <c r="E15" s="233" t="s">
        <v>57</v>
      </c>
      <c r="F15" s="235"/>
      <c r="G15" s="251" t="s">
        <v>58</v>
      </c>
      <c r="H15" s="250" t="s">
        <v>59</v>
      </c>
      <c r="I15" s="246"/>
      <c r="J15" s="250" t="s">
        <v>60</v>
      </c>
      <c r="L15" s="252" t="s">
        <v>78</v>
      </c>
      <c r="M15" s="253" t="s">
        <v>6</v>
      </c>
      <c r="N15" s="254" t="s">
        <v>41</v>
      </c>
      <c r="O15" s="255" t="s">
        <v>79</v>
      </c>
      <c r="P15" s="256" t="s">
        <v>57</v>
      </c>
      <c r="Q15" s="257"/>
      <c r="R15" s="16" t="s">
        <v>59</v>
      </c>
      <c r="S15" s="16" t="s">
        <v>59</v>
      </c>
      <c r="T15" s="16"/>
      <c r="U15" s="258" t="s">
        <v>80</v>
      </c>
    </row>
    <row r="16" spans="1:21" s="237" customFormat="1" ht="20.25" thickBot="1">
      <c r="A16" s="259"/>
      <c r="B16" s="260"/>
      <c r="C16" s="261" t="s">
        <v>45</v>
      </c>
      <c r="D16" s="262" t="s">
        <v>45</v>
      </c>
      <c r="E16" s="263" t="s">
        <v>61</v>
      </c>
      <c r="F16" s="264" t="s">
        <v>62</v>
      </c>
      <c r="G16" s="265" t="s">
        <v>63</v>
      </c>
      <c r="H16" s="266" t="s">
        <v>64</v>
      </c>
      <c r="I16" s="266" t="s">
        <v>43</v>
      </c>
      <c r="J16" s="266" t="s">
        <v>65</v>
      </c>
      <c r="L16" s="267" t="s">
        <v>81</v>
      </c>
      <c r="M16" s="268"/>
      <c r="N16" s="20" t="s">
        <v>82</v>
      </c>
      <c r="O16" s="21" t="s">
        <v>82</v>
      </c>
      <c r="P16" s="21" t="s">
        <v>61</v>
      </c>
      <c r="Q16" s="269" t="s">
        <v>62</v>
      </c>
      <c r="R16" s="20" t="s">
        <v>83</v>
      </c>
      <c r="S16" s="20" t="s">
        <v>64</v>
      </c>
      <c r="T16" s="20" t="s">
        <v>43</v>
      </c>
      <c r="U16" s="270" t="s">
        <v>84</v>
      </c>
    </row>
    <row r="17" spans="1:21" s="237" customFormat="1" ht="20.25" thickBot="1">
      <c r="A17" s="236">
        <v>1</v>
      </c>
      <c r="B17" s="271" t="s">
        <v>21</v>
      </c>
      <c r="C17" s="272">
        <v>7136592</v>
      </c>
      <c r="D17" s="273">
        <v>5125025</v>
      </c>
      <c r="E17" s="274">
        <v>5049685</v>
      </c>
      <c r="F17" s="273">
        <v>75340</v>
      </c>
      <c r="G17" s="272">
        <v>1793758</v>
      </c>
      <c r="H17" s="273">
        <v>100994</v>
      </c>
      <c r="I17" s="273">
        <v>116815</v>
      </c>
      <c r="J17" s="275">
        <v>21786.4</v>
      </c>
      <c r="K17" s="276"/>
      <c r="L17" s="277">
        <v>1</v>
      </c>
      <c r="M17" s="278" t="s">
        <v>21</v>
      </c>
      <c r="N17" s="279">
        <v>7008978</v>
      </c>
      <c r="O17" s="280">
        <v>5003984</v>
      </c>
      <c r="P17" s="280">
        <v>4931655</v>
      </c>
      <c r="Q17" s="280">
        <v>72329</v>
      </c>
      <c r="R17" s="280">
        <v>1751394</v>
      </c>
      <c r="S17" s="280">
        <v>98633</v>
      </c>
      <c r="T17" s="281">
        <v>154967</v>
      </c>
      <c r="U17" s="282">
        <v>21837</v>
      </c>
    </row>
    <row r="18" spans="1:21" s="237" customFormat="1" ht="20.25" thickBot="1">
      <c r="A18" s="236">
        <v>2</v>
      </c>
      <c r="B18" s="283" t="s">
        <v>66</v>
      </c>
      <c r="C18" s="272">
        <v>7598300</v>
      </c>
      <c r="D18" s="273">
        <v>5456639</v>
      </c>
      <c r="E18" s="274">
        <v>5402894</v>
      </c>
      <c r="F18" s="273">
        <v>53745</v>
      </c>
      <c r="G18" s="272">
        <v>1909824</v>
      </c>
      <c r="H18" s="273">
        <v>108058</v>
      </c>
      <c r="I18" s="273">
        <v>123779</v>
      </c>
      <c r="J18" s="275">
        <v>23350.1</v>
      </c>
      <c r="K18" s="276"/>
      <c r="L18" s="284">
        <v>2</v>
      </c>
      <c r="M18" s="285" t="s">
        <v>66</v>
      </c>
      <c r="N18" s="279">
        <v>7396690</v>
      </c>
      <c r="O18" s="280">
        <v>5281006</v>
      </c>
      <c r="P18" s="280">
        <v>5226832</v>
      </c>
      <c r="Q18" s="280">
        <v>54174</v>
      </c>
      <c r="R18" s="280">
        <v>1848352</v>
      </c>
      <c r="S18" s="280">
        <v>104537</v>
      </c>
      <c r="T18" s="281">
        <v>162795</v>
      </c>
      <c r="U18" s="286">
        <v>23191.4</v>
      </c>
    </row>
    <row r="19" spans="1:21" s="237" customFormat="1" ht="20.25" thickBot="1">
      <c r="A19" s="236">
        <v>3</v>
      </c>
      <c r="B19" s="283" t="s">
        <v>23</v>
      </c>
      <c r="C19" s="272">
        <v>4629877</v>
      </c>
      <c r="D19" s="273">
        <v>3324763</v>
      </c>
      <c r="E19" s="274">
        <v>3291872</v>
      </c>
      <c r="F19" s="273">
        <v>32891</v>
      </c>
      <c r="G19" s="272">
        <v>1163667</v>
      </c>
      <c r="H19" s="273">
        <v>65837</v>
      </c>
      <c r="I19" s="273">
        <v>75610</v>
      </c>
      <c r="J19" s="275">
        <v>14127.1</v>
      </c>
      <c r="K19" s="276"/>
      <c r="L19" s="284">
        <v>3</v>
      </c>
      <c r="M19" s="285" t="s">
        <v>23</v>
      </c>
      <c r="N19" s="279">
        <v>4571454</v>
      </c>
      <c r="O19" s="280">
        <v>3263766</v>
      </c>
      <c r="P19" s="280">
        <v>3231161</v>
      </c>
      <c r="Q19" s="280">
        <v>32605</v>
      </c>
      <c r="R19" s="280">
        <v>1142319</v>
      </c>
      <c r="S19" s="280">
        <v>64623</v>
      </c>
      <c r="T19" s="281">
        <v>100746</v>
      </c>
      <c r="U19" s="286">
        <v>14234.9</v>
      </c>
    </row>
    <row r="20" spans="1:21" s="237" customFormat="1" ht="20.25" thickBot="1">
      <c r="A20" s="236">
        <v>4</v>
      </c>
      <c r="B20" s="283" t="s">
        <v>24</v>
      </c>
      <c r="C20" s="272">
        <v>3777310</v>
      </c>
      <c r="D20" s="273">
        <v>2712370</v>
      </c>
      <c r="E20" s="274">
        <v>2691182</v>
      </c>
      <c r="F20" s="273">
        <v>21188</v>
      </c>
      <c r="G20" s="272">
        <v>949330</v>
      </c>
      <c r="H20" s="273">
        <v>53823</v>
      </c>
      <c r="I20" s="273">
        <v>61787</v>
      </c>
      <c r="J20" s="275">
        <v>11549.9</v>
      </c>
      <c r="K20" s="276"/>
      <c r="L20" s="284">
        <v>4</v>
      </c>
      <c r="M20" s="285" t="s">
        <v>24</v>
      </c>
      <c r="N20" s="279">
        <v>3703276</v>
      </c>
      <c r="O20" s="280">
        <v>2643785</v>
      </c>
      <c r="P20" s="280">
        <v>2624567</v>
      </c>
      <c r="Q20" s="280">
        <v>19218</v>
      </c>
      <c r="R20" s="280">
        <v>925325</v>
      </c>
      <c r="S20" s="280">
        <v>52491</v>
      </c>
      <c r="T20" s="281">
        <v>81675</v>
      </c>
      <c r="U20" s="286">
        <v>11561.4</v>
      </c>
    </row>
    <row r="21" spans="1:21" s="237" customFormat="1" ht="20.25" thickBot="1">
      <c r="A21" s="236">
        <v>5</v>
      </c>
      <c r="B21" s="283" t="s">
        <v>25</v>
      </c>
      <c r="C21" s="272">
        <v>2151681</v>
      </c>
      <c r="D21" s="273">
        <v>1545077</v>
      </c>
      <c r="E21" s="274">
        <v>1528668</v>
      </c>
      <c r="F21" s="273">
        <v>16409</v>
      </c>
      <c r="G21" s="272">
        <v>540777</v>
      </c>
      <c r="H21" s="273">
        <v>30573</v>
      </c>
      <c r="I21" s="273">
        <v>35254</v>
      </c>
      <c r="J21" s="275">
        <v>6574.2</v>
      </c>
      <c r="K21" s="276"/>
      <c r="L21" s="284">
        <v>5</v>
      </c>
      <c r="M21" s="285" t="s">
        <v>25</v>
      </c>
      <c r="N21" s="279">
        <v>2137211</v>
      </c>
      <c r="O21" s="280">
        <v>1525811</v>
      </c>
      <c r="P21" s="280">
        <v>1511226</v>
      </c>
      <c r="Q21" s="280">
        <v>14585</v>
      </c>
      <c r="R21" s="280">
        <v>534033</v>
      </c>
      <c r="S21" s="280">
        <v>30225</v>
      </c>
      <c r="T21" s="281">
        <v>47142</v>
      </c>
      <c r="U21" s="286">
        <v>6672.3</v>
      </c>
    </row>
    <row r="22" spans="1:21" s="237" customFormat="1" ht="20.25" thickBot="1">
      <c r="A22" s="236">
        <v>6</v>
      </c>
      <c r="B22" s="283" t="s">
        <v>26</v>
      </c>
      <c r="C22" s="272">
        <v>6003281</v>
      </c>
      <c r="D22" s="273">
        <v>4310959</v>
      </c>
      <c r="E22" s="274">
        <v>4267513</v>
      </c>
      <c r="F22" s="273">
        <v>43446</v>
      </c>
      <c r="G22" s="272">
        <v>1508836</v>
      </c>
      <c r="H22" s="273">
        <v>85350</v>
      </c>
      <c r="I22" s="273">
        <v>98136</v>
      </c>
      <c r="J22" s="275">
        <v>18345.3</v>
      </c>
      <c r="K22" s="276"/>
      <c r="L22" s="284">
        <v>6</v>
      </c>
      <c r="M22" s="285" t="s">
        <v>26</v>
      </c>
      <c r="N22" s="279">
        <v>5886156</v>
      </c>
      <c r="O22" s="280">
        <v>4202411</v>
      </c>
      <c r="P22" s="280">
        <v>4159002</v>
      </c>
      <c r="Q22" s="280">
        <v>43409</v>
      </c>
      <c r="R22" s="280">
        <v>1470844</v>
      </c>
      <c r="S22" s="280">
        <v>83180</v>
      </c>
      <c r="T22" s="281">
        <v>129721</v>
      </c>
      <c r="U22" s="286">
        <v>18363.1</v>
      </c>
    </row>
    <row r="23" spans="1:21" s="237" customFormat="1" ht="20.25" thickBot="1">
      <c r="A23" s="236">
        <v>7</v>
      </c>
      <c r="B23" s="283" t="s">
        <v>27</v>
      </c>
      <c r="C23" s="272">
        <v>3097060</v>
      </c>
      <c r="D23" s="273">
        <v>2224146</v>
      </c>
      <c r="E23" s="274">
        <v>2201069</v>
      </c>
      <c r="F23" s="273">
        <v>23077</v>
      </c>
      <c r="G23" s="272">
        <v>778451</v>
      </c>
      <c r="H23" s="273">
        <v>44021</v>
      </c>
      <c r="I23" s="273">
        <v>50442</v>
      </c>
      <c r="J23" s="275">
        <v>9494.9</v>
      </c>
      <c r="K23" s="276"/>
      <c r="L23" s="284">
        <v>7</v>
      </c>
      <c r="M23" s="285" t="s">
        <v>27</v>
      </c>
      <c r="N23" s="279">
        <v>3041194</v>
      </c>
      <c r="O23" s="280">
        <v>2171422</v>
      </c>
      <c r="P23" s="280">
        <v>2147555</v>
      </c>
      <c r="Q23" s="280">
        <v>23867</v>
      </c>
      <c r="R23" s="280">
        <v>759997</v>
      </c>
      <c r="S23" s="280">
        <v>42951</v>
      </c>
      <c r="T23" s="281">
        <v>66824</v>
      </c>
      <c r="U23" s="286">
        <v>9518.3</v>
      </c>
    </row>
    <row r="24" spans="1:21" s="237" customFormat="1" ht="20.25" thickBot="1">
      <c r="A24" s="236">
        <v>8</v>
      </c>
      <c r="B24" s="283" t="s">
        <v>28</v>
      </c>
      <c r="C24" s="272">
        <v>4022211</v>
      </c>
      <c r="D24" s="273">
        <v>2888605</v>
      </c>
      <c r="E24" s="274">
        <v>2847537</v>
      </c>
      <c r="F24" s="273">
        <v>41068</v>
      </c>
      <c r="G24" s="272">
        <v>1011012</v>
      </c>
      <c r="H24" s="273">
        <v>56951</v>
      </c>
      <c r="I24" s="273">
        <v>65643</v>
      </c>
      <c r="J24" s="275">
        <v>12305.6</v>
      </c>
      <c r="K24" s="276"/>
      <c r="L24" s="284">
        <v>8</v>
      </c>
      <c r="M24" s="285" t="s">
        <v>85</v>
      </c>
      <c r="N24" s="279">
        <v>3951369</v>
      </c>
      <c r="O24" s="280">
        <v>2821212</v>
      </c>
      <c r="P24" s="280">
        <v>2782803</v>
      </c>
      <c r="Q24" s="280">
        <v>38409</v>
      </c>
      <c r="R24" s="280">
        <v>987424</v>
      </c>
      <c r="S24" s="280">
        <v>55656</v>
      </c>
      <c r="T24" s="281">
        <v>87077</v>
      </c>
      <c r="U24" s="286">
        <v>12335.9</v>
      </c>
    </row>
    <row r="25" spans="1:21" s="237" customFormat="1" ht="20.25" thickBot="1">
      <c r="A25" s="236">
        <v>9</v>
      </c>
      <c r="B25" s="283" t="s">
        <v>29</v>
      </c>
      <c r="C25" s="272">
        <v>3745625</v>
      </c>
      <c r="D25" s="273">
        <v>2689831</v>
      </c>
      <c r="E25" s="274">
        <v>2658177</v>
      </c>
      <c r="F25" s="273">
        <v>31654</v>
      </c>
      <c r="G25" s="272">
        <v>941440</v>
      </c>
      <c r="H25" s="273">
        <v>53164</v>
      </c>
      <c r="I25" s="273">
        <v>61190</v>
      </c>
      <c r="J25" s="275">
        <v>11455.6</v>
      </c>
      <c r="K25" s="276"/>
      <c r="L25" s="284">
        <v>9</v>
      </c>
      <c r="M25" s="285" t="s">
        <v>29</v>
      </c>
      <c r="N25" s="279">
        <v>3701311</v>
      </c>
      <c r="O25" s="280">
        <v>2642594</v>
      </c>
      <c r="P25" s="280">
        <v>2613355</v>
      </c>
      <c r="Q25" s="280">
        <v>29239</v>
      </c>
      <c r="R25" s="280">
        <v>924908</v>
      </c>
      <c r="S25" s="280">
        <v>52267</v>
      </c>
      <c r="T25" s="281">
        <v>81542</v>
      </c>
      <c r="U25" s="286">
        <v>11557.4</v>
      </c>
    </row>
    <row r="26" spans="1:21" s="237" customFormat="1" ht="20.25" thickBot="1">
      <c r="A26" s="236">
        <v>10</v>
      </c>
      <c r="B26" s="271" t="s">
        <v>68</v>
      </c>
      <c r="C26" s="272">
        <v>3734723</v>
      </c>
      <c r="D26" s="273">
        <v>2681835</v>
      </c>
      <c r="E26" s="274">
        <v>2646844</v>
      </c>
      <c r="F26" s="273">
        <v>34991</v>
      </c>
      <c r="G26" s="272">
        <v>938642</v>
      </c>
      <c r="H26" s="273">
        <v>52937</v>
      </c>
      <c r="I26" s="273">
        <v>61309</v>
      </c>
      <c r="J26" s="275">
        <v>11406.1</v>
      </c>
      <c r="K26" s="276"/>
      <c r="L26" s="284">
        <v>10</v>
      </c>
      <c r="M26" s="285" t="s">
        <v>30</v>
      </c>
      <c r="N26" s="279">
        <v>3687709</v>
      </c>
      <c r="O26" s="280">
        <v>2632686</v>
      </c>
      <c r="P26" s="280">
        <v>2597726</v>
      </c>
      <c r="Q26" s="280">
        <v>34960</v>
      </c>
      <c r="R26" s="280">
        <v>921439</v>
      </c>
      <c r="S26" s="280">
        <v>51955</v>
      </c>
      <c r="T26" s="281">
        <v>81629</v>
      </c>
      <c r="U26" s="286">
        <v>11498.6</v>
      </c>
    </row>
    <row r="27" spans="1:21" s="237" customFormat="1" ht="20.25" thickBot="1">
      <c r="A27" s="236">
        <v>11</v>
      </c>
      <c r="B27" s="287" t="s">
        <v>69</v>
      </c>
      <c r="C27" s="272">
        <v>7826623</v>
      </c>
      <c r="D27" s="273">
        <v>5620033</v>
      </c>
      <c r="E27" s="274">
        <v>5561520</v>
      </c>
      <c r="F27" s="273">
        <v>58513</v>
      </c>
      <c r="G27" s="272">
        <v>1967012</v>
      </c>
      <c r="H27" s="273">
        <v>111230</v>
      </c>
      <c r="I27" s="273">
        <v>128348</v>
      </c>
      <c r="J27" s="275">
        <v>23898</v>
      </c>
      <c r="K27" s="276"/>
      <c r="L27" s="284">
        <v>11</v>
      </c>
      <c r="M27" s="285" t="s">
        <v>86</v>
      </c>
      <c r="N27" s="279">
        <v>7731865</v>
      </c>
      <c r="O27" s="280">
        <v>5519620</v>
      </c>
      <c r="P27" s="280">
        <v>5459066</v>
      </c>
      <c r="Q27" s="280">
        <v>60554</v>
      </c>
      <c r="R27" s="280">
        <v>1931867</v>
      </c>
      <c r="S27" s="280">
        <v>109181</v>
      </c>
      <c r="T27" s="281">
        <v>171197</v>
      </c>
      <c r="U27" s="286">
        <v>24101.5</v>
      </c>
    </row>
    <row r="28" spans="1:21" s="237" customFormat="1" ht="20.25" thickBot="1">
      <c r="A28" s="236">
        <v>12</v>
      </c>
      <c r="B28" s="283" t="s">
        <v>32</v>
      </c>
      <c r="C28" s="272">
        <v>4587094</v>
      </c>
      <c r="D28" s="273">
        <v>3294031</v>
      </c>
      <c r="E28" s="274">
        <v>3256523</v>
      </c>
      <c r="F28" s="273">
        <v>37508</v>
      </c>
      <c r="G28" s="272">
        <v>1152912</v>
      </c>
      <c r="H28" s="273">
        <v>65130</v>
      </c>
      <c r="I28" s="273">
        <v>75021</v>
      </c>
      <c r="J28" s="275">
        <v>14028.1</v>
      </c>
      <c r="K28" s="276"/>
      <c r="L28" s="284">
        <v>12</v>
      </c>
      <c r="M28" s="285" t="s">
        <v>32</v>
      </c>
      <c r="N28" s="279">
        <v>4533601</v>
      </c>
      <c r="O28" s="280">
        <v>3236681</v>
      </c>
      <c r="P28" s="280">
        <v>3199990</v>
      </c>
      <c r="Q28" s="280">
        <v>36691</v>
      </c>
      <c r="R28" s="280">
        <v>1132838</v>
      </c>
      <c r="S28" s="280">
        <v>64000</v>
      </c>
      <c r="T28" s="281">
        <v>100082</v>
      </c>
      <c r="U28" s="286">
        <v>14149</v>
      </c>
    </row>
    <row r="29" spans="1:21" s="237" customFormat="1" ht="20.25" thickBot="1">
      <c r="A29" s="236">
        <v>13</v>
      </c>
      <c r="B29" s="271" t="s">
        <v>70</v>
      </c>
      <c r="C29" s="272">
        <v>4246423</v>
      </c>
      <c r="D29" s="273">
        <v>3049306</v>
      </c>
      <c r="E29" s="274">
        <v>3011174</v>
      </c>
      <c r="F29" s="273">
        <v>38132</v>
      </c>
      <c r="G29" s="272">
        <v>1067257</v>
      </c>
      <c r="H29" s="273">
        <v>60223</v>
      </c>
      <c r="I29" s="273">
        <v>69637</v>
      </c>
      <c r="J29" s="275">
        <v>12964.8</v>
      </c>
      <c r="K29" s="276"/>
      <c r="L29" s="284">
        <v>13</v>
      </c>
      <c r="M29" s="285" t="s">
        <v>49</v>
      </c>
      <c r="N29" s="279">
        <v>4198239</v>
      </c>
      <c r="O29" s="280">
        <v>2997170</v>
      </c>
      <c r="P29" s="280">
        <v>2959685</v>
      </c>
      <c r="Q29" s="280">
        <v>37485</v>
      </c>
      <c r="R29" s="280">
        <v>1049009</v>
      </c>
      <c r="S29" s="280">
        <v>59194</v>
      </c>
      <c r="T29" s="281">
        <v>92866</v>
      </c>
      <c r="U29" s="286">
        <v>13088.3</v>
      </c>
    </row>
    <row r="30" spans="1:21" s="237" customFormat="1" ht="20.25" thickBot="1">
      <c r="A30" s="236">
        <v>14</v>
      </c>
      <c r="B30" s="271" t="s">
        <v>34</v>
      </c>
      <c r="C30" s="272">
        <v>8948326</v>
      </c>
      <c r="D30" s="273">
        <v>6424717</v>
      </c>
      <c r="E30" s="274">
        <v>6375679</v>
      </c>
      <c r="F30" s="273">
        <v>49038</v>
      </c>
      <c r="G30" s="272">
        <v>2248650</v>
      </c>
      <c r="H30" s="273">
        <v>127514</v>
      </c>
      <c r="I30" s="273">
        <v>147445</v>
      </c>
      <c r="J30" s="275">
        <v>27290.5</v>
      </c>
      <c r="K30" s="276"/>
      <c r="L30" s="288">
        <v>14</v>
      </c>
      <c r="M30" s="289" t="s">
        <v>34</v>
      </c>
      <c r="N30" s="279">
        <v>8868779</v>
      </c>
      <c r="O30" s="280">
        <v>6330426</v>
      </c>
      <c r="P30" s="280">
        <v>6279469</v>
      </c>
      <c r="Q30" s="280">
        <v>50957</v>
      </c>
      <c r="R30" s="280">
        <v>2215650</v>
      </c>
      <c r="S30" s="280">
        <v>125589</v>
      </c>
      <c r="T30" s="281">
        <v>197114</v>
      </c>
      <c r="U30" s="290">
        <v>27609</v>
      </c>
    </row>
    <row r="31" spans="1:11" s="237" customFormat="1" ht="20.25" thickBot="1">
      <c r="A31" s="233"/>
      <c r="B31" s="291"/>
      <c r="C31" s="292"/>
      <c r="D31" s="292"/>
      <c r="E31" s="292"/>
      <c r="F31" s="292"/>
      <c r="G31" s="292"/>
      <c r="H31" s="292"/>
      <c r="I31" s="292"/>
      <c r="J31" s="293"/>
      <c r="K31" s="276"/>
    </row>
    <row r="32" spans="1:21" s="237" customFormat="1" ht="20.25" thickBot="1">
      <c r="A32" s="233"/>
      <c r="B32" s="294" t="s">
        <v>50</v>
      </c>
      <c r="C32" s="295">
        <v>71505126</v>
      </c>
      <c r="D32" s="296">
        <v>51347337</v>
      </c>
      <c r="E32" s="296">
        <v>50790337</v>
      </c>
      <c r="F32" s="296">
        <v>557000</v>
      </c>
      <c r="G32" s="296">
        <v>17971568</v>
      </c>
      <c r="H32" s="296">
        <v>1015805</v>
      </c>
      <c r="I32" s="296">
        <v>1170416</v>
      </c>
      <c r="J32" s="297">
        <v>218576.6</v>
      </c>
      <c r="K32" s="276"/>
      <c r="L32" s="298"/>
      <c r="M32" s="299" t="s">
        <v>87</v>
      </c>
      <c r="N32" s="300">
        <v>70417832</v>
      </c>
      <c r="O32" s="300">
        <v>50272574</v>
      </c>
      <c r="P32" s="300">
        <v>49724092</v>
      </c>
      <c r="Q32" s="300">
        <v>548482</v>
      </c>
      <c r="R32" s="300">
        <v>17595399</v>
      </c>
      <c r="S32" s="300">
        <v>994482</v>
      </c>
      <c r="T32" s="300">
        <v>1555377</v>
      </c>
      <c r="U32" s="301">
        <v>219718.1</v>
      </c>
    </row>
    <row r="33" spans="1:21" s="237" customFormat="1" ht="19.5">
      <c r="A33" s="302"/>
      <c r="B33" s="303"/>
      <c r="C33" s="304"/>
      <c r="D33" s="304"/>
      <c r="E33" s="304"/>
      <c r="F33" s="304"/>
      <c r="G33" s="304"/>
      <c r="H33" s="304"/>
      <c r="I33" s="304"/>
      <c r="J33" s="305"/>
      <c r="K33" s="276"/>
      <c r="L33" s="302"/>
      <c r="M33" s="302"/>
      <c r="N33" s="304"/>
      <c r="O33" s="304"/>
      <c r="P33" s="304"/>
      <c r="Q33" s="304"/>
      <c r="R33" s="304"/>
      <c r="S33" s="304"/>
      <c r="T33" s="304"/>
      <c r="U33" s="305"/>
    </row>
    <row r="34" spans="1:21" s="237" customFormat="1" ht="19.5">
      <c r="A34" s="302"/>
      <c r="B34" s="303"/>
      <c r="C34" s="304"/>
      <c r="D34" s="304"/>
      <c r="E34" s="304"/>
      <c r="F34" s="304"/>
      <c r="G34" s="304"/>
      <c r="H34" s="304"/>
      <c r="I34" s="304"/>
      <c r="J34" s="305"/>
      <c r="K34" s="276"/>
      <c r="L34" s="302"/>
      <c r="M34" s="302"/>
      <c r="N34" s="304"/>
      <c r="O34" s="304"/>
      <c r="P34" s="304"/>
      <c r="Q34" s="304"/>
      <c r="R34" s="304"/>
      <c r="S34" s="304"/>
      <c r="T34" s="304"/>
      <c r="U34" s="305"/>
    </row>
    <row r="35" spans="1:21" ht="16.5" thickBot="1">
      <c r="A35" s="167"/>
      <c r="B35" s="72"/>
      <c r="C35" s="306"/>
      <c r="D35" s="306"/>
      <c r="E35" s="306"/>
      <c r="F35" s="306"/>
      <c r="G35" s="306"/>
      <c r="H35" s="306"/>
      <c r="I35" s="306"/>
      <c r="J35" s="307"/>
      <c r="L35" s="308"/>
      <c r="M35" s="309"/>
      <c r="N35" s="310"/>
      <c r="O35" s="310"/>
      <c r="P35" s="311"/>
      <c r="Q35" s="310"/>
      <c r="R35" s="310"/>
      <c r="S35" s="310"/>
      <c r="T35" s="310"/>
      <c r="U35" s="310"/>
    </row>
    <row r="36" spans="1:21" ht="16.5" hidden="1" thickBot="1">
      <c r="A36" s="167"/>
      <c r="B36" s="72"/>
      <c r="J36" s="312"/>
      <c r="L36" s="313"/>
      <c r="M36" s="314" t="s">
        <v>88</v>
      </c>
      <c r="N36" s="315">
        <v>140835664</v>
      </c>
      <c r="O36" s="315">
        <v>100545148</v>
      </c>
      <c r="P36" s="316">
        <v>99448184</v>
      </c>
      <c r="Q36" s="315">
        <v>1096964</v>
      </c>
      <c r="R36" s="315">
        <v>35190798</v>
      </c>
      <c r="S36" s="315">
        <v>1988964</v>
      </c>
      <c r="T36" s="316">
        <v>3110754</v>
      </c>
      <c r="U36" s="317"/>
    </row>
    <row r="37" spans="1:21" ht="34.5" customHeight="1" thickBot="1">
      <c r="A37" s="167"/>
      <c r="G37" s="218" t="s">
        <v>89</v>
      </c>
      <c r="H37" s="318"/>
      <c r="I37" s="318"/>
      <c r="J37" s="318"/>
      <c r="K37" s="318"/>
      <c r="L37" s="318"/>
      <c r="M37" s="318"/>
      <c r="N37" s="318"/>
      <c r="O37" s="318"/>
      <c r="P37" s="221"/>
      <c r="Q37" s="319"/>
      <c r="R37" s="309"/>
      <c r="S37" s="320"/>
      <c r="T37" s="320"/>
      <c r="U37" s="320"/>
    </row>
    <row r="38" spans="1:21" ht="30.75">
      <c r="A38" s="167"/>
      <c r="B38" s="226"/>
      <c r="C38" s="321"/>
      <c r="D38" s="321"/>
      <c r="E38" s="321"/>
      <c r="F38" s="321"/>
      <c r="G38" s="321"/>
      <c r="H38" s="321"/>
      <c r="I38" s="321"/>
      <c r="J38" s="321"/>
      <c r="K38" s="227"/>
      <c r="L38" s="309"/>
      <c r="M38" s="309"/>
      <c r="N38" s="320"/>
      <c r="O38" s="320"/>
      <c r="P38" s="320"/>
      <c r="Q38" s="320"/>
      <c r="R38" s="320"/>
      <c r="S38" s="320"/>
      <c r="T38" s="320"/>
      <c r="U38" s="320"/>
    </row>
    <row r="39" spans="1:21" ht="7.5" customHeight="1" thickBot="1">
      <c r="A39" s="167"/>
      <c r="B39" s="72"/>
      <c r="C39" s="306"/>
      <c r="I39" s="306"/>
      <c r="L39"/>
      <c r="M39"/>
      <c r="N39"/>
      <c r="O39"/>
      <c r="P39"/>
      <c r="Q39"/>
      <c r="R39"/>
      <c r="S39"/>
      <c r="T39"/>
      <c r="U39"/>
    </row>
    <row r="40" spans="1:33" ht="36" customHeight="1" thickBot="1">
      <c r="A40" s="167"/>
      <c r="E40" s="322" t="s">
        <v>90</v>
      </c>
      <c r="F40" s="219"/>
      <c r="G40" s="221"/>
      <c r="L40" s="167"/>
      <c r="P40" s="323" t="s">
        <v>91</v>
      </c>
      <c r="Q40" s="221"/>
      <c r="R40" s="227"/>
      <c r="T40" s="230" t="s">
        <v>75</v>
      </c>
      <c r="Y40" s="452"/>
      <c r="Z40" s="452"/>
      <c r="AA40" s="452"/>
      <c r="AB40" s="452"/>
      <c r="AC40" s="452"/>
      <c r="AD40" s="452"/>
      <c r="AE40" s="324"/>
      <c r="AF40" s="324"/>
      <c r="AG40" s="324"/>
    </row>
    <row r="41" spans="1:33" ht="8.25" customHeight="1" thickBot="1">
      <c r="A41" s="167"/>
      <c r="L41" s="167"/>
      <c r="Y41" s="227"/>
      <c r="Z41" s="227"/>
      <c r="AA41" s="189"/>
      <c r="AB41" s="227"/>
      <c r="AC41" s="227"/>
      <c r="AD41" s="227"/>
      <c r="AE41" s="189"/>
      <c r="AF41" s="189"/>
      <c r="AG41" s="189"/>
    </row>
    <row r="42" spans="1:33" s="329" customFormat="1" ht="20.25" thickBot="1">
      <c r="A42" s="238"/>
      <c r="B42" s="239"/>
      <c r="C42" s="240" t="s">
        <v>76</v>
      </c>
      <c r="D42" s="241"/>
      <c r="E42" s="242"/>
      <c r="F42" s="242"/>
      <c r="G42" s="325" t="s">
        <v>54</v>
      </c>
      <c r="H42" s="326"/>
      <c r="I42" s="327"/>
      <c r="J42" s="328" t="s">
        <v>92</v>
      </c>
      <c r="L42" s="238"/>
      <c r="M42" s="239"/>
      <c r="N42" s="240" t="s">
        <v>76</v>
      </c>
      <c r="O42" s="241"/>
      <c r="P42" s="242"/>
      <c r="Q42" s="242"/>
      <c r="R42" s="325" t="s">
        <v>54</v>
      </c>
      <c r="S42" s="326"/>
      <c r="T42" s="327"/>
      <c r="U42" s="328" t="s">
        <v>92</v>
      </c>
      <c r="Y42" s="330"/>
      <c r="Z42" s="331"/>
      <c r="AA42" s="332"/>
      <c r="AB42" s="189"/>
      <c r="AC42" s="333"/>
      <c r="AD42" s="333"/>
      <c r="AE42" s="189"/>
      <c r="AF42" s="189"/>
      <c r="AG42" s="189"/>
    </row>
    <row r="43" spans="1:33" s="329" customFormat="1" ht="20.25" thickBot="1">
      <c r="A43" s="252" t="s">
        <v>78</v>
      </c>
      <c r="B43" s="253" t="s">
        <v>6</v>
      </c>
      <c r="C43" s="334" t="s">
        <v>41</v>
      </c>
      <c r="D43" s="335" t="s">
        <v>79</v>
      </c>
      <c r="E43" s="336" t="s">
        <v>57</v>
      </c>
      <c r="F43" s="337"/>
      <c r="G43" s="338" t="s">
        <v>59</v>
      </c>
      <c r="H43" s="338" t="s">
        <v>59</v>
      </c>
      <c r="I43" s="338"/>
      <c r="J43" s="339" t="s">
        <v>80</v>
      </c>
      <c r="L43" s="252" t="s">
        <v>78</v>
      </c>
      <c r="M43" s="253" t="s">
        <v>6</v>
      </c>
      <c r="N43" s="334" t="s">
        <v>41</v>
      </c>
      <c r="O43" s="335" t="s">
        <v>79</v>
      </c>
      <c r="P43" s="336" t="s">
        <v>57</v>
      </c>
      <c r="Q43" s="337"/>
      <c r="R43" s="338" t="s">
        <v>59</v>
      </c>
      <c r="S43" s="338" t="s">
        <v>59</v>
      </c>
      <c r="T43" s="338"/>
      <c r="U43" s="339" t="s">
        <v>80</v>
      </c>
      <c r="Y43" s="330"/>
      <c r="Z43" s="330"/>
      <c r="AA43" s="189"/>
      <c r="AB43" s="227"/>
      <c r="AC43" s="333"/>
      <c r="AD43" s="333"/>
      <c r="AE43" s="189"/>
      <c r="AF43" s="189"/>
      <c r="AG43" s="189"/>
    </row>
    <row r="44" spans="1:33" s="329" customFormat="1" ht="20.25" thickBot="1">
      <c r="A44" s="267" t="s">
        <v>81</v>
      </c>
      <c r="B44" s="268"/>
      <c r="C44" s="340" t="s">
        <v>82</v>
      </c>
      <c r="D44" s="22" t="s">
        <v>82</v>
      </c>
      <c r="E44" s="22" t="s">
        <v>61</v>
      </c>
      <c r="F44" s="341" t="s">
        <v>62</v>
      </c>
      <c r="G44" s="340" t="s">
        <v>83</v>
      </c>
      <c r="H44" s="340" t="s">
        <v>64</v>
      </c>
      <c r="I44" s="340" t="s">
        <v>43</v>
      </c>
      <c r="J44" s="342" t="s">
        <v>84</v>
      </c>
      <c r="L44" s="267" t="s">
        <v>81</v>
      </c>
      <c r="M44" s="268"/>
      <c r="N44" s="340" t="s">
        <v>82</v>
      </c>
      <c r="O44" s="22" t="s">
        <v>82</v>
      </c>
      <c r="P44" s="22" t="s">
        <v>61</v>
      </c>
      <c r="Q44" s="341" t="s">
        <v>62</v>
      </c>
      <c r="R44" s="340" t="s">
        <v>83</v>
      </c>
      <c r="S44" s="340" t="s">
        <v>64</v>
      </c>
      <c r="T44" s="340" t="s">
        <v>43</v>
      </c>
      <c r="U44" s="342" t="s">
        <v>84</v>
      </c>
      <c r="Y44" s="330"/>
      <c r="Z44" s="331"/>
      <c r="AA44" s="343"/>
      <c r="AB44" s="343"/>
      <c r="AC44" s="333"/>
      <c r="AD44" s="333"/>
      <c r="AE44" s="189"/>
      <c r="AF44" s="189"/>
      <c r="AG44" s="189"/>
    </row>
    <row r="45" spans="1:33" s="329" customFormat="1" ht="20.25" thickBot="1">
      <c r="A45" s="277">
        <v>1</v>
      </c>
      <c r="B45" s="278" t="s">
        <v>21</v>
      </c>
      <c r="C45" s="344">
        <v>101.82</v>
      </c>
      <c r="D45" s="344">
        <v>102.42</v>
      </c>
      <c r="E45" s="344">
        <v>102.39</v>
      </c>
      <c r="F45" s="344">
        <v>104.16</v>
      </c>
      <c r="G45" s="344">
        <v>102.42</v>
      </c>
      <c r="H45" s="344">
        <v>102.39</v>
      </c>
      <c r="I45" s="344">
        <v>75.38</v>
      </c>
      <c r="J45" s="345">
        <v>99.77</v>
      </c>
      <c r="L45" s="277">
        <v>1</v>
      </c>
      <c r="M45" s="278" t="s">
        <v>21</v>
      </c>
      <c r="N45" s="346">
        <v>127614</v>
      </c>
      <c r="O45" s="346">
        <v>121041</v>
      </c>
      <c r="P45" s="346">
        <v>118030</v>
      </c>
      <c r="Q45" s="346">
        <v>3011</v>
      </c>
      <c r="R45" s="346">
        <v>42364</v>
      </c>
      <c r="S45" s="346">
        <v>2361</v>
      </c>
      <c r="T45" s="346">
        <v>-38152</v>
      </c>
      <c r="U45" s="345">
        <v>-50.6</v>
      </c>
      <c r="Y45" s="347"/>
      <c r="Z45" s="347"/>
      <c r="AA45" s="348"/>
      <c r="AB45" s="349"/>
      <c r="AC45" s="349"/>
      <c r="AD45" s="349"/>
      <c r="AE45" s="189"/>
      <c r="AF45" s="189"/>
      <c r="AG45" s="189"/>
    </row>
    <row r="46" spans="1:33" s="329" customFormat="1" ht="20.25" thickBot="1">
      <c r="A46" s="284">
        <v>2</v>
      </c>
      <c r="B46" s="285" t="s">
        <v>66</v>
      </c>
      <c r="C46" s="344">
        <v>102.73</v>
      </c>
      <c r="D46" s="344">
        <v>103.33</v>
      </c>
      <c r="E46" s="344">
        <v>103.37</v>
      </c>
      <c r="F46" s="344">
        <v>99.21</v>
      </c>
      <c r="G46" s="344">
        <v>103.33</v>
      </c>
      <c r="H46" s="344">
        <v>103.37</v>
      </c>
      <c r="I46" s="344">
        <v>76.03</v>
      </c>
      <c r="J46" s="345">
        <v>100.68</v>
      </c>
      <c r="L46" s="284">
        <v>2</v>
      </c>
      <c r="M46" s="285" t="s">
        <v>66</v>
      </c>
      <c r="N46" s="346">
        <v>201610</v>
      </c>
      <c r="O46" s="346">
        <v>175633</v>
      </c>
      <c r="P46" s="346">
        <v>176062</v>
      </c>
      <c r="Q46" s="346">
        <v>-429</v>
      </c>
      <c r="R46" s="346">
        <v>61472</v>
      </c>
      <c r="S46" s="346">
        <v>3521</v>
      </c>
      <c r="T46" s="346">
        <v>-39016</v>
      </c>
      <c r="U46" s="345">
        <v>158.7</v>
      </c>
      <c r="Y46" s="347"/>
      <c r="Z46" s="347"/>
      <c r="AA46" s="348"/>
      <c r="AB46" s="349"/>
      <c r="AC46" s="349"/>
      <c r="AD46" s="349"/>
      <c r="AE46" s="189"/>
      <c r="AF46" s="189"/>
      <c r="AG46" s="189"/>
    </row>
    <row r="47" spans="1:33" s="329" customFormat="1" ht="20.25" thickBot="1">
      <c r="A47" s="284">
        <v>3</v>
      </c>
      <c r="B47" s="285" t="s">
        <v>23</v>
      </c>
      <c r="C47" s="344">
        <v>101.28</v>
      </c>
      <c r="D47" s="344">
        <v>101.87</v>
      </c>
      <c r="E47" s="344">
        <v>101.88</v>
      </c>
      <c r="F47" s="344">
        <v>100.88</v>
      </c>
      <c r="G47" s="344">
        <v>101.87</v>
      </c>
      <c r="H47" s="344">
        <v>101.88</v>
      </c>
      <c r="I47" s="344">
        <v>75.05</v>
      </c>
      <c r="J47" s="345">
        <v>99.24</v>
      </c>
      <c r="L47" s="284">
        <v>3</v>
      </c>
      <c r="M47" s="285" t="s">
        <v>23</v>
      </c>
      <c r="N47" s="346">
        <v>58423</v>
      </c>
      <c r="O47" s="346">
        <v>60997</v>
      </c>
      <c r="P47" s="346">
        <v>60711</v>
      </c>
      <c r="Q47" s="346">
        <v>286</v>
      </c>
      <c r="R47" s="346">
        <v>21348</v>
      </c>
      <c r="S47" s="346">
        <v>1214</v>
      </c>
      <c r="T47" s="346">
        <v>-25136</v>
      </c>
      <c r="U47" s="345">
        <v>-107.8</v>
      </c>
      <c r="Y47" s="347"/>
      <c r="Z47" s="347"/>
      <c r="AA47" s="348"/>
      <c r="AB47" s="349"/>
      <c r="AC47" s="349"/>
      <c r="AD47" s="349"/>
      <c r="AE47" s="189"/>
      <c r="AF47" s="189"/>
      <c r="AG47" s="189"/>
    </row>
    <row r="48" spans="1:33" s="329" customFormat="1" ht="20.25" thickBot="1">
      <c r="A48" s="284">
        <v>4</v>
      </c>
      <c r="B48" s="285" t="s">
        <v>24</v>
      </c>
      <c r="C48" s="344">
        <v>102</v>
      </c>
      <c r="D48" s="344">
        <v>102.59</v>
      </c>
      <c r="E48" s="344">
        <v>102.54</v>
      </c>
      <c r="F48" s="344">
        <v>110.25</v>
      </c>
      <c r="G48" s="344">
        <v>102.59</v>
      </c>
      <c r="H48" s="344">
        <v>102.54</v>
      </c>
      <c r="I48" s="344">
        <v>75.65</v>
      </c>
      <c r="J48" s="345">
        <v>99.9</v>
      </c>
      <c r="L48" s="284">
        <v>4</v>
      </c>
      <c r="M48" s="285" t="s">
        <v>24</v>
      </c>
      <c r="N48" s="346">
        <v>74034</v>
      </c>
      <c r="O48" s="346">
        <v>68585</v>
      </c>
      <c r="P48" s="346">
        <v>66615</v>
      </c>
      <c r="Q48" s="346">
        <v>1970</v>
      </c>
      <c r="R48" s="346">
        <v>24005</v>
      </c>
      <c r="S48" s="346">
        <v>1332</v>
      </c>
      <c r="T48" s="346">
        <v>-19888</v>
      </c>
      <c r="U48" s="345">
        <v>-11.5</v>
      </c>
      <c r="Y48" s="347"/>
      <c r="Z48" s="347"/>
      <c r="AA48" s="348"/>
      <c r="AB48" s="349"/>
      <c r="AC48" s="349"/>
      <c r="AD48" s="349"/>
      <c r="AE48" s="189"/>
      <c r="AF48" s="189"/>
      <c r="AG48" s="189"/>
    </row>
    <row r="49" spans="1:33" s="329" customFormat="1" ht="20.25" thickBot="1">
      <c r="A49" s="284">
        <v>5</v>
      </c>
      <c r="B49" s="285" t="s">
        <v>25</v>
      </c>
      <c r="C49" s="344">
        <v>100.68</v>
      </c>
      <c r="D49" s="344">
        <v>101.26</v>
      </c>
      <c r="E49" s="344">
        <v>101.15</v>
      </c>
      <c r="F49" s="344">
        <v>112.51</v>
      </c>
      <c r="G49" s="344">
        <v>101.26</v>
      </c>
      <c r="H49" s="344">
        <v>101.15</v>
      </c>
      <c r="I49" s="344">
        <v>74.78</v>
      </c>
      <c r="J49" s="345">
        <v>98.53</v>
      </c>
      <c r="L49" s="284">
        <v>5</v>
      </c>
      <c r="M49" s="285" t="s">
        <v>25</v>
      </c>
      <c r="N49" s="346">
        <v>14470</v>
      </c>
      <c r="O49" s="346">
        <v>19266</v>
      </c>
      <c r="P49" s="346">
        <v>17442</v>
      </c>
      <c r="Q49" s="346">
        <v>1824</v>
      </c>
      <c r="R49" s="346">
        <v>6744</v>
      </c>
      <c r="S49" s="346">
        <v>348</v>
      </c>
      <c r="T49" s="346">
        <v>-11888</v>
      </c>
      <c r="U49" s="345">
        <v>-98.1</v>
      </c>
      <c r="Y49" s="347"/>
      <c r="Z49" s="347"/>
      <c r="AA49" s="348"/>
      <c r="AB49" s="349"/>
      <c r="AC49" s="349"/>
      <c r="AD49" s="349"/>
      <c r="AE49" s="189"/>
      <c r="AF49" s="189"/>
      <c r="AG49" s="189"/>
    </row>
    <row r="50" spans="1:33" s="329" customFormat="1" ht="20.25" thickBot="1">
      <c r="A50" s="284">
        <v>6</v>
      </c>
      <c r="B50" s="285" t="s">
        <v>26</v>
      </c>
      <c r="C50" s="344">
        <v>101.99</v>
      </c>
      <c r="D50" s="344">
        <v>102.58</v>
      </c>
      <c r="E50" s="344">
        <v>102.61</v>
      </c>
      <c r="F50" s="344">
        <v>100.09</v>
      </c>
      <c r="G50" s="344">
        <v>102.58</v>
      </c>
      <c r="H50" s="344">
        <v>102.61</v>
      </c>
      <c r="I50" s="344">
        <v>75.65</v>
      </c>
      <c r="J50" s="345">
        <v>99.9</v>
      </c>
      <c r="L50" s="284">
        <v>6</v>
      </c>
      <c r="M50" s="285" t="s">
        <v>26</v>
      </c>
      <c r="N50" s="346">
        <v>117125</v>
      </c>
      <c r="O50" s="346">
        <v>108548</v>
      </c>
      <c r="P50" s="346">
        <v>108511</v>
      </c>
      <c r="Q50" s="346">
        <v>37</v>
      </c>
      <c r="R50" s="346">
        <v>37992</v>
      </c>
      <c r="S50" s="346">
        <v>2170</v>
      </c>
      <c r="T50" s="346">
        <v>-31585</v>
      </c>
      <c r="U50" s="345">
        <v>-17.8</v>
      </c>
      <c r="Y50" s="347"/>
      <c r="Z50" s="347"/>
      <c r="AA50" s="348"/>
      <c r="AB50" s="349"/>
      <c r="AC50" s="349"/>
      <c r="AD50" s="349"/>
      <c r="AE50" s="189"/>
      <c r="AF50" s="189"/>
      <c r="AG50" s="189"/>
    </row>
    <row r="51" spans="1:33" s="329" customFormat="1" ht="20.25" thickBot="1">
      <c r="A51" s="284">
        <v>7</v>
      </c>
      <c r="B51" s="285" t="s">
        <v>27</v>
      </c>
      <c r="C51" s="344">
        <v>101.84</v>
      </c>
      <c r="D51" s="344">
        <v>102.43</v>
      </c>
      <c r="E51" s="344">
        <v>102.49</v>
      </c>
      <c r="F51" s="344">
        <v>96.69</v>
      </c>
      <c r="G51" s="344">
        <v>102.43</v>
      </c>
      <c r="H51" s="344">
        <v>102.49</v>
      </c>
      <c r="I51" s="344">
        <v>75.48</v>
      </c>
      <c r="J51" s="345">
        <v>99.75</v>
      </c>
      <c r="L51" s="284">
        <v>7</v>
      </c>
      <c r="M51" s="285" t="s">
        <v>27</v>
      </c>
      <c r="N51" s="346">
        <v>55866</v>
      </c>
      <c r="O51" s="346">
        <v>52724</v>
      </c>
      <c r="P51" s="346">
        <v>53514</v>
      </c>
      <c r="Q51" s="346">
        <v>-790</v>
      </c>
      <c r="R51" s="346">
        <v>18454</v>
      </c>
      <c r="S51" s="346">
        <v>1070</v>
      </c>
      <c r="T51" s="346">
        <v>-16382</v>
      </c>
      <c r="U51" s="345">
        <v>-23.4</v>
      </c>
      <c r="Y51" s="347"/>
      <c r="Z51" s="347"/>
      <c r="AA51" s="348"/>
      <c r="AB51" s="349"/>
      <c r="AC51" s="349"/>
      <c r="AD51" s="349"/>
      <c r="AE51" s="189"/>
      <c r="AF51" s="189"/>
      <c r="AG51" s="189"/>
    </row>
    <row r="52" spans="1:33" s="329" customFormat="1" ht="20.25" thickBot="1">
      <c r="A52" s="284">
        <v>8</v>
      </c>
      <c r="B52" s="285" t="s">
        <v>85</v>
      </c>
      <c r="C52" s="344">
        <v>101.79</v>
      </c>
      <c r="D52" s="344">
        <v>102.39</v>
      </c>
      <c r="E52" s="344">
        <v>102.33</v>
      </c>
      <c r="F52" s="344">
        <v>106.92</v>
      </c>
      <c r="G52" s="344">
        <v>102.39</v>
      </c>
      <c r="H52" s="344">
        <v>102.33</v>
      </c>
      <c r="I52" s="344">
        <v>75.39</v>
      </c>
      <c r="J52" s="345">
        <v>99.75</v>
      </c>
      <c r="L52" s="284">
        <v>8</v>
      </c>
      <c r="M52" s="285" t="s">
        <v>85</v>
      </c>
      <c r="N52" s="346">
        <v>70842</v>
      </c>
      <c r="O52" s="346">
        <v>67393</v>
      </c>
      <c r="P52" s="346">
        <v>64734</v>
      </c>
      <c r="Q52" s="346">
        <v>2659</v>
      </c>
      <c r="R52" s="346">
        <v>23588</v>
      </c>
      <c r="S52" s="346">
        <v>1295</v>
      </c>
      <c r="T52" s="346">
        <v>-21434</v>
      </c>
      <c r="U52" s="345">
        <v>-30.3</v>
      </c>
      <c r="Y52" s="347"/>
      <c r="Z52" s="347"/>
      <c r="AA52" s="348"/>
      <c r="AB52" s="349"/>
      <c r="AC52" s="349"/>
      <c r="AD52" s="349"/>
      <c r="AE52" s="189"/>
      <c r="AF52" s="189"/>
      <c r="AG52" s="189"/>
    </row>
    <row r="53" spans="1:33" s="329" customFormat="1" ht="20.25" thickBot="1">
      <c r="A53" s="284">
        <v>9</v>
      </c>
      <c r="B53" s="285" t="s">
        <v>29</v>
      </c>
      <c r="C53" s="344">
        <v>101.2</v>
      </c>
      <c r="D53" s="344">
        <v>101.79</v>
      </c>
      <c r="E53" s="344">
        <v>101.72</v>
      </c>
      <c r="F53" s="344">
        <v>108.26</v>
      </c>
      <c r="G53" s="344">
        <v>101.79</v>
      </c>
      <c r="H53" s="344">
        <v>101.72</v>
      </c>
      <c r="I53" s="344">
        <v>75.04</v>
      </c>
      <c r="J53" s="345">
        <v>99.12</v>
      </c>
      <c r="L53" s="284">
        <v>9</v>
      </c>
      <c r="M53" s="285" t="s">
        <v>29</v>
      </c>
      <c r="N53" s="346">
        <v>44314</v>
      </c>
      <c r="O53" s="346">
        <v>47237</v>
      </c>
      <c r="P53" s="346">
        <v>44822</v>
      </c>
      <c r="Q53" s="346">
        <v>2415</v>
      </c>
      <c r="R53" s="346">
        <v>16532</v>
      </c>
      <c r="S53" s="346">
        <v>897</v>
      </c>
      <c r="T53" s="346">
        <v>-20352</v>
      </c>
      <c r="U53" s="345">
        <v>-101.8</v>
      </c>
      <c r="Y53" s="347"/>
      <c r="Z53" s="347"/>
      <c r="AA53" s="348"/>
      <c r="AB53" s="349"/>
      <c r="AC53" s="349"/>
      <c r="AD53" s="349"/>
      <c r="AE53" s="189"/>
      <c r="AF53" s="189"/>
      <c r="AG53" s="189"/>
    </row>
    <row r="54" spans="1:33" s="329" customFormat="1" ht="20.25" thickBot="1">
      <c r="A54" s="284">
        <v>10</v>
      </c>
      <c r="B54" s="285" t="s">
        <v>30</v>
      </c>
      <c r="C54" s="344">
        <v>101.27</v>
      </c>
      <c r="D54" s="344">
        <v>101.87</v>
      </c>
      <c r="E54" s="344">
        <v>101.89</v>
      </c>
      <c r="F54" s="344">
        <v>100.09</v>
      </c>
      <c r="G54" s="344">
        <v>101.87</v>
      </c>
      <c r="H54" s="344">
        <v>101.89</v>
      </c>
      <c r="I54" s="344">
        <v>75.11</v>
      </c>
      <c r="J54" s="345">
        <v>99.2</v>
      </c>
      <c r="L54" s="284">
        <v>10</v>
      </c>
      <c r="M54" s="285" t="s">
        <v>30</v>
      </c>
      <c r="N54" s="346">
        <v>47014</v>
      </c>
      <c r="O54" s="346">
        <v>49149</v>
      </c>
      <c r="P54" s="346">
        <v>49118</v>
      </c>
      <c r="Q54" s="346">
        <v>31</v>
      </c>
      <c r="R54" s="346">
        <v>17203</v>
      </c>
      <c r="S54" s="346">
        <v>982</v>
      </c>
      <c r="T54" s="346">
        <v>-20320</v>
      </c>
      <c r="U54" s="345">
        <v>-92.5</v>
      </c>
      <c r="Y54" s="347"/>
      <c r="Z54" s="347"/>
      <c r="AA54" s="348"/>
      <c r="AB54" s="349"/>
      <c r="AC54" s="349"/>
      <c r="AD54" s="349"/>
      <c r="AE54" s="189"/>
      <c r="AF54" s="189"/>
      <c r="AG54" s="189"/>
    </row>
    <row r="55" spans="1:33" s="329" customFormat="1" ht="20.25" thickBot="1">
      <c r="A55" s="284">
        <v>11</v>
      </c>
      <c r="B55" s="285" t="s">
        <v>86</v>
      </c>
      <c r="C55" s="344">
        <v>101.23</v>
      </c>
      <c r="D55" s="344">
        <v>101.82</v>
      </c>
      <c r="E55" s="344">
        <v>101.88</v>
      </c>
      <c r="F55" s="344">
        <v>96.63</v>
      </c>
      <c r="G55" s="344">
        <v>101.82</v>
      </c>
      <c r="H55" s="344">
        <v>101.88</v>
      </c>
      <c r="I55" s="344">
        <v>74.97</v>
      </c>
      <c r="J55" s="345">
        <v>99.16</v>
      </c>
      <c r="L55" s="284">
        <v>11</v>
      </c>
      <c r="M55" s="285" t="s">
        <v>86</v>
      </c>
      <c r="N55" s="346">
        <v>94758</v>
      </c>
      <c r="O55" s="346">
        <v>100413</v>
      </c>
      <c r="P55" s="346">
        <v>102454</v>
      </c>
      <c r="Q55" s="346">
        <v>-2041</v>
      </c>
      <c r="R55" s="346">
        <v>35145</v>
      </c>
      <c r="S55" s="346">
        <v>2049</v>
      </c>
      <c r="T55" s="346">
        <v>-42849</v>
      </c>
      <c r="U55" s="345">
        <v>-203.5</v>
      </c>
      <c r="Y55" s="347"/>
      <c r="Z55" s="347"/>
      <c r="AA55" s="348"/>
      <c r="AB55" s="349"/>
      <c r="AC55" s="349"/>
      <c r="AD55" s="349"/>
      <c r="AE55" s="189"/>
      <c r="AF55" s="189"/>
      <c r="AG55" s="189"/>
    </row>
    <row r="56" spans="1:33" s="329" customFormat="1" ht="20.25" thickBot="1">
      <c r="A56" s="284">
        <v>12</v>
      </c>
      <c r="B56" s="285" t="s">
        <v>32</v>
      </c>
      <c r="C56" s="344">
        <v>101.18</v>
      </c>
      <c r="D56" s="344">
        <v>101.77</v>
      </c>
      <c r="E56" s="344">
        <v>101.77</v>
      </c>
      <c r="F56" s="344">
        <v>102.23</v>
      </c>
      <c r="G56" s="344">
        <v>101.77</v>
      </c>
      <c r="H56" s="344">
        <v>101.77</v>
      </c>
      <c r="I56" s="344">
        <v>74.96</v>
      </c>
      <c r="J56" s="345">
        <v>99.15</v>
      </c>
      <c r="L56" s="284">
        <v>12</v>
      </c>
      <c r="M56" s="285" t="s">
        <v>32</v>
      </c>
      <c r="N56" s="346">
        <v>53493</v>
      </c>
      <c r="O56" s="346">
        <v>57350</v>
      </c>
      <c r="P56" s="346">
        <v>56533</v>
      </c>
      <c r="Q56" s="346">
        <v>817</v>
      </c>
      <c r="R56" s="346">
        <v>20074</v>
      </c>
      <c r="S56" s="346">
        <v>1130</v>
      </c>
      <c r="T56" s="346">
        <v>-25061</v>
      </c>
      <c r="U56" s="345">
        <v>-120.9</v>
      </c>
      <c r="Y56" s="347"/>
      <c r="Z56" s="347"/>
      <c r="AA56" s="348"/>
      <c r="AB56" s="349"/>
      <c r="AC56" s="349"/>
      <c r="AD56" s="349"/>
      <c r="AE56" s="189"/>
      <c r="AF56" s="189"/>
      <c r="AG56" s="189"/>
    </row>
    <row r="57" spans="1:33" s="329" customFormat="1" ht="20.25" thickBot="1">
      <c r="A57" s="284">
        <v>13</v>
      </c>
      <c r="B57" s="285" t="s">
        <v>49</v>
      </c>
      <c r="C57" s="344">
        <v>101.15</v>
      </c>
      <c r="D57" s="344">
        <v>101.74</v>
      </c>
      <c r="E57" s="344">
        <v>101.74</v>
      </c>
      <c r="F57" s="344">
        <v>101.73</v>
      </c>
      <c r="G57" s="344">
        <v>101.74</v>
      </c>
      <c r="H57" s="344">
        <v>101.74</v>
      </c>
      <c r="I57" s="344">
        <v>74.99</v>
      </c>
      <c r="J57" s="345">
        <v>99.06</v>
      </c>
      <c r="L57" s="284">
        <v>13</v>
      </c>
      <c r="M57" s="285" t="s">
        <v>49</v>
      </c>
      <c r="N57" s="346">
        <v>48184</v>
      </c>
      <c r="O57" s="346">
        <v>52136</v>
      </c>
      <c r="P57" s="346">
        <v>51489</v>
      </c>
      <c r="Q57" s="346">
        <v>647</v>
      </c>
      <c r="R57" s="346">
        <v>18248</v>
      </c>
      <c r="S57" s="346">
        <v>1029</v>
      </c>
      <c r="T57" s="346">
        <v>-23229</v>
      </c>
      <c r="U57" s="345">
        <v>-123.5</v>
      </c>
      <c r="Y57" s="347"/>
      <c r="Z57" s="347"/>
      <c r="AA57" s="348"/>
      <c r="AB57" s="349"/>
      <c r="AC57" s="349"/>
      <c r="AD57" s="349"/>
      <c r="AE57" s="189"/>
      <c r="AF57" s="189"/>
      <c r="AG57" s="189"/>
    </row>
    <row r="58" spans="1:33" s="329" customFormat="1" ht="20.25" thickBot="1">
      <c r="A58" s="288">
        <v>14</v>
      </c>
      <c r="B58" s="289" t="s">
        <v>34</v>
      </c>
      <c r="C58" s="344">
        <v>100.9</v>
      </c>
      <c r="D58" s="344">
        <v>101.49</v>
      </c>
      <c r="E58" s="344">
        <v>101.53</v>
      </c>
      <c r="F58" s="344">
        <v>96.23</v>
      </c>
      <c r="G58" s="344">
        <v>101.49</v>
      </c>
      <c r="H58" s="344">
        <v>101.53</v>
      </c>
      <c r="I58" s="344">
        <v>74.8</v>
      </c>
      <c r="J58" s="345">
        <v>98.85</v>
      </c>
      <c r="L58" s="288">
        <v>14</v>
      </c>
      <c r="M58" s="289" t="s">
        <v>34</v>
      </c>
      <c r="N58" s="346">
        <v>79547</v>
      </c>
      <c r="O58" s="346">
        <v>94291</v>
      </c>
      <c r="P58" s="346">
        <v>96210</v>
      </c>
      <c r="Q58" s="346">
        <v>-1919</v>
      </c>
      <c r="R58" s="346">
        <v>33000</v>
      </c>
      <c r="S58" s="346">
        <v>1925</v>
      </c>
      <c r="T58" s="346">
        <v>-49669</v>
      </c>
      <c r="U58" s="345">
        <v>-318.5</v>
      </c>
      <c r="Y58" s="347"/>
      <c r="Z58" s="347"/>
      <c r="AA58" s="348"/>
      <c r="AB58" s="349"/>
      <c r="AC58" s="349"/>
      <c r="AD58" s="349"/>
      <c r="AE58" s="189"/>
      <c r="AF58" s="189"/>
      <c r="AG58" s="189"/>
    </row>
    <row r="59" spans="3:33" s="329" customFormat="1" ht="20.25" thickBot="1">
      <c r="C59" s="350"/>
      <c r="D59" s="351"/>
      <c r="E59" s="351"/>
      <c r="F59" s="351"/>
      <c r="G59" s="351"/>
      <c r="H59" s="351"/>
      <c r="I59" s="352"/>
      <c r="J59" s="353"/>
      <c r="N59" s="354"/>
      <c r="O59" s="355"/>
      <c r="P59" s="355"/>
      <c r="Q59" s="355"/>
      <c r="R59" s="355"/>
      <c r="S59" s="355"/>
      <c r="T59" s="355"/>
      <c r="U59" s="353"/>
      <c r="Y59" s="356"/>
      <c r="Z59" s="356"/>
      <c r="AA59" s="348"/>
      <c r="AB59" s="349"/>
      <c r="AC59" s="357"/>
      <c r="AD59" s="357"/>
      <c r="AE59" s="189"/>
      <c r="AF59" s="189"/>
      <c r="AG59" s="189"/>
    </row>
    <row r="60" spans="1:33" s="329" customFormat="1" ht="20.25" thickBot="1">
      <c r="A60" s="358"/>
      <c r="B60" s="359" t="s">
        <v>87</v>
      </c>
      <c r="C60" s="360">
        <v>101.54</v>
      </c>
      <c r="D60" s="360">
        <v>102.14</v>
      </c>
      <c r="E60" s="360">
        <v>102.14</v>
      </c>
      <c r="F60" s="360">
        <v>101.55</v>
      </c>
      <c r="G60" s="360">
        <v>102.14</v>
      </c>
      <c r="H60" s="360">
        <v>102.14</v>
      </c>
      <c r="I60" s="360">
        <v>75.25</v>
      </c>
      <c r="J60" s="361">
        <v>99.48</v>
      </c>
      <c r="L60" s="358"/>
      <c r="M60" s="359" t="s">
        <v>87</v>
      </c>
      <c r="N60" s="362">
        <v>1087294</v>
      </c>
      <c r="O60" s="362">
        <v>1074763</v>
      </c>
      <c r="P60" s="362">
        <v>1066245</v>
      </c>
      <c r="Q60" s="362">
        <v>8518</v>
      </c>
      <c r="R60" s="362">
        <v>376169</v>
      </c>
      <c r="S60" s="362">
        <v>21323</v>
      </c>
      <c r="T60" s="362">
        <v>-384961</v>
      </c>
      <c r="U60" s="361">
        <v>-1141.5</v>
      </c>
      <c r="Y60" s="363"/>
      <c r="Z60" s="363"/>
      <c r="AA60" s="348"/>
      <c r="AB60" s="349"/>
      <c r="AC60" s="349"/>
      <c r="AD60" s="349"/>
      <c r="AE60" s="213"/>
      <c r="AF60" s="189"/>
      <c r="AG60" s="189"/>
    </row>
    <row r="61" spans="1:33" ht="18.75">
      <c r="A61" s="167"/>
      <c r="L61"/>
      <c r="M61"/>
      <c r="N61"/>
      <c r="O61"/>
      <c r="P61"/>
      <c r="Q61"/>
      <c r="R61"/>
      <c r="S61"/>
      <c r="T61"/>
      <c r="U61"/>
      <c r="Y61" s="227"/>
      <c r="Z61" s="227"/>
      <c r="AA61" s="227"/>
      <c r="AB61" s="364"/>
      <c r="AC61" s="227"/>
      <c r="AD61" s="227"/>
      <c r="AE61" s="227"/>
      <c r="AF61" s="227"/>
      <c r="AG61" s="227"/>
    </row>
    <row r="62" spans="1:31" ht="12.75">
      <c r="A62" s="167"/>
      <c r="J62" s="365"/>
      <c r="L62"/>
      <c r="M62"/>
      <c r="N62"/>
      <c r="O62"/>
      <c r="P62"/>
      <c r="Q62"/>
      <c r="R62"/>
      <c r="S62"/>
      <c r="T62"/>
      <c r="U62"/>
      <c r="AE62" s="306"/>
    </row>
    <row r="63" spans="1:29" ht="12.75">
      <c r="A63" s="167"/>
      <c r="L63"/>
      <c r="M63"/>
      <c r="N63"/>
      <c r="O63"/>
      <c r="P63"/>
      <c r="Q63"/>
      <c r="R63"/>
      <c r="S63"/>
      <c r="T63"/>
      <c r="U63"/>
      <c r="AC63" s="365"/>
    </row>
    <row r="64" spans="1:21" ht="12.75">
      <c r="A64" s="167"/>
      <c r="L64"/>
      <c r="M64"/>
      <c r="N64"/>
      <c r="O64"/>
      <c r="P64"/>
      <c r="Q64"/>
      <c r="R64"/>
      <c r="S64"/>
      <c r="T64"/>
      <c r="U64"/>
    </row>
    <row r="65" spans="1:21" ht="12.75">
      <c r="A65" s="167"/>
      <c r="L65"/>
      <c r="M65"/>
      <c r="N65"/>
      <c r="O65"/>
      <c r="P65"/>
      <c r="Q65"/>
      <c r="R65"/>
      <c r="S65"/>
      <c r="T65"/>
      <c r="U65"/>
    </row>
    <row r="66" spans="1:21" ht="12.75">
      <c r="A66" s="167"/>
      <c r="L66"/>
      <c r="M66"/>
      <c r="N66"/>
      <c r="O66"/>
      <c r="P66"/>
      <c r="Q66"/>
      <c r="R66"/>
      <c r="S66"/>
      <c r="T66"/>
      <c r="U66"/>
    </row>
    <row r="67" spans="1:21" ht="12.75">
      <c r="A67" s="167"/>
      <c r="L67"/>
      <c r="M67"/>
      <c r="N67"/>
      <c r="O67"/>
      <c r="P67"/>
      <c r="Q67"/>
      <c r="R67"/>
      <c r="S67"/>
      <c r="T67"/>
      <c r="U67"/>
    </row>
    <row r="68" spans="1:21" ht="12.75">
      <c r="A68" s="167"/>
      <c r="L68"/>
      <c r="M68"/>
      <c r="N68"/>
      <c r="O68"/>
      <c r="P68"/>
      <c r="Q68"/>
      <c r="R68"/>
      <c r="S68"/>
      <c r="T68"/>
      <c r="U68"/>
    </row>
    <row r="69" spans="1:21" ht="12.75">
      <c r="A69" s="167"/>
      <c r="L69"/>
      <c r="M69"/>
      <c r="N69"/>
      <c r="O69"/>
      <c r="P69"/>
      <c r="Q69"/>
      <c r="R69"/>
      <c r="S69"/>
      <c r="T69"/>
      <c r="U69"/>
    </row>
    <row r="70" spans="1:21" ht="12.75">
      <c r="A70" s="167"/>
      <c r="L70"/>
      <c r="M70"/>
      <c r="N70"/>
      <c r="O70"/>
      <c r="P70"/>
      <c r="Q70"/>
      <c r="R70"/>
      <c r="S70"/>
      <c r="T70"/>
      <c r="U70"/>
    </row>
    <row r="71" spans="1:21" ht="12.75">
      <c r="A71" s="167"/>
      <c r="L71"/>
      <c r="M71"/>
      <c r="N71"/>
      <c r="O71"/>
      <c r="P71"/>
      <c r="Q71"/>
      <c r="R71"/>
      <c r="S71"/>
      <c r="T71"/>
      <c r="U71"/>
    </row>
    <row r="72" spans="1:21" ht="12.75">
      <c r="A72" s="167"/>
      <c r="L72"/>
      <c r="M72"/>
      <c r="N72"/>
      <c r="O72"/>
      <c r="P72"/>
      <c r="Q72"/>
      <c r="R72"/>
      <c r="S72"/>
      <c r="T72"/>
      <c r="U72"/>
    </row>
    <row r="73" spans="1:21" ht="12.75">
      <c r="A73" s="167"/>
      <c r="L73"/>
      <c r="M73"/>
      <c r="N73"/>
      <c r="O73"/>
      <c r="P73"/>
      <c r="Q73"/>
      <c r="R73"/>
      <c r="S73"/>
      <c r="T73"/>
      <c r="U73"/>
    </row>
    <row r="74" spans="1:21" ht="12.75">
      <c r="A74" s="167"/>
      <c r="L74"/>
      <c r="M74"/>
      <c r="N74"/>
      <c r="O74"/>
      <c r="P74"/>
      <c r="Q74"/>
      <c r="R74"/>
      <c r="S74"/>
      <c r="T74"/>
      <c r="U74"/>
    </row>
    <row r="75" spans="1:21" ht="12.75">
      <c r="A75" s="167"/>
      <c r="L75"/>
      <c r="M75"/>
      <c r="N75"/>
      <c r="O75"/>
      <c r="P75"/>
      <c r="Q75"/>
      <c r="R75"/>
      <c r="S75"/>
      <c r="T75"/>
      <c r="U75"/>
    </row>
    <row r="76" spans="1:21" ht="12.75">
      <c r="A76" s="167"/>
      <c r="L76"/>
      <c r="M76"/>
      <c r="N76"/>
      <c r="O76"/>
      <c r="P76"/>
      <c r="Q76"/>
      <c r="R76"/>
      <c r="S76"/>
      <c r="T76"/>
      <c r="U76"/>
    </row>
    <row r="77" spans="1:21" ht="12.75">
      <c r="A77" s="167"/>
      <c r="L77"/>
      <c r="M77"/>
      <c r="N77"/>
      <c r="O77"/>
      <c r="P77"/>
      <c r="Q77"/>
      <c r="R77"/>
      <c r="S77"/>
      <c r="T77"/>
      <c r="U77"/>
    </row>
    <row r="78" spans="1:21" ht="12.75">
      <c r="A78" s="167"/>
      <c r="L78"/>
      <c r="M78"/>
      <c r="N78"/>
      <c r="O78"/>
      <c r="P78"/>
      <c r="Q78"/>
      <c r="R78"/>
      <c r="S78"/>
      <c r="T78"/>
      <c r="U78"/>
    </row>
    <row r="79" spans="1:21" ht="12.75">
      <c r="A79" s="167"/>
      <c r="L79"/>
      <c r="M79"/>
      <c r="N79"/>
      <c r="O79"/>
      <c r="P79"/>
      <c r="Q79"/>
      <c r="R79"/>
      <c r="S79"/>
      <c r="T79"/>
      <c r="U79"/>
    </row>
    <row r="80" spans="1:21" ht="12.75">
      <c r="A80" s="167"/>
      <c r="L80"/>
      <c r="M80"/>
      <c r="N80"/>
      <c r="O80"/>
      <c r="P80"/>
      <c r="Q80"/>
      <c r="R80"/>
      <c r="S80"/>
      <c r="T80"/>
      <c r="U80"/>
    </row>
    <row r="81" spans="1:21" ht="12.75">
      <c r="A81" s="167"/>
      <c r="L81"/>
      <c r="M81"/>
      <c r="N81"/>
      <c r="O81"/>
      <c r="P81"/>
      <c r="Q81"/>
      <c r="R81"/>
      <c r="S81"/>
      <c r="T81"/>
      <c r="U81"/>
    </row>
    <row r="82" spans="1:21" ht="12.75">
      <c r="A82" s="167"/>
      <c r="L82"/>
      <c r="M82"/>
      <c r="N82"/>
      <c r="O82"/>
      <c r="P82"/>
      <c r="Q82"/>
      <c r="R82"/>
      <c r="S82"/>
      <c r="T82"/>
      <c r="U82"/>
    </row>
    <row r="83" spans="1:21" ht="12.75">
      <c r="A83" s="167"/>
      <c r="L83"/>
      <c r="M83"/>
      <c r="N83"/>
      <c r="O83"/>
      <c r="P83"/>
      <c r="Q83"/>
      <c r="R83"/>
      <c r="S83"/>
      <c r="T83"/>
      <c r="U83"/>
    </row>
    <row r="84" spans="1:21" ht="12.75">
      <c r="A84" s="167"/>
      <c r="L84"/>
      <c r="M84"/>
      <c r="N84"/>
      <c r="O84"/>
      <c r="P84"/>
      <c r="Q84"/>
      <c r="R84"/>
      <c r="S84"/>
      <c r="T84"/>
      <c r="U84"/>
    </row>
    <row r="85" spans="1:21" ht="12.75">
      <c r="A85" s="167"/>
      <c r="L85"/>
      <c r="M85"/>
      <c r="N85"/>
      <c r="O85"/>
      <c r="P85"/>
      <c r="Q85"/>
      <c r="R85"/>
      <c r="S85"/>
      <c r="T85"/>
      <c r="U85"/>
    </row>
    <row r="86" spans="1:21" ht="12.75">
      <c r="A86" s="167"/>
      <c r="L86"/>
      <c r="M86"/>
      <c r="N86"/>
      <c r="O86"/>
      <c r="P86"/>
      <c r="Q86"/>
      <c r="R86"/>
      <c r="S86"/>
      <c r="T86"/>
      <c r="U86"/>
    </row>
    <row r="87" spans="1:21" ht="12.75">
      <c r="A87" s="167"/>
      <c r="L87"/>
      <c r="M87"/>
      <c r="N87"/>
      <c r="O87"/>
      <c r="P87"/>
      <c r="Q87"/>
      <c r="R87"/>
      <c r="S87"/>
      <c r="T87"/>
      <c r="U87"/>
    </row>
    <row r="88" spans="1:21" ht="12.75">
      <c r="A88" s="167"/>
      <c r="L88"/>
      <c r="M88"/>
      <c r="N88"/>
      <c r="O88"/>
      <c r="P88"/>
      <c r="Q88"/>
      <c r="R88"/>
      <c r="S88"/>
      <c r="T88"/>
      <c r="U88"/>
    </row>
    <row r="89" spans="1:21" ht="12.75">
      <c r="A89" s="167"/>
      <c r="L89"/>
      <c r="M89"/>
      <c r="N89"/>
      <c r="O89"/>
      <c r="P89"/>
      <c r="Q89"/>
      <c r="R89"/>
      <c r="S89"/>
      <c r="T89"/>
      <c r="U89"/>
    </row>
    <row r="90" spans="1:21" ht="12.75">
      <c r="A90" s="167"/>
      <c r="L90"/>
      <c r="M90"/>
      <c r="N90"/>
      <c r="O90"/>
      <c r="P90"/>
      <c r="Q90"/>
      <c r="R90"/>
      <c r="S90"/>
      <c r="T90"/>
      <c r="U90"/>
    </row>
    <row r="91" spans="1:21" ht="12.75">
      <c r="A91" s="167"/>
      <c r="L91"/>
      <c r="M91"/>
      <c r="N91"/>
      <c r="O91"/>
      <c r="P91"/>
      <c r="Q91"/>
      <c r="R91"/>
      <c r="S91"/>
      <c r="T91"/>
      <c r="U91"/>
    </row>
    <row r="92" spans="1:21" ht="12.75">
      <c r="A92" s="167"/>
      <c r="L92"/>
      <c r="M92"/>
      <c r="N92"/>
      <c r="O92"/>
      <c r="P92"/>
      <c r="Q92"/>
      <c r="R92"/>
      <c r="S92"/>
      <c r="T92"/>
      <c r="U92"/>
    </row>
    <row r="93" spans="1:21" ht="12.75">
      <c r="A93" s="167"/>
      <c r="L93"/>
      <c r="M93"/>
      <c r="N93"/>
      <c r="O93"/>
      <c r="P93"/>
      <c r="Q93"/>
      <c r="R93"/>
      <c r="S93"/>
      <c r="T93"/>
      <c r="U93"/>
    </row>
    <row r="94" spans="12:21" ht="12.75">
      <c r="L94"/>
      <c r="M94"/>
      <c r="N94"/>
      <c r="O94"/>
      <c r="P94"/>
      <c r="Q94"/>
      <c r="R94"/>
      <c r="S94"/>
      <c r="T94"/>
      <c r="U94"/>
    </row>
    <row r="95" spans="12:21" ht="12.75">
      <c r="L95"/>
      <c r="M95"/>
      <c r="N95"/>
      <c r="O95"/>
      <c r="P95"/>
      <c r="Q95"/>
      <c r="R95"/>
      <c r="S95"/>
      <c r="T95"/>
      <c r="U95"/>
    </row>
    <row r="96" spans="12:21" ht="12.75">
      <c r="L96"/>
      <c r="M96"/>
      <c r="N96"/>
      <c r="O96"/>
      <c r="P96"/>
      <c r="Q96"/>
      <c r="R96"/>
      <c r="S96"/>
      <c r="T96"/>
      <c r="U96"/>
    </row>
    <row r="97" spans="12:21" ht="12.75">
      <c r="L97"/>
      <c r="M97"/>
      <c r="N97"/>
      <c r="O97"/>
      <c r="P97"/>
      <c r="Q97"/>
      <c r="R97"/>
      <c r="S97"/>
      <c r="T97"/>
      <c r="U97"/>
    </row>
    <row r="98" spans="12:21" ht="12.75">
      <c r="L98"/>
      <c r="M98"/>
      <c r="N98"/>
      <c r="O98"/>
      <c r="P98"/>
      <c r="Q98"/>
      <c r="R98"/>
      <c r="S98"/>
      <c r="T98"/>
      <c r="U98"/>
    </row>
    <row r="99" spans="12:21" ht="12.75">
      <c r="L99"/>
      <c r="M99"/>
      <c r="N99"/>
      <c r="O99"/>
      <c r="P99"/>
      <c r="Q99"/>
      <c r="R99"/>
      <c r="S99"/>
      <c r="T99"/>
      <c r="U99"/>
    </row>
    <row r="100" spans="12:21" ht="12.75">
      <c r="L100"/>
      <c r="M100"/>
      <c r="N100"/>
      <c r="O100"/>
      <c r="P100"/>
      <c r="Q100"/>
      <c r="R100"/>
      <c r="S100"/>
      <c r="T100"/>
      <c r="U100"/>
    </row>
    <row r="101" spans="12:21" ht="12.75">
      <c r="L101"/>
      <c r="M101"/>
      <c r="N101"/>
      <c r="O101"/>
      <c r="P101"/>
      <c r="Q101"/>
      <c r="R101"/>
      <c r="S101"/>
      <c r="T101"/>
      <c r="U101"/>
    </row>
    <row r="102" spans="12:21" ht="12.75">
      <c r="L102"/>
      <c r="M102"/>
      <c r="N102"/>
      <c r="O102"/>
      <c r="P102"/>
      <c r="Q102"/>
      <c r="R102"/>
      <c r="S102"/>
      <c r="T102"/>
      <c r="U102"/>
    </row>
    <row r="103" spans="12:21" ht="12.75">
      <c r="L103"/>
      <c r="M103"/>
      <c r="N103"/>
      <c r="O103"/>
      <c r="P103"/>
      <c r="Q103"/>
      <c r="R103"/>
      <c r="S103"/>
      <c r="T103"/>
      <c r="U103"/>
    </row>
    <row r="104" spans="12:21" ht="12.75">
      <c r="L104"/>
      <c r="M104"/>
      <c r="N104"/>
      <c r="O104"/>
      <c r="P104"/>
      <c r="Q104"/>
      <c r="R104"/>
      <c r="S104"/>
      <c r="T104"/>
      <c r="U104"/>
    </row>
    <row r="105" spans="12:21" ht="12.75">
      <c r="L105"/>
      <c r="M105"/>
      <c r="N105"/>
      <c r="O105"/>
      <c r="P105"/>
      <c r="Q105"/>
      <c r="R105"/>
      <c r="S105"/>
      <c r="T105"/>
      <c r="U105"/>
    </row>
    <row r="106" spans="12:21" ht="12.75">
      <c r="L106"/>
      <c r="M106"/>
      <c r="N106"/>
      <c r="O106"/>
      <c r="P106"/>
      <c r="Q106"/>
      <c r="R106"/>
      <c r="S106"/>
      <c r="T106"/>
      <c r="U106"/>
    </row>
    <row r="107" spans="12:21" ht="12.75">
      <c r="L107"/>
      <c r="M107"/>
      <c r="N107"/>
      <c r="O107"/>
      <c r="P107"/>
      <c r="Q107"/>
      <c r="R107"/>
      <c r="S107"/>
      <c r="T107"/>
      <c r="U107"/>
    </row>
    <row r="108" spans="12:21" ht="12.75">
      <c r="L108"/>
      <c r="M108"/>
      <c r="N108"/>
      <c r="O108"/>
      <c r="P108"/>
      <c r="Q108"/>
      <c r="R108"/>
      <c r="S108"/>
      <c r="T108"/>
      <c r="U108"/>
    </row>
    <row r="109" spans="12:21" ht="12.75">
      <c r="L109"/>
      <c r="M109"/>
      <c r="N109"/>
      <c r="O109"/>
      <c r="P109"/>
      <c r="Q109"/>
      <c r="R109"/>
      <c r="S109"/>
      <c r="T109"/>
      <c r="U109"/>
    </row>
    <row r="110" spans="12:21" ht="12.75">
      <c r="L110"/>
      <c r="M110"/>
      <c r="N110"/>
      <c r="O110"/>
      <c r="P110"/>
      <c r="Q110"/>
      <c r="R110"/>
      <c r="S110"/>
      <c r="T110"/>
      <c r="U110"/>
    </row>
    <row r="111" spans="12:21" ht="12.75">
      <c r="L111"/>
      <c r="M111"/>
      <c r="N111"/>
      <c r="O111"/>
      <c r="P111"/>
      <c r="Q111"/>
      <c r="R111"/>
      <c r="S111"/>
      <c r="T111"/>
      <c r="U111"/>
    </row>
    <row r="112" spans="12:21" ht="12.75">
      <c r="L112"/>
      <c r="M112"/>
      <c r="N112"/>
      <c r="O112"/>
      <c r="P112"/>
      <c r="Q112"/>
      <c r="R112"/>
      <c r="S112"/>
      <c r="T112"/>
      <c r="U112"/>
    </row>
    <row r="113" spans="12:21" ht="12.75">
      <c r="L113"/>
      <c r="M113"/>
      <c r="N113"/>
      <c r="O113"/>
      <c r="P113"/>
      <c r="Q113"/>
      <c r="R113"/>
      <c r="S113"/>
      <c r="T113"/>
      <c r="U113"/>
    </row>
    <row r="114" spans="12:21" ht="12.75">
      <c r="L114"/>
      <c r="M114"/>
      <c r="N114"/>
      <c r="O114"/>
      <c r="P114"/>
      <c r="Q114"/>
      <c r="R114"/>
      <c r="S114"/>
      <c r="T114"/>
      <c r="U114"/>
    </row>
    <row r="115" spans="12:21" ht="12.75">
      <c r="L115"/>
      <c r="M115"/>
      <c r="N115"/>
      <c r="O115"/>
      <c r="P115"/>
      <c r="Q115"/>
      <c r="R115"/>
      <c r="S115"/>
      <c r="T115"/>
      <c r="U115"/>
    </row>
    <row r="116" spans="12:21" ht="12.75">
      <c r="L116"/>
      <c r="M116"/>
      <c r="N116"/>
      <c r="O116"/>
      <c r="P116"/>
      <c r="Q116"/>
      <c r="R116"/>
      <c r="S116"/>
      <c r="T116"/>
      <c r="U116"/>
    </row>
    <row r="117" spans="12:21" ht="12.75">
      <c r="L117"/>
      <c r="M117"/>
      <c r="N117"/>
      <c r="O117"/>
      <c r="P117"/>
      <c r="Q117"/>
      <c r="R117"/>
      <c r="S117"/>
      <c r="T117"/>
      <c r="U117"/>
    </row>
    <row r="118" spans="12:21" ht="12.75">
      <c r="L118"/>
      <c r="M118"/>
      <c r="N118"/>
      <c r="O118"/>
      <c r="P118"/>
      <c r="Q118"/>
      <c r="R118"/>
      <c r="S118"/>
      <c r="T118"/>
      <c r="U118"/>
    </row>
    <row r="119" spans="12:21" ht="12.75">
      <c r="L119"/>
      <c r="M119"/>
      <c r="N119"/>
      <c r="O119"/>
      <c r="P119"/>
      <c r="Q119"/>
      <c r="R119"/>
      <c r="S119"/>
      <c r="T119"/>
      <c r="U119"/>
    </row>
    <row r="120" spans="12:21" ht="12.75">
      <c r="L120"/>
      <c r="M120"/>
      <c r="N120"/>
      <c r="O120"/>
      <c r="P120"/>
      <c r="Q120"/>
      <c r="R120"/>
      <c r="S120"/>
      <c r="T120"/>
      <c r="U120"/>
    </row>
    <row r="121" spans="12:21" ht="12.75">
      <c r="L121"/>
      <c r="M121"/>
      <c r="N121"/>
      <c r="O121"/>
      <c r="P121"/>
      <c r="Q121"/>
      <c r="R121"/>
      <c r="S121"/>
      <c r="T121"/>
      <c r="U121"/>
    </row>
    <row r="122" spans="12:21" ht="12.75">
      <c r="L122"/>
      <c r="M122"/>
      <c r="N122"/>
      <c r="O122"/>
      <c r="P122"/>
      <c r="Q122"/>
      <c r="R122"/>
      <c r="S122"/>
      <c r="T122"/>
      <c r="U122"/>
    </row>
    <row r="123" spans="12:21" ht="12.75">
      <c r="L123"/>
      <c r="M123"/>
      <c r="N123"/>
      <c r="O123"/>
      <c r="P123"/>
      <c r="Q123"/>
      <c r="R123"/>
      <c r="S123"/>
      <c r="T123"/>
      <c r="U123"/>
    </row>
    <row r="124" spans="12:21" ht="12.75">
      <c r="L124"/>
      <c r="M124"/>
      <c r="N124"/>
      <c r="O124"/>
      <c r="P124"/>
      <c r="Q124"/>
      <c r="R124"/>
      <c r="S124"/>
      <c r="T124"/>
      <c r="U124"/>
    </row>
    <row r="125" spans="12:21" ht="12.75">
      <c r="L125"/>
      <c r="M125"/>
      <c r="N125"/>
      <c r="O125"/>
      <c r="P125"/>
      <c r="Q125"/>
      <c r="R125"/>
      <c r="S125"/>
      <c r="T125"/>
      <c r="U125"/>
    </row>
    <row r="126" spans="12:21" ht="12.75">
      <c r="L126"/>
      <c r="M126"/>
      <c r="N126"/>
      <c r="O126"/>
      <c r="P126"/>
      <c r="Q126"/>
      <c r="R126"/>
      <c r="S126"/>
      <c r="T126"/>
      <c r="U126"/>
    </row>
    <row r="127" spans="12:21" ht="12.75">
      <c r="L127"/>
      <c r="M127"/>
      <c r="N127"/>
      <c r="O127"/>
      <c r="P127"/>
      <c r="Q127"/>
      <c r="R127"/>
      <c r="S127"/>
      <c r="T127"/>
      <c r="U127"/>
    </row>
    <row r="128" spans="12:21" ht="12.75">
      <c r="L128"/>
      <c r="M128"/>
      <c r="N128"/>
      <c r="O128"/>
      <c r="P128"/>
      <c r="Q128"/>
      <c r="R128"/>
      <c r="S128"/>
      <c r="T128"/>
      <c r="U128"/>
    </row>
    <row r="129" spans="12:21" ht="12.75">
      <c r="L129"/>
      <c r="M129"/>
      <c r="N129"/>
      <c r="O129"/>
      <c r="P129"/>
      <c r="Q129"/>
      <c r="R129"/>
      <c r="S129"/>
      <c r="T129"/>
      <c r="U129"/>
    </row>
    <row r="130" spans="12:21" ht="12.75">
      <c r="L130"/>
      <c r="M130"/>
      <c r="N130"/>
      <c r="O130"/>
      <c r="P130"/>
      <c r="Q130"/>
      <c r="R130"/>
      <c r="S130"/>
      <c r="T130"/>
      <c r="U130"/>
    </row>
    <row r="131" spans="12:21" ht="12.75">
      <c r="L131"/>
      <c r="M131"/>
      <c r="N131"/>
      <c r="O131"/>
      <c r="P131"/>
      <c r="Q131"/>
      <c r="R131"/>
      <c r="S131"/>
      <c r="T131"/>
      <c r="U131"/>
    </row>
    <row r="132" spans="12:21" ht="12.75">
      <c r="L132"/>
      <c r="M132"/>
      <c r="N132"/>
      <c r="O132"/>
      <c r="P132"/>
      <c r="Q132"/>
      <c r="R132"/>
      <c r="S132"/>
      <c r="T132"/>
      <c r="U132"/>
    </row>
    <row r="133" spans="12:21" ht="12.75">
      <c r="L133"/>
      <c r="M133"/>
      <c r="N133"/>
      <c r="O133"/>
      <c r="P133"/>
      <c r="Q133"/>
      <c r="R133"/>
      <c r="S133"/>
      <c r="T133"/>
      <c r="U133"/>
    </row>
  </sheetData>
  <mergeCells count="1">
    <mergeCell ref="Y40:AD40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V38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81.8515625" style="366" customWidth="1"/>
    <col min="2" max="2" width="16.00390625" style="366" customWidth="1"/>
    <col min="3" max="3" width="18.8515625" style="366" customWidth="1"/>
    <col min="4" max="4" width="16.421875" style="366" customWidth="1"/>
    <col min="5" max="5" width="12.57421875" style="366" customWidth="1"/>
    <col min="6" max="6" width="15.7109375" style="366" customWidth="1"/>
    <col min="7" max="7" width="13.00390625" style="366" customWidth="1"/>
    <col min="8" max="8" width="15.421875" style="366" customWidth="1"/>
    <col min="9" max="9" width="12.57421875" style="366" customWidth="1"/>
    <col min="10" max="16384" width="9.140625" style="366" customWidth="1"/>
  </cols>
  <sheetData>
    <row r="1" spans="1:9" ht="25.5">
      <c r="A1" s="163" t="s">
        <v>99</v>
      </c>
      <c r="D1" s="369"/>
      <c r="I1" s="375" t="s">
        <v>101</v>
      </c>
    </row>
    <row r="2" spans="1:9" ht="18.75" customHeight="1">
      <c r="A2" s="164" t="s">
        <v>0</v>
      </c>
      <c r="I2" s="377" t="s">
        <v>106</v>
      </c>
    </row>
    <row r="3" spans="1:9" ht="27" thickBot="1">
      <c r="A3" s="371" t="s">
        <v>107</v>
      </c>
      <c r="I3" s="382"/>
    </row>
    <row r="4" spans="7:8" s="372" customFormat="1" ht="18" customHeight="1" thickBot="1">
      <c r="G4" s="383"/>
      <c r="H4" s="384" t="s">
        <v>52</v>
      </c>
    </row>
    <row r="5" spans="1:20" s="374" customFormat="1" ht="24" thickBot="1">
      <c r="A5" s="453" t="s">
        <v>93</v>
      </c>
      <c r="B5" s="385" t="s">
        <v>94</v>
      </c>
      <c r="C5" s="386" t="s">
        <v>57</v>
      </c>
      <c r="D5" s="386"/>
      <c r="E5" s="386"/>
      <c r="F5" s="386"/>
      <c r="G5" s="386"/>
      <c r="H5" s="387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</row>
    <row r="6" spans="1:20" s="374" customFormat="1" ht="21" customHeight="1" thickBot="1">
      <c r="A6" s="454"/>
      <c r="B6" s="390" t="s">
        <v>45</v>
      </c>
      <c r="C6" s="390" t="s">
        <v>135</v>
      </c>
      <c r="D6" s="391" t="s">
        <v>95</v>
      </c>
      <c r="E6" s="389" t="s">
        <v>62</v>
      </c>
      <c r="F6" s="389" t="s">
        <v>96</v>
      </c>
      <c r="G6" s="389" t="s">
        <v>64</v>
      </c>
      <c r="H6" s="389" t="s">
        <v>43</v>
      </c>
      <c r="I6" s="392" t="s">
        <v>84</v>
      </c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</row>
    <row r="7" spans="1:20" s="374" customFormat="1" ht="15" customHeight="1" thickBot="1">
      <c r="A7" s="432"/>
      <c r="B7" s="433"/>
      <c r="C7" s="434"/>
      <c r="D7" s="435"/>
      <c r="E7" s="435"/>
      <c r="F7" s="435"/>
      <c r="G7" s="435"/>
      <c r="H7" s="435"/>
      <c r="I7" s="387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</row>
    <row r="8" spans="1:14" s="369" customFormat="1" ht="41.25" customHeight="1" thickBot="1">
      <c r="A8" s="393" t="s">
        <v>108</v>
      </c>
      <c r="B8" s="394">
        <f>C8+F8+G8+H8</f>
        <v>704900</v>
      </c>
      <c r="C8" s="395">
        <f>D8+E8</f>
        <v>479522</v>
      </c>
      <c r="D8" s="395">
        <v>476565</v>
      </c>
      <c r="E8" s="395">
        <v>2957</v>
      </c>
      <c r="F8" s="395">
        <v>167831</v>
      </c>
      <c r="G8" s="395">
        <v>9530</v>
      </c>
      <c r="H8" s="395">
        <v>48017</v>
      </c>
      <c r="I8" s="396">
        <v>355</v>
      </c>
      <c r="J8" s="368"/>
      <c r="K8" s="366"/>
      <c r="L8" s="366"/>
      <c r="M8" s="366"/>
      <c r="N8" s="366"/>
    </row>
    <row r="9" spans="1:10" s="399" customFormat="1" ht="21" customHeight="1" thickBot="1">
      <c r="A9" s="397" t="s">
        <v>109</v>
      </c>
      <c r="B9" s="398"/>
      <c r="C9" s="398"/>
      <c r="D9" s="398"/>
      <c r="E9" s="398"/>
      <c r="F9" s="398"/>
      <c r="G9" s="398"/>
      <c r="H9" s="398"/>
      <c r="I9" s="398"/>
      <c r="J9" s="398"/>
    </row>
    <row r="10" spans="1:22" s="399" customFormat="1" ht="31.5" customHeight="1" thickBot="1">
      <c r="A10" s="400" t="s">
        <v>110</v>
      </c>
      <c r="B10" s="401">
        <f>B12+B13</f>
        <v>515544</v>
      </c>
      <c r="C10" s="402">
        <f aca="true" t="shared" si="0" ref="C10:I10">C12+C13</f>
        <v>376308</v>
      </c>
      <c r="D10" s="402">
        <f t="shared" si="0"/>
        <v>376308</v>
      </c>
      <c r="E10" s="402">
        <f t="shared" si="0"/>
        <v>0</v>
      </c>
      <c r="F10" s="402">
        <f t="shared" si="0"/>
        <v>131710</v>
      </c>
      <c r="G10" s="402">
        <f t="shared" si="0"/>
        <v>7526</v>
      </c>
      <c r="H10" s="402">
        <f t="shared" si="0"/>
        <v>0</v>
      </c>
      <c r="I10" s="403">
        <f t="shared" si="0"/>
        <v>0</v>
      </c>
      <c r="J10" s="404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</row>
    <row r="11" spans="1:10" s="399" customFormat="1" ht="22.5" customHeight="1" thickBot="1">
      <c r="A11" s="397" t="s">
        <v>109</v>
      </c>
      <c r="B11" s="398"/>
      <c r="C11" s="398"/>
      <c r="D11" s="398"/>
      <c r="E11" s="398"/>
      <c r="F11" s="398"/>
      <c r="G11" s="398"/>
      <c r="H11" s="398"/>
      <c r="I11" s="398"/>
      <c r="J11" s="398"/>
    </row>
    <row r="12" spans="1:10" s="410" customFormat="1" ht="33" customHeight="1" thickBot="1">
      <c r="A12" s="405" t="s">
        <v>97</v>
      </c>
      <c r="B12" s="406">
        <f>C12+F12+G12+H12</f>
        <v>390640</v>
      </c>
      <c r="C12" s="407">
        <f>D12+E12</f>
        <v>285138</v>
      </c>
      <c r="D12" s="407">
        <v>285138</v>
      </c>
      <c r="E12" s="407">
        <v>0</v>
      </c>
      <c r="F12" s="407">
        <v>99800</v>
      </c>
      <c r="G12" s="407">
        <v>5702</v>
      </c>
      <c r="H12" s="407">
        <v>0</v>
      </c>
      <c r="I12" s="408">
        <v>0</v>
      </c>
      <c r="J12" s="409"/>
    </row>
    <row r="13" spans="1:10" s="410" customFormat="1" ht="32.25" customHeight="1" thickBot="1">
      <c r="A13" s="405" t="s">
        <v>98</v>
      </c>
      <c r="B13" s="411">
        <f>C13+F13+G13+H13</f>
        <v>124904</v>
      </c>
      <c r="C13" s="412">
        <f>D13+E13</f>
        <v>91170</v>
      </c>
      <c r="D13" s="412">
        <v>91170</v>
      </c>
      <c r="E13" s="412">
        <v>0</v>
      </c>
      <c r="F13" s="412">
        <v>31910</v>
      </c>
      <c r="G13" s="412">
        <v>1824</v>
      </c>
      <c r="H13" s="412">
        <v>0</v>
      </c>
      <c r="I13" s="413">
        <v>0</v>
      </c>
      <c r="J13" s="409"/>
    </row>
    <row r="14" spans="1:10" s="410" customFormat="1" ht="15" customHeight="1" thickBot="1">
      <c r="A14" s="405"/>
      <c r="B14" s="411"/>
      <c r="C14" s="411"/>
      <c r="D14" s="411"/>
      <c r="E14" s="411"/>
      <c r="F14" s="411"/>
      <c r="G14" s="411"/>
      <c r="H14" s="411"/>
      <c r="I14" s="436"/>
      <c r="J14" s="409"/>
    </row>
    <row r="15" spans="1:10" s="410" customFormat="1" ht="33" customHeight="1" thickBot="1">
      <c r="A15" s="400" t="s">
        <v>111</v>
      </c>
      <c r="B15" s="415">
        <f>B8-B10</f>
        <v>189356</v>
      </c>
      <c r="C15" s="415">
        <f aca="true" t="shared" si="1" ref="C15:I15">C8-C10</f>
        <v>103214</v>
      </c>
      <c r="D15" s="415">
        <f t="shared" si="1"/>
        <v>100257</v>
      </c>
      <c r="E15" s="415">
        <f t="shared" si="1"/>
        <v>2957</v>
      </c>
      <c r="F15" s="415">
        <f t="shared" si="1"/>
        <v>36121</v>
      </c>
      <c r="G15" s="415">
        <f t="shared" si="1"/>
        <v>2004</v>
      </c>
      <c r="H15" s="415">
        <f t="shared" si="1"/>
        <v>48017</v>
      </c>
      <c r="I15" s="416">
        <f t="shared" si="1"/>
        <v>355</v>
      </c>
      <c r="J15" s="409"/>
    </row>
    <row r="16" spans="1:10" s="410" customFormat="1" ht="28.5" customHeight="1" thickBot="1">
      <c r="A16" s="410" t="s">
        <v>112</v>
      </c>
      <c r="B16" s="190"/>
      <c r="C16" s="414"/>
      <c r="D16" s="414"/>
      <c r="E16" s="414"/>
      <c r="F16" s="414"/>
      <c r="G16" s="414"/>
      <c r="H16" s="414"/>
      <c r="I16" s="367"/>
      <c r="J16" s="409"/>
    </row>
    <row r="17" spans="1:10" s="399" customFormat="1" ht="29.25" customHeight="1" thickBot="1">
      <c r="A17" s="417" t="s">
        <v>133</v>
      </c>
      <c r="B17" s="418">
        <f>SUM(B19:B22)</f>
        <v>40000</v>
      </c>
      <c r="C17" s="398"/>
      <c r="D17" s="398"/>
      <c r="E17" s="398"/>
      <c r="F17" s="398"/>
      <c r="G17" s="398"/>
      <c r="H17" s="398"/>
      <c r="I17" s="398"/>
      <c r="J17" s="398"/>
    </row>
    <row r="18" spans="1:10" s="410" customFormat="1" ht="20.25" customHeight="1" thickBot="1">
      <c r="A18" s="367" t="s">
        <v>113</v>
      </c>
      <c r="B18"/>
      <c r="C18" s="419"/>
      <c r="D18" s="420" t="s">
        <v>114</v>
      </c>
      <c r="E18" s="419"/>
      <c r="F18" s="419"/>
      <c r="G18" s="419"/>
      <c r="H18" s="419"/>
      <c r="I18" s="419"/>
      <c r="J18" s="419"/>
    </row>
    <row r="19" spans="1:12" s="399" customFormat="1" ht="30" customHeight="1">
      <c r="A19" s="421" t="s">
        <v>115</v>
      </c>
      <c r="B19" s="422">
        <v>10000</v>
      </c>
      <c r="C19" s="398"/>
      <c r="D19" s="404" t="s">
        <v>116</v>
      </c>
      <c r="E19" s="404"/>
      <c r="F19" s="404"/>
      <c r="G19" s="404"/>
      <c r="H19" s="404"/>
      <c r="I19" s="404"/>
      <c r="J19" s="404"/>
      <c r="K19" s="388"/>
      <c r="L19" s="388"/>
    </row>
    <row r="20" spans="1:12" s="399" customFormat="1" ht="30" customHeight="1">
      <c r="A20" s="423" t="s">
        <v>136</v>
      </c>
      <c r="B20" s="424">
        <v>10000</v>
      </c>
      <c r="C20" s="398"/>
      <c r="D20" s="404" t="s">
        <v>117</v>
      </c>
      <c r="E20" s="404"/>
      <c r="F20" s="404"/>
      <c r="G20" s="404"/>
      <c r="H20" s="404"/>
      <c r="I20" s="404"/>
      <c r="J20" s="404"/>
      <c r="K20" s="388"/>
      <c r="L20" s="388"/>
    </row>
    <row r="21" spans="1:12" s="399" customFormat="1" ht="30" customHeight="1">
      <c r="A21" s="423" t="s">
        <v>118</v>
      </c>
      <c r="B21" s="424">
        <v>10000</v>
      </c>
      <c r="C21" s="398"/>
      <c r="D21" s="404" t="s">
        <v>119</v>
      </c>
      <c r="E21" s="404"/>
      <c r="F21" s="404"/>
      <c r="G21" s="404"/>
      <c r="H21" s="404"/>
      <c r="I21" s="404"/>
      <c r="J21" s="404"/>
      <c r="K21" s="388"/>
      <c r="L21" s="388"/>
    </row>
    <row r="22" spans="1:10" s="399" customFormat="1" ht="30" customHeight="1" thickBot="1">
      <c r="A22" s="425" t="s">
        <v>120</v>
      </c>
      <c r="B22" s="426">
        <v>10000</v>
      </c>
      <c r="C22" s="398"/>
      <c r="D22" s="398"/>
      <c r="E22" s="398"/>
      <c r="F22" s="398"/>
      <c r="G22" s="398"/>
      <c r="H22" s="398"/>
      <c r="I22" s="398"/>
      <c r="J22" s="398"/>
    </row>
    <row r="23" ht="11.25" customHeight="1" thickBot="1"/>
    <row r="24" spans="1:10" s="399" customFormat="1" ht="35.25" customHeight="1" thickBot="1">
      <c r="A24" s="417" t="s">
        <v>121</v>
      </c>
      <c r="B24" s="418">
        <f>SUM(B26:B36)</f>
        <v>149356</v>
      </c>
      <c r="C24" s="398"/>
      <c r="D24" s="398"/>
      <c r="E24" s="398"/>
      <c r="F24" s="398"/>
      <c r="G24" s="398"/>
      <c r="H24" s="398"/>
      <c r="I24" s="398"/>
      <c r="J24" s="398"/>
    </row>
    <row r="25" spans="1:10" s="374" customFormat="1" ht="23.25" customHeight="1" thickBot="1">
      <c r="A25" s="397" t="s">
        <v>122</v>
      </c>
      <c r="B25" s="427"/>
      <c r="C25" s="428"/>
      <c r="D25" s="428"/>
      <c r="E25" s="428"/>
      <c r="F25" s="428"/>
      <c r="G25" s="428"/>
      <c r="H25" s="428"/>
      <c r="I25" s="428"/>
      <c r="J25" s="428"/>
    </row>
    <row r="26" spans="1:2" s="372" customFormat="1" ht="30" customHeight="1">
      <c r="A26" s="437" t="s">
        <v>123</v>
      </c>
      <c r="B26" s="429">
        <v>7500</v>
      </c>
    </row>
    <row r="27" spans="1:2" s="372" customFormat="1" ht="30" customHeight="1">
      <c r="A27" s="438" t="s">
        <v>124</v>
      </c>
      <c r="B27" s="430">
        <v>1000</v>
      </c>
    </row>
    <row r="28" spans="1:2" s="372" customFormat="1" ht="30" customHeight="1">
      <c r="A28" s="438" t="s">
        <v>125</v>
      </c>
      <c r="B28" s="430">
        <v>2000</v>
      </c>
    </row>
    <row r="29" spans="1:2" s="372" customFormat="1" ht="30" customHeight="1">
      <c r="A29" s="438" t="s">
        <v>126</v>
      </c>
      <c r="B29" s="430">
        <v>2000</v>
      </c>
    </row>
    <row r="30" spans="1:19" s="431" customFormat="1" ht="30" customHeight="1">
      <c r="A30" s="438" t="s">
        <v>127</v>
      </c>
      <c r="B30" s="430">
        <v>70000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</row>
    <row r="31" spans="1:2" s="372" customFormat="1" ht="30" customHeight="1">
      <c r="A31" s="438" t="s">
        <v>128</v>
      </c>
      <c r="B31" s="430">
        <v>10000</v>
      </c>
    </row>
    <row r="32" spans="1:2" s="372" customFormat="1" ht="30" customHeight="1">
      <c r="A32" s="438" t="s">
        <v>129</v>
      </c>
      <c r="B32" s="430">
        <v>5000</v>
      </c>
    </row>
    <row r="33" spans="1:2" s="372" customFormat="1" ht="30" customHeight="1">
      <c r="A33" s="438" t="s">
        <v>130</v>
      </c>
      <c r="B33" s="430">
        <v>10000</v>
      </c>
    </row>
    <row r="34" spans="1:2" s="372" customFormat="1" ht="27.75" customHeight="1">
      <c r="A34" s="438" t="s">
        <v>131</v>
      </c>
      <c r="B34" s="430">
        <v>12000</v>
      </c>
    </row>
    <row r="35" spans="1:2" s="372" customFormat="1" ht="24.75" customHeight="1">
      <c r="A35" s="438" t="s">
        <v>132</v>
      </c>
      <c r="B35" s="430">
        <v>10000</v>
      </c>
    </row>
    <row r="36" spans="1:2" s="372" customFormat="1" ht="27" customHeight="1" thickBot="1">
      <c r="A36" s="439" t="s">
        <v>134</v>
      </c>
      <c r="B36" s="440">
        <v>19856</v>
      </c>
    </row>
    <row r="37" s="372" customFormat="1" ht="18">
      <c r="B37" s="373"/>
    </row>
    <row r="38" s="372" customFormat="1" ht="18">
      <c r="B38" s="373"/>
    </row>
    <row r="39" s="372" customFormat="1" ht="18"/>
    <row r="40" s="372" customFormat="1" ht="18"/>
    <row r="41" s="372" customFormat="1" ht="18"/>
    <row r="42" s="372" customFormat="1" ht="18"/>
    <row r="43" s="372" customFormat="1" ht="18"/>
    <row r="44" s="372" customFormat="1" ht="18"/>
    <row r="45" s="372" customFormat="1" ht="18"/>
    <row r="46" s="372" customFormat="1" ht="18"/>
  </sheetData>
  <mergeCells count="1">
    <mergeCell ref="A5:A6"/>
  </mergeCells>
  <printOptions horizontalCentered="1"/>
  <pageMargins left="0" right="0" top="0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rehorko</cp:lastModifiedBy>
  <cp:lastPrinted>2008-01-15T07:42:21Z</cp:lastPrinted>
  <dcterms:created xsi:type="dcterms:W3CDTF">2007-12-21T08:18:42Z</dcterms:created>
  <dcterms:modified xsi:type="dcterms:W3CDTF">2008-01-21T12:03:55Z</dcterms:modified>
  <cp:category/>
  <cp:version/>
  <cp:contentType/>
  <cp:contentStatus/>
</cp:coreProperties>
</file>