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List1" sheetId="1" r:id="rId1"/>
  </sheets>
  <definedNames>
    <definedName name="_xlnm.Print_Area" localSheetId="0">'List1'!$A$1:$Q$23</definedName>
  </definedNames>
  <calcPr fullCalcOnLoad="1"/>
</workbook>
</file>

<file path=xl/sharedStrings.xml><?xml version="1.0" encoding="utf-8"?>
<sst xmlns="http://schemas.openxmlformats.org/spreadsheetml/2006/main" count="36" uniqueCount="36">
  <si>
    <t>navrhovaná podpora pro jednotlivé kraje zaokrouhlená na celé koruny nahoru</t>
  </si>
  <si>
    <t xml:space="preserve">Kraj </t>
  </si>
  <si>
    <t>Statistická ročenka školství 2012/2013 - počet žáků základního vzdělávání dle krajů</t>
  </si>
  <si>
    <t>částka na kraj dle počtu žáků</t>
  </si>
  <si>
    <t>z toho platy v Kč</t>
  </si>
  <si>
    <t>z toho odvody v Kč</t>
  </si>
  <si>
    <t>z toho FKSP       v Kč</t>
  </si>
  <si>
    <t>možný počet hodin činnosti speciálních pedagogů či školních psychologů</t>
  </si>
  <si>
    <t>počet možných celých úvazků (počítáno 160 hod. měsíčně x 7 měsíců)</t>
  </si>
  <si>
    <t>stávající v RAMPS</t>
  </si>
  <si>
    <t>rozdíl                   (na 7 měsíců)</t>
  </si>
  <si>
    <t>FKSP</t>
  </si>
  <si>
    <t>odvody</t>
  </si>
  <si>
    <t>platy</t>
  </si>
  <si>
    <t xml:space="preserve">částka na kraj </t>
  </si>
  <si>
    <t>ROZDÍL OPROTI NEZAOKR. v Kč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</si>
  <si>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</si>
  <si>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</si>
  <si>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</si>
  <si>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</si>
  <si>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</si>
  <si>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</si>
  <si>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</si>
  <si>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</si>
  <si>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</si>
  <si>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</si>
  <si>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</si>
  <si>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</si>
  <si>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</si>
  <si>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</si>
  <si>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CELKEM</t>
  </si>
  <si>
    <t>Průměrný plat psychologa a speciálního pedagoga - 27 500,- Kč/měsíc</t>
  </si>
  <si>
    <t>RP je na 7 měsíců</t>
  </si>
  <si>
    <t>limit počtu zaměstnanců na 7 měsíců</t>
  </si>
  <si>
    <t>limit počtu zaměstnanců přepočtený na celorok</t>
  </si>
  <si>
    <t xml:space="preserve">Do rozhodnutí se uvede údaj ze sloupce: limit počtu zaměstnanců přepočtený na celorok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</si>
</sst>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Tahoma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6" fillId="34" borderId="12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35" borderId="15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3" fontId="45" fillId="34" borderId="12" xfId="0" applyNumberFormat="1" applyFont="1" applyFill="1" applyBorder="1" applyAlignment="1">
      <alignment horizontal="center"/>
    </xf>
    <xf numFmtId="3" fontId="45" fillId="34" borderId="13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7" fillId="33" borderId="16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3" fontId="45" fillId="34" borderId="16" xfId="0" applyNumberFormat="1" applyFont="1" applyFill="1" applyBorder="1" applyAlignment="1">
      <alignment horizontal="center"/>
    </xf>
    <xf numFmtId="3" fontId="45" fillId="34" borderId="0" xfId="0" applyNumberFormat="1" applyFont="1" applyFill="1" applyAlignment="1">
      <alignment horizontal="center"/>
    </xf>
    <xf numFmtId="3" fontId="45" fillId="34" borderId="17" xfId="0" applyNumberFormat="1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3" fontId="45" fillId="34" borderId="11" xfId="0" applyNumberFormat="1" applyFont="1" applyFill="1" applyBorder="1" applyAlignment="1">
      <alignment horizontal="center"/>
    </xf>
    <xf numFmtId="3" fontId="45" fillId="34" borderId="19" xfId="0" applyNumberFormat="1" applyFont="1" applyFill="1" applyBorder="1" applyAlignment="1">
      <alignment horizontal="center"/>
    </xf>
    <xf numFmtId="3" fontId="45" fillId="34" borderId="2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34" borderId="17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0" fontId="48" fillId="36" borderId="21" xfId="0" applyFont="1" applyFill="1" applyBorder="1" applyAlignment="1">
      <alignment horizontal="center" wrapText="1"/>
    </xf>
    <xf numFmtId="0" fontId="39" fillId="36" borderId="22" xfId="0" applyFont="1" applyFill="1" applyBorder="1" applyAlignment="1">
      <alignment/>
    </xf>
    <xf numFmtId="0" fontId="39" fillId="36" borderId="23" xfId="0" applyFont="1" applyFill="1" applyBorder="1" applyAlignment="1">
      <alignment/>
    </xf>
    <xf numFmtId="0" fontId="49" fillId="36" borderId="15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39" fillId="36" borderId="14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0" fillId="36" borderId="0" xfId="0" applyFill="1" applyAlignment="1">
      <alignment/>
    </xf>
    <xf numFmtId="0" fontId="39" fillId="36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5" fillId="37" borderId="20" xfId="0" applyFont="1" applyFill="1" applyBorder="1" applyAlignment="1">
      <alignment horizontal="center" wrapText="1"/>
    </xf>
    <xf numFmtId="0" fontId="45" fillId="37" borderId="19" xfId="0" applyFont="1" applyFill="1" applyBorder="1" applyAlignment="1">
      <alignment horizontal="center" wrapText="1"/>
    </xf>
    <xf numFmtId="0" fontId="45" fillId="37" borderId="2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T2" sqref="T2"/>
    </sheetView>
  </sheetViews>
  <sheetFormatPr defaultColWidth="9.140625" defaultRowHeight="15"/>
  <cols>
    <col min="1" max="1" width="9.140625" style="0" customWidth="1"/>
    <col min="4" max="7" width="0" style="0" hidden="1" customWidth="1"/>
    <col min="8" max="8" width="10.7109375" style="0" hidden="1" customWidth="1"/>
    <col min="9" max="10" width="0" style="0" hidden="1" customWidth="1"/>
    <col min="16" max="16" width="10.7109375" style="0" customWidth="1"/>
    <col min="17" max="17" width="9.8515625" style="30" customWidth="1"/>
  </cols>
  <sheetData>
    <row r="1" spans="1:14" ht="22.5" customHeight="1" thickBot="1">
      <c r="A1" s="45"/>
      <c r="B1" s="45"/>
      <c r="C1" s="45"/>
      <c r="D1" s="45"/>
      <c r="E1" s="45"/>
      <c r="F1" s="45"/>
      <c r="G1" s="45"/>
      <c r="H1" s="45"/>
      <c r="I1" s="45"/>
      <c r="J1" s="46"/>
      <c r="K1" s="47" t="s">
        <v>0</v>
      </c>
      <c r="L1" s="48"/>
      <c r="M1" s="48"/>
      <c r="N1" s="49"/>
    </row>
    <row r="2" spans="1:17" ht="91.5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5" t="s">
        <v>13</v>
      </c>
      <c r="N2" s="6" t="s">
        <v>14</v>
      </c>
      <c r="O2" s="7" t="s">
        <v>15</v>
      </c>
      <c r="P2" s="28" t="s">
        <v>33</v>
      </c>
      <c r="Q2" s="31" t="s">
        <v>34</v>
      </c>
    </row>
    <row r="3" spans="1:17" ht="15.75" thickBot="1">
      <c r="A3" s="8" t="s">
        <v>16</v>
      </c>
      <c r="B3" s="9">
        <v>79310</v>
      </c>
      <c r="C3" s="9">
        <v>4711807.1</v>
      </c>
      <c r="D3" s="10">
        <v>3490227.481</v>
      </c>
      <c r="E3" s="10">
        <v>1186677.344</v>
      </c>
      <c r="F3" s="10">
        <v>34902.27481</v>
      </c>
      <c r="G3" s="10">
        <v>28906.79202</v>
      </c>
      <c r="H3" s="10">
        <v>25.8096357</v>
      </c>
      <c r="I3" s="10">
        <v>15</v>
      </c>
      <c r="J3" s="10">
        <v>10.80963574</v>
      </c>
      <c r="K3" s="11">
        <v>34903</v>
      </c>
      <c r="L3" s="11">
        <v>1186702</v>
      </c>
      <c r="M3" s="12">
        <v>3490300</v>
      </c>
      <c r="N3" s="13">
        <v>4711905</v>
      </c>
      <c r="O3" s="14"/>
      <c r="P3" s="29">
        <f>ROUND(M3/27500/7,2)</f>
        <v>18.13</v>
      </c>
      <c r="Q3" s="32">
        <f>ROUND(P3/12*7,2)</f>
        <v>10.58</v>
      </c>
    </row>
    <row r="4" spans="1:17" ht="23.25" thickBot="1">
      <c r="A4" s="8" t="s">
        <v>17</v>
      </c>
      <c r="B4" s="9">
        <v>100349</v>
      </c>
      <c r="C4" s="9">
        <v>5961734.09</v>
      </c>
      <c r="D4" s="10">
        <v>4416099.326</v>
      </c>
      <c r="E4" s="10">
        <v>1501473.771</v>
      </c>
      <c r="F4" s="10">
        <v>44160.99326</v>
      </c>
      <c r="G4" s="10">
        <v>36575.05577</v>
      </c>
      <c r="H4" s="10">
        <v>32.6562998</v>
      </c>
      <c r="I4" s="10">
        <v>16.5</v>
      </c>
      <c r="J4" s="10">
        <v>16.15629979</v>
      </c>
      <c r="K4" s="11">
        <v>44161</v>
      </c>
      <c r="L4" s="11">
        <v>1501474</v>
      </c>
      <c r="M4" s="12">
        <v>4416100</v>
      </c>
      <c r="N4" s="13">
        <v>5961735</v>
      </c>
      <c r="O4" s="14">
        <v>1</v>
      </c>
      <c r="P4" s="29">
        <f aca="true" t="shared" si="0" ref="P4:P16">ROUND(M4/27500/7,2)</f>
        <v>22.94</v>
      </c>
      <c r="Q4" s="33">
        <f aca="true" t="shared" si="1" ref="Q4:Q16">ROUND(P4/12*7,2)</f>
        <v>13.38</v>
      </c>
    </row>
    <row r="5" spans="1:17" ht="23.25" thickBot="1">
      <c r="A5" s="8" t="s">
        <v>18</v>
      </c>
      <c r="B5" s="9">
        <v>50393</v>
      </c>
      <c r="C5" s="9">
        <v>2993848.13</v>
      </c>
      <c r="D5" s="10">
        <v>2217665.281</v>
      </c>
      <c r="E5" s="10">
        <v>754006.1957</v>
      </c>
      <c r="F5" s="10">
        <v>22176.65281</v>
      </c>
      <c r="G5" s="10">
        <v>18367.16644</v>
      </c>
      <c r="H5" s="10">
        <v>16.3992558</v>
      </c>
      <c r="I5" s="10">
        <v>13</v>
      </c>
      <c r="J5" s="10">
        <v>3.399255752</v>
      </c>
      <c r="K5" s="11">
        <v>22177</v>
      </c>
      <c r="L5" s="11">
        <v>754018</v>
      </c>
      <c r="M5" s="12">
        <v>2217700</v>
      </c>
      <c r="N5" s="13">
        <v>2993895</v>
      </c>
      <c r="O5" s="14">
        <v>47</v>
      </c>
      <c r="P5" s="29">
        <f t="shared" si="0"/>
        <v>11.52</v>
      </c>
      <c r="Q5" s="33">
        <f t="shared" si="1"/>
        <v>6.72</v>
      </c>
    </row>
    <row r="6" spans="1:17" ht="23.25" thickBot="1">
      <c r="A6" s="8" t="s">
        <v>19</v>
      </c>
      <c r="B6" s="9">
        <v>43369</v>
      </c>
      <c r="C6" s="9">
        <v>2576552.29</v>
      </c>
      <c r="D6" s="10">
        <v>1908557.252</v>
      </c>
      <c r="E6" s="10">
        <v>648909.4656</v>
      </c>
      <c r="F6" s="10">
        <v>19085.57252</v>
      </c>
      <c r="G6" s="10">
        <v>15807.06926</v>
      </c>
      <c r="H6" s="10">
        <v>14.1134547</v>
      </c>
      <c r="I6" s="10">
        <v>5</v>
      </c>
      <c r="J6" s="10">
        <v>9.1134547</v>
      </c>
      <c r="K6" s="11">
        <v>19086</v>
      </c>
      <c r="L6" s="11">
        <v>648924</v>
      </c>
      <c r="M6" s="12">
        <v>1908600</v>
      </c>
      <c r="N6" s="13">
        <v>2576610</v>
      </c>
      <c r="O6" s="14">
        <v>58</v>
      </c>
      <c r="P6" s="29">
        <f t="shared" si="0"/>
        <v>9.91</v>
      </c>
      <c r="Q6" s="33">
        <f t="shared" si="1"/>
        <v>5.78</v>
      </c>
    </row>
    <row r="7" spans="1:17" ht="23.25" thickBot="1">
      <c r="A7" s="8" t="s">
        <v>20</v>
      </c>
      <c r="B7" s="9">
        <v>23065</v>
      </c>
      <c r="C7" s="9">
        <v>1370291.65</v>
      </c>
      <c r="D7" s="10">
        <v>1015030.852</v>
      </c>
      <c r="E7" s="10">
        <v>345110.4896</v>
      </c>
      <c r="F7" s="10">
        <v>10150.30852</v>
      </c>
      <c r="G7" s="10">
        <v>8406.697239</v>
      </c>
      <c r="H7" s="10">
        <v>7.50597968</v>
      </c>
      <c r="I7" s="10">
        <v>1</v>
      </c>
      <c r="J7" s="10">
        <v>6.505979678</v>
      </c>
      <c r="K7" s="11">
        <v>10151</v>
      </c>
      <c r="L7" s="11">
        <v>345134</v>
      </c>
      <c r="M7" s="12">
        <v>1015100</v>
      </c>
      <c r="N7" s="13">
        <v>1370385</v>
      </c>
      <c r="O7" s="14">
        <v>93</v>
      </c>
      <c r="P7" s="29">
        <f t="shared" si="0"/>
        <v>5.27</v>
      </c>
      <c r="Q7" s="33">
        <f t="shared" si="1"/>
        <v>3.07</v>
      </c>
    </row>
    <row r="8" spans="1:17" ht="23.25" thickBot="1">
      <c r="A8" s="8" t="s">
        <v>21</v>
      </c>
      <c r="B8" s="9">
        <v>69095</v>
      </c>
      <c r="C8" s="9">
        <v>4104933.95</v>
      </c>
      <c r="D8" s="10">
        <v>3040691.815</v>
      </c>
      <c r="E8" s="10">
        <v>1033835.217</v>
      </c>
      <c r="F8" s="10">
        <v>30406.91815</v>
      </c>
      <c r="G8" s="10">
        <v>25183.64387</v>
      </c>
      <c r="H8" s="10">
        <v>22.4853963</v>
      </c>
      <c r="I8" s="10">
        <v>10</v>
      </c>
      <c r="J8" s="10">
        <v>12.48539631</v>
      </c>
      <c r="K8" s="11">
        <v>30407</v>
      </c>
      <c r="L8" s="11">
        <v>1033838</v>
      </c>
      <c r="M8" s="12">
        <v>3040700</v>
      </c>
      <c r="N8" s="13">
        <v>4104945</v>
      </c>
      <c r="O8" s="14">
        <v>11</v>
      </c>
      <c r="P8" s="29">
        <f t="shared" si="0"/>
        <v>15.8</v>
      </c>
      <c r="Q8" s="33">
        <f t="shared" si="1"/>
        <v>9.22</v>
      </c>
    </row>
    <row r="9" spans="1:17" ht="23.25" thickBot="1">
      <c r="A9" s="8" t="s">
        <v>22</v>
      </c>
      <c r="B9" s="9">
        <v>35628</v>
      </c>
      <c r="C9" s="9">
        <v>2116659.48</v>
      </c>
      <c r="D9" s="10">
        <v>1567895.911</v>
      </c>
      <c r="E9" s="10">
        <v>533084.6098</v>
      </c>
      <c r="F9" s="10">
        <v>15678.95911</v>
      </c>
      <c r="G9" s="10">
        <v>12985.64098</v>
      </c>
      <c r="H9" s="10">
        <v>11.5943223</v>
      </c>
      <c r="I9" s="10">
        <v>2</v>
      </c>
      <c r="J9" s="10">
        <v>9.594322305</v>
      </c>
      <c r="K9" s="11">
        <v>15679</v>
      </c>
      <c r="L9" s="11">
        <v>533086</v>
      </c>
      <c r="M9" s="12">
        <v>1567900</v>
      </c>
      <c r="N9" s="13">
        <v>2116665</v>
      </c>
      <c r="O9" s="14">
        <v>6</v>
      </c>
      <c r="P9" s="29">
        <f t="shared" si="0"/>
        <v>8.14</v>
      </c>
      <c r="Q9" s="33">
        <f t="shared" si="1"/>
        <v>4.75</v>
      </c>
    </row>
    <row r="10" spans="1:17" ht="33.75" thickBot="1">
      <c r="A10" s="8" t="s">
        <v>23</v>
      </c>
      <c r="B10" s="9">
        <v>44065</v>
      </c>
      <c r="C10" s="9">
        <v>2617901.65</v>
      </c>
      <c r="D10" s="10">
        <v>1939186.407</v>
      </c>
      <c r="E10" s="10">
        <v>659323.3785</v>
      </c>
      <c r="F10" s="10">
        <v>19391.86407</v>
      </c>
      <c r="G10" s="10">
        <v>16060.74632</v>
      </c>
      <c r="H10" s="10">
        <v>14.3399521</v>
      </c>
      <c r="I10" s="10">
        <v>3.5</v>
      </c>
      <c r="J10" s="10">
        <v>10.83995207</v>
      </c>
      <c r="K10" s="11">
        <v>19392</v>
      </c>
      <c r="L10" s="11">
        <v>659328</v>
      </c>
      <c r="M10" s="12">
        <v>1939200</v>
      </c>
      <c r="N10" s="13">
        <v>2617920</v>
      </c>
      <c r="O10" s="14">
        <v>18</v>
      </c>
      <c r="P10" s="29">
        <f t="shared" si="0"/>
        <v>10.07</v>
      </c>
      <c r="Q10" s="33">
        <f t="shared" si="1"/>
        <v>5.87</v>
      </c>
    </row>
    <row r="11" spans="1:17" ht="23.25" thickBot="1">
      <c r="A11" s="8" t="s">
        <v>24</v>
      </c>
      <c r="B11" s="9">
        <v>41505</v>
      </c>
      <c r="C11" s="9">
        <v>2465812.05</v>
      </c>
      <c r="D11" s="10">
        <v>1826527.444</v>
      </c>
      <c r="E11" s="10">
        <v>621019.3311</v>
      </c>
      <c r="F11" s="10">
        <v>18265.27444</v>
      </c>
      <c r="G11" s="10">
        <v>15127.68129</v>
      </c>
      <c r="H11" s="10">
        <v>13.5068583</v>
      </c>
      <c r="I11" s="10">
        <v>6</v>
      </c>
      <c r="J11" s="10">
        <v>7.506858293</v>
      </c>
      <c r="K11" s="11">
        <v>18266</v>
      </c>
      <c r="L11" s="11">
        <v>621044</v>
      </c>
      <c r="M11" s="12">
        <v>1826600</v>
      </c>
      <c r="N11" s="13">
        <v>2465910</v>
      </c>
      <c r="O11" s="14">
        <v>98</v>
      </c>
      <c r="P11" s="29">
        <f t="shared" si="0"/>
        <v>9.49</v>
      </c>
      <c r="Q11" s="33">
        <f t="shared" si="1"/>
        <v>5.54</v>
      </c>
    </row>
    <row r="12" spans="1:17" ht="23.25" thickBot="1">
      <c r="A12" s="8" t="s">
        <v>25</v>
      </c>
      <c r="B12" s="9">
        <v>41167</v>
      </c>
      <c r="C12" s="9">
        <v>2445731.47</v>
      </c>
      <c r="D12" s="10">
        <v>1811652.941</v>
      </c>
      <c r="E12" s="10">
        <v>615961.9999</v>
      </c>
      <c r="F12" s="10">
        <v>18116.52941</v>
      </c>
      <c r="G12" s="10">
        <v>15004.48755</v>
      </c>
      <c r="H12" s="10">
        <v>13.3968639</v>
      </c>
      <c r="I12" s="10">
        <v>7</v>
      </c>
      <c r="J12" s="10">
        <v>6.39686388</v>
      </c>
      <c r="K12" s="11">
        <v>18117</v>
      </c>
      <c r="L12" s="11">
        <v>615978</v>
      </c>
      <c r="M12" s="12">
        <v>1811700</v>
      </c>
      <c r="N12" s="13">
        <v>2445795</v>
      </c>
      <c r="O12" s="14">
        <v>64</v>
      </c>
      <c r="P12" s="29">
        <f t="shared" si="0"/>
        <v>9.41</v>
      </c>
      <c r="Q12" s="33">
        <f t="shared" si="1"/>
        <v>5.49</v>
      </c>
    </row>
    <row r="13" spans="1:17" ht="23.25" thickBot="1">
      <c r="A13" s="8" t="s">
        <v>26</v>
      </c>
      <c r="B13" s="9">
        <v>87444</v>
      </c>
      <c r="C13" s="9">
        <v>5195048.04</v>
      </c>
      <c r="D13" s="10">
        <v>3848183.733</v>
      </c>
      <c r="E13" s="10">
        <v>1308382.469</v>
      </c>
      <c r="F13" s="10">
        <v>38481.83733</v>
      </c>
      <c r="G13" s="10">
        <v>31871.46037</v>
      </c>
      <c r="H13" s="10">
        <v>28.456661</v>
      </c>
      <c r="I13" s="10">
        <v>34</v>
      </c>
      <c r="J13" s="10">
        <v>-5.543338957</v>
      </c>
      <c r="K13" s="11">
        <v>38482</v>
      </c>
      <c r="L13" s="11">
        <v>1308388</v>
      </c>
      <c r="M13" s="12">
        <v>3848200</v>
      </c>
      <c r="N13" s="13">
        <v>5195070</v>
      </c>
      <c r="O13" s="14">
        <v>22</v>
      </c>
      <c r="P13" s="29">
        <f t="shared" si="0"/>
        <v>19.99</v>
      </c>
      <c r="Q13" s="33">
        <f t="shared" si="1"/>
        <v>11.66</v>
      </c>
    </row>
    <row r="14" spans="1:17" ht="23.25" thickBot="1">
      <c r="A14" s="8" t="s">
        <v>27</v>
      </c>
      <c r="B14" s="9">
        <v>49257</v>
      </c>
      <c r="C14" s="9">
        <v>2926358.37</v>
      </c>
      <c r="D14" s="10">
        <v>2167672.867</v>
      </c>
      <c r="E14" s="10">
        <v>737008.7747</v>
      </c>
      <c r="F14" s="10">
        <v>21676.72867</v>
      </c>
      <c r="G14" s="10">
        <v>17953.11883</v>
      </c>
      <c r="H14" s="10">
        <v>16.0295704</v>
      </c>
      <c r="I14" s="10">
        <v>14.75</v>
      </c>
      <c r="J14" s="10">
        <v>1.279570388</v>
      </c>
      <c r="K14" s="11">
        <v>21677</v>
      </c>
      <c r="L14" s="11">
        <v>737018</v>
      </c>
      <c r="M14" s="12">
        <v>2167700</v>
      </c>
      <c r="N14" s="13">
        <v>2926395</v>
      </c>
      <c r="O14" s="14">
        <v>37</v>
      </c>
      <c r="P14" s="29">
        <f t="shared" si="0"/>
        <v>11.26</v>
      </c>
      <c r="Q14" s="33">
        <f t="shared" si="1"/>
        <v>6.57</v>
      </c>
    </row>
    <row r="15" spans="1:17" ht="23.25" thickBot="1">
      <c r="A15" s="8" t="s">
        <v>28</v>
      </c>
      <c r="B15" s="9">
        <v>46183</v>
      </c>
      <c r="C15" s="9">
        <v>2743732.03</v>
      </c>
      <c r="D15" s="10">
        <v>2032394.096</v>
      </c>
      <c r="E15" s="10">
        <v>691013.9927</v>
      </c>
      <c r="F15" s="10">
        <v>20323.94096</v>
      </c>
      <c r="G15" s="10">
        <v>16832.71184</v>
      </c>
      <c r="H15" s="10">
        <v>15.029207</v>
      </c>
      <c r="I15" s="10">
        <v>14.75</v>
      </c>
      <c r="J15" s="10">
        <v>0.279207</v>
      </c>
      <c r="K15" s="11">
        <v>20324</v>
      </c>
      <c r="L15" s="11">
        <v>691016</v>
      </c>
      <c r="M15" s="12">
        <v>2032400</v>
      </c>
      <c r="N15" s="13">
        <v>2743740</v>
      </c>
      <c r="O15" s="14">
        <v>8</v>
      </c>
      <c r="P15" s="29">
        <f t="shared" si="0"/>
        <v>10.56</v>
      </c>
      <c r="Q15" s="33">
        <f t="shared" si="1"/>
        <v>6.16</v>
      </c>
    </row>
    <row r="16" spans="1:17" ht="33.75" thickBot="1">
      <c r="A16" s="8" t="s">
        <v>29</v>
      </c>
      <c r="B16" s="15">
        <v>97120</v>
      </c>
      <c r="C16" s="15">
        <v>5769899.2</v>
      </c>
      <c r="D16" s="16">
        <v>4273999.407</v>
      </c>
      <c r="E16" s="16">
        <v>1453159.799</v>
      </c>
      <c r="F16" s="16">
        <v>42739.99407</v>
      </c>
      <c r="G16" s="10">
        <v>35398.1546</v>
      </c>
      <c r="H16" s="16">
        <v>31.6054952</v>
      </c>
      <c r="I16" s="16">
        <v>6</v>
      </c>
      <c r="J16" s="16">
        <v>25.60549518</v>
      </c>
      <c r="K16" s="17">
        <v>42740</v>
      </c>
      <c r="L16" s="17">
        <v>1453160</v>
      </c>
      <c r="M16" s="18">
        <v>4274000</v>
      </c>
      <c r="N16" s="19">
        <v>5769900</v>
      </c>
      <c r="O16" s="20">
        <v>1</v>
      </c>
      <c r="P16" s="29">
        <f t="shared" si="0"/>
        <v>22.2</v>
      </c>
      <c r="Q16" s="33">
        <f t="shared" si="1"/>
        <v>12.95</v>
      </c>
    </row>
    <row r="17" spans="1:17" ht="15.75" thickBot="1">
      <c r="A17" s="21" t="s">
        <v>30</v>
      </c>
      <c r="B17" s="22">
        <v>807950</v>
      </c>
      <c r="C17" s="22">
        <v>48000309.5</v>
      </c>
      <c r="D17" s="23">
        <v>35555784.81</v>
      </c>
      <c r="E17" s="23">
        <v>12088966.84</v>
      </c>
      <c r="F17" s="23">
        <v>355557.8481</v>
      </c>
      <c r="G17" s="10">
        <v>294480.4264</v>
      </c>
      <c r="H17" s="23">
        <v>262.928952</v>
      </c>
      <c r="I17" s="23">
        <v>148.5</v>
      </c>
      <c r="J17" s="23">
        <v>114.4289521</v>
      </c>
      <c r="K17" s="24">
        <v>355562</v>
      </c>
      <c r="L17" s="24">
        <v>12089108</v>
      </c>
      <c r="M17" s="25">
        <v>35556200</v>
      </c>
      <c r="N17" s="26">
        <v>48000870</v>
      </c>
      <c r="O17" s="27">
        <v>561</v>
      </c>
      <c r="P17" s="29">
        <f>SUM(P3:P16)</f>
        <v>184.68999999999997</v>
      </c>
      <c r="Q17" s="34">
        <f>SUM(Q3:Q16)</f>
        <v>107.74</v>
      </c>
    </row>
    <row r="18" ht="15.75" thickBot="1"/>
    <row r="19" spans="1:16" ht="15">
      <c r="A19" s="35" t="s">
        <v>31</v>
      </c>
      <c r="B19" s="36"/>
      <c r="C19" s="36"/>
      <c r="D19" s="36"/>
      <c r="E19" s="36"/>
      <c r="F19" s="36"/>
      <c r="G19" s="36"/>
      <c r="H19" s="37"/>
      <c r="I19" s="43"/>
      <c r="J19" s="43"/>
      <c r="K19" s="43"/>
      <c r="L19" s="43"/>
      <c r="M19" s="43"/>
      <c r="N19" s="43"/>
      <c r="O19" s="43"/>
      <c r="P19" s="43"/>
    </row>
    <row r="20" spans="1:16" ht="15">
      <c r="A20" s="38" t="s">
        <v>32</v>
      </c>
      <c r="B20" s="39"/>
      <c r="C20" s="39"/>
      <c r="D20" s="39"/>
      <c r="E20" s="39"/>
      <c r="F20" s="39"/>
      <c r="G20" s="39"/>
      <c r="H20" s="40"/>
      <c r="I20" s="43"/>
      <c r="J20" s="43"/>
      <c r="K20" s="43"/>
      <c r="L20" s="43"/>
      <c r="M20" s="43"/>
      <c r="N20" s="43"/>
      <c r="O20" s="43"/>
      <c r="P20" s="43"/>
    </row>
    <row r="21" spans="1:16" ht="15.75" thickBot="1">
      <c r="A21" s="41" t="s">
        <v>35</v>
      </c>
      <c r="B21" s="42"/>
      <c r="C21" s="42"/>
      <c r="D21" s="42"/>
      <c r="E21" s="42"/>
      <c r="F21" s="42"/>
      <c r="G21" s="42"/>
      <c r="H21" s="44"/>
      <c r="I21" s="43"/>
      <c r="J21" s="43"/>
      <c r="K21" s="43"/>
      <c r="L21" s="43"/>
      <c r="M21" s="43"/>
      <c r="N21" s="43"/>
      <c r="O21" s="43"/>
      <c r="P21" s="43"/>
    </row>
  </sheetData>
  <sheetProtection password="EDBD" sheet="1"/>
  <mergeCells count="2">
    <mergeCell ref="A1:J1"/>
    <mergeCell ref="K1:N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budinskam</dc:creator>
  <cp:keywords/>
  <dc:description/>
  <cp:lastModifiedBy>Sklenář Vladimír</cp:lastModifiedBy>
  <cp:lastPrinted>2014-05-12T06:10:52Z</cp:lastPrinted>
  <dcterms:created xsi:type="dcterms:W3CDTF">2014-05-06T12:42:25Z</dcterms:created>
  <dcterms:modified xsi:type="dcterms:W3CDTF">2014-12-03T14:07:24Z</dcterms:modified>
  <cp:category/>
  <cp:version/>
  <cp:contentType/>
  <cp:contentStatus/>
</cp:coreProperties>
</file>