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Sekce_I\12_odbor\120_oddělení\Cahová\2017\Materiály odboru\PV\34213_17_Principy rozpisu rozpočtu 2018\Zveřejnění\"/>
    </mc:Choice>
  </mc:AlternateContent>
  <bookViews>
    <workbookView xWindow="0" yWindow="0" windowWidth="28800" windowHeight="12435"/>
  </bookViews>
  <sheets>
    <sheet name="Tabulka č. 1" sheetId="10" r:id="rId1"/>
    <sheet name="Tabulka č. 2" sheetId="9" r:id="rId2"/>
    <sheet name="Tabulka č. 3" sheetId="16" r:id="rId3"/>
  </sheets>
  <definedNames>
    <definedName name="_xlnm.Print_Titles" localSheetId="0">'Tabulka č. 1'!$3:$6</definedName>
    <definedName name="_xlnm.Print_Area" localSheetId="1">'Tabulka č. 2'!$A$1:$L$96</definedName>
  </definedNames>
  <calcPr calcId="152511"/>
</workbook>
</file>

<file path=xl/calcChain.xml><?xml version="1.0" encoding="utf-8"?>
<calcChain xmlns="http://schemas.openxmlformats.org/spreadsheetml/2006/main">
  <c r="B95" i="10" l="1"/>
  <c r="B94" i="10"/>
  <c r="B93" i="10"/>
  <c r="B92" i="10"/>
  <c r="B91" i="10"/>
  <c r="B90" i="10"/>
  <c r="B84" i="10"/>
  <c r="B78" i="10"/>
  <c r="B72" i="10"/>
  <c r="B66" i="10"/>
  <c r="B60" i="10"/>
  <c r="B54" i="10"/>
  <c r="B48" i="10"/>
  <c r="B42" i="10"/>
  <c r="B36" i="10"/>
  <c r="B30" i="10"/>
  <c r="B24" i="10"/>
  <c r="B18" i="10"/>
  <c r="B12" i="10"/>
  <c r="B96" i="10" l="1"/>
</calcChain>
</file>

<file path=xl/sharedStrings.xml><?xml version="1.0" encoding="utf-8"?>
<sst xmlns="http://schemas.openxmlformats.org/spreadsheetml/2006/main" count="446" uniqueCount="82">
  <si>
    <t>Vysočina</t>
  </si>
  <si>
    <t>celkem</t>
  </si>
  <si>
    <t>Výkony</t>
  </si>
  <si>
    <t>Kraj</t>
  </si>
  <si>
    <t>NIV</t>
  </si>
  <si>
    <t>ONIV</t>
  </si>
  <si>
    <t>Zam.</t>
  </si>
  <si>
    <t>vč. nástaveb</t>
  </si>
  <si>
    <t xml:space="preserve"> 1.-2.ročníky</t>
  </si>
  <si>
    <t>Kč/žáka</t>
  </si>
  <si>
    <t>Z./1000ž</t>
  </si>
  <si>
    <t>3 - 5 let</t>
  </si>
  <si>
    <t>6 - 14 let</t>
  </si>
  <si>
    <t>15 - 18 let</t>
  </si>
  <si>
    <t>19 - 21 let</t>
  </si>
  <si>
    <t>3 - 18 let v KZÚV</t>
  </si>
  <si>
    <t xml:space="preserve">Hl.m.Praha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</si>
  <si>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</si>
  <si>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</si>
  <si>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</si>
  <si>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</si>
  <si>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</si>
  <si>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 xml:space="preserve">Pardubický </t>
  </si>
  <si>
    <t xml:space="preserve">Olomoucký </t>
  </si>
  <si>
    <t>RgŠ celkem:</t>
  </si>
  <si>
    <t>Moravskoslezský</t>
  </si>
  <si>
    <t>Zlínský</t>
  </si>
  <si>
    <t>Jihomoravský</t>
  </si>
  <si>
    <t>Královéhradecký</t>
  </si>
  <si>
    <t>Středočeský</t>
  </si>
  <si>
    <t>07/08</t>
  </si>
  <si>
    <t>08/09</t>
  </si>
  <si>
    <t>09/10</t>
  </si>
  <si>
    <t>10/11</t>
  </si>
  <si>
    <t>11/12</t>
  </si>
  <si>
    <t>RgŠ celkem</t>
  </si>
  <si>
    <t>12/13</t>
  </si>
  <si>
    <t>13/14</t>
  </si>
  <si>
    <t>bez *NS</t>
  </si>
  <si>
    <t>1.ročníky</t>
  </si>
  <si>
    <t>1.-2.ročníky</t>
  </si>
  <si>
    <t xml:space="preserve">Hl. m. Praha </t>
  </si>
  <si>
    <t>absolutní</t>
  </si>
  <si>
    <t>relativní</t>
  </si>
  <si>
    <t>vč. *NS 1.-2.ročníky</t>
  </si>
  <si>
    <t>* Jedná se o nástavbové studium</t>
  </si>
  <si>
    <t>14/15</t>
  </si>
  <si>
    <t>vč.*NS</t>
  </si>
  <si>
    <t xml:space="preserve">           Závazné ukazatele </t>
  </si>
  <si>
    <t xml:space="preserve">           Orientační ukazatele</t>
  </si>
  <si>
    <t>Záv. uk.</t>
  </si>
  <si>
    <t xml:space="preserve">MP </t>
  </si>
  <si>
    <t>z toho:</t>
  </si>
  <si>
    <t xml:space="preserve">Odvody </t>
  </si>
  <si>
    <t>Odvody</t>
  </si>
  <si>
    <t xml:space="preserve">Počet </t>
  </si>
  <si>
    <t>platy</t>
  </si>
  <si>
    <t>OON</t>
  </si>
  <si>
    <t>pojistné</t>
  </si>
  <si>
    <t>FKSP</t>
  </si>
  <si>
    <t>zam.</t>
  </si>
  <si>
    <t xml:space="preserve">Středočeský </t>
  </si>
  <si>
    <t xml:space="preserve">Zlínský kraj </t>
  </si>
  <si>
    <t>15/16</t>
  </si>
  <si>
    <t>Změna 16/17</t>
  </si>
  <si>
    <t>oproti 15/16</t>
  </si>
  <si>
    <t>16/17</t>
  </si>
  <si>
    <t>MPP + odvody</t>
  </si>
  <si>
    <t>MPN + odvody</t>
  </si>
  <si>
    <t>Kč</t>
  </si>
  <si>
    <t>17/18</t>
  </si>
  <si>
    <t>Změna 17/18</t>
  </si>
  <si>
    <t>oproti 16/17</t>
  </si>
  <si>
    <t>Porovnání výkonů krajských a obecních škol v jednotlivých věkových kategoriích v letech 2007/08 – 2017/18</t>
  </si>
  <si>
    <t>Normativní rozpis výdajů RgŠ ÚSC pomocí republikových normativů pro rok 2018</t>
  </si>
  <si>
    <t>Republikové normativy 2018</t>
  </si>
  <si>
    <t>Normativní rozpis rozpočtu 2018</t>
  </si>
  <si>
    <t>2017/18</t>
  </si>
  <si>
    <t>Konečný normativní rozpočet 2017 (po 17. úpravě)</t>
  </si>
  <si>
    <t>Rozpis rozpočtu RgŠ ÚSC 2018 ve struktuře závazných ukazatelů (v Kč)</t>
  </si>
  <si>
    <t>Rozdíl 2018 - 2017</t>
  </si>
  <si>
    <t>Index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</si>
</sst>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00"/>
    <numFmt numFmtId="167" formatCode="#,##0.0000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/>
    <xf numFmtId="0" fontId="4" fillId="0" borderId="0"/>
    <xf numFmtId="0" fontId="5" fillId="0" borderId="0"/>
    <xf numFmtId="0" fontId="16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8">
    <xf numFmtId="0" fontId="0" fillId="0" borderId="0" xfId="0"/>
    <xf numFmtId="0" fontId="5" fillId="2" borderId="0" xfId="10" applyFont="1" applyFill="1"/>
    <xf numFmtId="0" fontId="7" fillId="2" borderId="14" xfId="10" applyFont="1" applyFill="1" applyBorder="1" applyAlignment="1">
      <alignment horizontal="center" vertical="center"/>
    </xf>
    <xf numFmtId="49" fontId="7" fillId="2" borderId="15" xfId="10" applyNumberFormat="1" applyFont="1" applyFill="1" applyBorder="1" applyAlignment="1">
      <alignment horizontal="center" vertical="center"/>
    </xf>
    <xf numFmtId="0" fontId="7" fillId="2" borderId="16" xfId="10" applyFont="1" applyFill="1" applyBorder="1" applyAlignment="1">
      <alignment horizontal="center" vertical="center"/>
    </xf>
    <xf numFmtId="0" fontId="7" fillId="2" borderId="7" xfId="10" applyFont="1" applyFill="1" applyBorder="1" applyAlignment="1">
      <alignment horizontal="center" vertical="center"/>
    </xf>
    <xf numFmtId="3" fontId="7" fillId="2" borderId="15" xfId="10" applyNumberFormat="1" applyFont="1" applyFill="1" applyBorder="1" applyAlignment="1">
      <alignment horizontal="center" vertical="center"/>
    </xf>
    <xf numFmtId="0" fontId="7" fillId="2" borderId="10" xfId="10" applyFont="1" applyFill="1" applyBorder="1" applyAlignment="1">
      <alignment horizontal="center" vertical="center"/>
    </xf>
    <xf numFmtId="0" fontId="7" fillId="2" borderId="11" xfId="10" applyFont="1" applyFill="1" applyBorder="1" applyAlignment="1">
      <alignment horizontal="center" vertical="center"/>
    </xf>
    <xf numFmtId="3" fontId="7" fillId="2" borderId="17" xfId="10" applyNumberFormat="1" applyFont="1" applyFill="1" applyBorder="1" applyAlignment="1">
      <alignment horizontal="center" vertical="center"/>
    </xf>
    <xf numFmtId="0" fontId="7" fillId="2" borderId="18" xfId="10" applyFont="1" applyFill="1" applyBorder="1" applyAlignment="1">
      <alignment horizontal="center" vertical="center"/>
    </xf>
    <xf numFmtId="0" fontId="7" fillId="2" borderId="19" xfId="10" applyFont="1" applyFill="1" applyBorder="1" applyAlignment="1">
      <alignment horizontal="center" vertical="center"/>
    </xf>
    <xf numFmtId="0" fontId="3" fillId="0" borderId="0" xfId="0" applyFont="1"/>
    <xf numFmtId="0" fontId="11" fillId="0" borderId="0" xfId="0" applyFont="1"/>
    <xf numFmtId="0" fontId="11" fillId="0" borderId="0" xfId="1" applyFont="1" applyFill="1"/>
    <xf numFmtId="0" fontId="3" fillId="0" borderId="0" xfId="0" applyFont="1" applyAlignment="1">
      <alignment vertical="center"/>
    </xf>
    <xf numFmtId="3" fontId="12" fillId="0" borderId="23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0" applyFont="1" applyFill="1"/>
    <xf numFmtId="0" fontId="11" fillId="0" borderId="0" xfId="0" applyFont="1" applyFill="1"/>
    <xf numFmtId="3" fontId="9" fillId="2" borderId="11" xfId="1" applyNumberFormat="1" applyFont="1" applyFill="1" applyBorder="1" applyAlignment="1">
      <alignment horizontal="right" indent="1"/>
    </xf>
    <xf numFmtId="3" fontId="8" fillId="0" borderId="14" xfId="1" applyNumberFormat="1" applyFont="1" applyFill="1" applyBorder="1" applyAlignment="1">
      <alignment horizontal="center"/>
    </xf>
    <xf numFmtId="49" fontId="8" fillId="0" borderId="23" xfId="1" applyNumberFormat="1" applyFont="1" applyFill="1" applyBorder="1" applyAlignment="1">
      <alignment horizontal="center" vertical="center"/>
    </xf>
    <xf numFmtId="49" fontId="8" fillId="0" borderId="24" xfId="1" applyNumberFormat="1" applyFont="1" applyFill="1" applyBorder="1" applyAlignment="1">
      <alignment horizontal="center" vertical="center"/>
    </xf>
    <xf numFmtId="49" fontId="8" fillId="6" borderId="24" xfId="1" applyNumberFormat="1" applyFont="1" applyFill="1" applyBorder="1" applyAlignment="1">
      <alignment horizontal="center" vertical="center"/>
    </xf>
    <xf numFmtId="3" fontId="8" fillId="0" borderId="14" xfId="1" applyNumberFormat="1" applyFont="1" applyFill="1" applyBorder="1" applyAlignment="1">
      <alignment horizontal="center" wrapText="1"/>
    </xf>
    <xf numFmtId="3" fontId="8" fillId="6" borderId="14" xfId="1" applyNumberFormat="1" applyFont="1" applyFill="1" applyBorder="1" applyAlignment="1">
      <alignment horizontal="center" wrapText="1"/>
    </xf>
    <xf numFmtId="0" fontId="8" fillId="0" borderId="17" xfId="1" applyFont="1" applyFill="1" applyBorder="1" applyAlignment="1">
      <alignment horizontal="center"/>
    </xf>
    <xf numFmtId="3" fontId="8" fillId="0" borderId="17" xfId="1" applyNumberFormat="1" applyFont="1" applyFill="1" applyBorder="1" applyAlignment="1">
      <alignment horizontal="center" wrapText="1"/>
    </xf>
    <xf numFmtId="3" fontId="8" fillId="6" borderId="17" xfId="1" applyNumberFormat="1" applyFont="1" applyFill="1" applyBorder="1" applyAlignment="1">
      <alignment horizontal="center" wrapText="1"/>
    </xf>
    <xf numFmtId="3" fontId="13" fillId="0" borderId="25" xfId="1" applyNumberFormat="1" applyFont="1" applyFill="1" applyBorder="1" applyAlignment="1">
      <alignment horizontal="right" vertical="center"/>
    </xf>
    <xf numFmtId="4" fontId="13" fillId="0" borderId="25" xfId="1" applyNumberFormat="1" applyFont="1" applyFill="1" applyBorder="1" applyAlignment="1">
      <alignment horizontal="right" vertical="center"/>
    </xf>
    <xf numFmtId="3" fontId="13" fillId="0" borderId="26" xfId="1" applyNumberFormat="1" applyFont="1" applyFill="1" applyBorder="1" applyAlignment="1">
      <alignment horizontal="right" vertical="center"/>
    </xf>
    <xf numFmtId="4" fontId="13" fillId="0" borderId="26" xfId="1" applyNumberFormat="1" applyFont="1" applyFill="1" applyBorder="1" applyAlignment="1">
      <alignment horizontal="right" vertical="center"/>
    </xf>
    <xf numFmtId="3" fontId="14" fillId="0" borderId="23" xfId="1" applyNumberFormat="1" applyFont="1" applyFill="1" applyBorder="1" applyAlignment="1">
      <alignment horizontal="right" vertical="center"/>
    </xf>
    <xf numFmtId="4" fontId="14" fillId="0" borderId="23" xfId="1" applyNumberFormat="1" applyFont="1" applyFill="1" applyBorder="1" applyAlignment="1">
      <alignment horizontal="right" vertical="center"/>
    </xf>
    <xf numFmtId="3" fontId="13" fillId="0" borderId="27" xfId="1" applyNumberFormat="1" applyFont="1" applyFill="1" applyBorder="1" applyAlignment="1">
      <alignment horizontal="right" vertical="center"/>
    </xf>
    <xf numFmtId="4" fontId="13" fillId="0" borderId="27" xfId="1" applyNumberFormat="1" applyFont="1" applyFill="1" applyBorder="1" applyAlignment="1">
      <alignment horizontal="right" vertical="center"/>
    </xf>
    <xf numFmtId="3" fontId="9" fillId="2" borderId="10" xfId="1" applyNumberFormat="1" applyFont="1" applyFill="1" applyBorder="1" applyAlignment="1">
      <alignment horizontal="right" indent="1"/>
    </xf>
    <xf numFmtId="166" fontId="9" fillId="2" borderId="29" xfId="1" applyNumberFormat="1" applyFont="1" applyFill="1" applyBorder="1" applyAlignment="1">
      <alignment horizontal="right" indent="1"/>
    </xf>
    <xf numFmtId="3" fontId="8" fillId="2" borderId="34" xfId="1" applyNumberFormat="1" applyFont="1" applyFill="1" applyBorder="1" applyAlignment="1">
      <alignment horizontal="center" vertical="center"/>
    </xf>
    <xf numFmtId="3" fontId="8" fillId="2" borderId="13" xfId="1" applyNumberFormat="1" applyFont="1" applyFill="1" applyBorder="1" applyAlignment="1">
      <alignment horizontal="center" vertical="center"/>
    </xf>
    <xf numFmtId="3" fontId="13" fillId="6" borderId="27" xfId="1" applyNumberFormat="1" applyFont="1" applyFill="1" applyBorder="1" applyAlignment="1">
      <alignment horizontal="right" vertical="center"/>
    </xf>
    <xf numFmtId="3" fontId="13" fillId="6" borderId="26" xfId="1" applyNumberFormat="1" applyFont="1" applyFill="1" applyBorder="1" applyAlignment="1">
      <alignment horizontal="right" vertical="center"/>
    </xf>
    <xf numFmtId="3" fontId="13" fillId="0" borderId="36" xfId="1" applyNumberFormat="1" applyFont="1" applyFill="1" applyBorder="1" applyAlignment="1">
      <alignment horizontal="right" vertical="center"/>
    </xf>
    <xf numFmtId="3" fontId="13" fillId="6" borderId="36" xfId="1" applyNumberFormat="1" applyFont="1" applyFill="1" applyBorder="1" applyAlignment="1">
      <alignment horizontal="right" vertical="center"/>
    </xf>
    <xf numFmtId="4" fontId="13" fillId="0" borderId="36" xfId="1" applyNumberFormat="1" applyFont="1" applyFill="1" applyBorder="1" applyAlignment="1">
      <alignment horizontal="right" vertical="center"/>
    </xf>
    <xf numFmtId="3" fontId="13" fillId="6" borderId="25" xfId="1" applyNumberFormat="1" applyFont="1" applyFill="1" applyBorder="1" applyAlignment="1">
      <alignment horizontal="right" vertical="center"/>
    </xf>
    <xf numFmtId="3" fontId="14" fillId="6" borderId="23" xfId="1" applyNumberFormat="1" applyFont="1" applyFill="1" applyBorder="1" applyAlignment="1">
      <alignment horizontal="right" vertical="center"/>
    </xf>
    <xf numFmtId="3" fontId="9" fillId="2" borderId="6" xfId="1" applyNumberFormat="1" applyFont="1" applyFill="1" applyBorder="1" applyAlignment="1">
      <alignment horizontal="right" indent="1"/>
    </xf>
    <xf numFmtId="0" fontId="7" fillId="2" borderId="38" xfId="10" applyFont="1" applyFill="1" applyBorder="1" applyAlignment="1">
      <alignment horizontal="center" vertical="center"/>
    </xf>
    <xf numFmtId="166" fontId="9" fillId="2" borderId="30" xfId="1" applyNumberFormat="1" applyFont="1" applyFill="1" applyBorder="1" applyAlignment="1">
      <alignment horizontal="right" indent="1"/>
    </xf>
    <xf numFmtId="3" fontId="9" fillId="2" borderId="5" xfId="1" applyNumberFormat="1" applyFont="1" applyFill="1" applyBorder="1" applyAlignment="1">
      <alignment horizontal="right" indent="1"/>
    </xf>
    <xf numFmtId="0" fontId="6" fillId="0" borderId="39" xfId="1" applyFont="1" applyBorder="1" applyAlignment="1">
      <alignment horizontal="center"/>
    </xf>
    <xf numFmtId="3" fontId="9" fillId="2" borderId="16" xfId="1" applyNumberFormat="1" applyFont="1" applyFill="1" applyBorder="1" applyAlignment="1">
      <alignment horizontal="right" indent="1"/>
    </xf>
    <xf numFmtId="3" fontId="9" fillId="2" borderId="7" xfId="1" applyNumberFormat="1" applyFont="1" applyFill="1" applyBorder="1" applyAlignment="1">
      <alignment horizontal="right" indent="1"/>
    </xf>
    <xf numFmtId="166" fontId="9" fillId="2" borderId="31" xfId="1" applyNumberFormat="1" applyFont="1" applyFill="1" applyBorder="1" applyAlignment="1">
      <alignment horizontal="right" indent="1"/>
    </xf>
    <xf numFmtId="3" fontId="8" fillId="6" borderId="35" xfId="1" applyNumberFormat="1" applyFont="1" applyFill="1" applyBorder="1"/>
    <xf numFmtId="3" fontId="8" fillId="5" borderId="35" xfId="1" applyNumberFormat="1" applyFont="1" applyFill="1" applyBorder="1"/>
    <xf numFmtId="0" fontId="4" fillId="0" borderId="0" xfId="0" applyFont="1" applyAlignment="1">
      <alignment horizontal="center"/>
    </xf>
    <xf numFmtId="164" fontId="9" fillId="0" borderId="34" xfId="1" applyNumberFormat="1" applyFont="1" applyFill="1" applyBorder="1" applyAlignment="1">
      <alignment horizontal="right" indent="1"/>
    </xf>
    <xf numFmtId="164" fontId="9" fillId="0" borderId="13" xfId="1" applyNumberFormat="1" applyFont="1" applyFill="1" applyBorder="1" applyAlignment="1">
      <alignment horizontal="right" indent="1"/>
    </xf>
    <xf numFmtId="164" fontId="9" fillId="0" borderId="39" xfId="1" applyNumberFormat="1" applyFont="1" applyFill="1" applyBorder="1" applyAlignment="1">
      <alignment horizontal="right" indent="1"/>
    </xf>
    <xf numFmtId="164" fontId="8" fillId="5" borderId="35" xfId="1" applyNumberFormat="1" applyFont="1" applyFill="1" applyBorder="1" applyAlignment="1">
      <alignment horizontal="right" indent="1"/>
    </xf>
    <xf numFmtId="164" fontId="8" fillId="6" borderId="35" xfId="1" applyNumberFormat="1" applyFont="1" applyFill="1" applyBorder="1" applyAlignment="1">
      <alignment horizontal="right" indent="1"/>
    </xf>
    <xf numFmtId="3" fontId="8" fillId="5" borderId="35" xfId="1" applyNumberFormat="1" applyFont="1" applyFill="1" applyBorder="1" applyAlignment="1">
      <alignment horizontal="right"/>
    </xf>
    <xf numFmtId="3" fontId="8" fillId="5" borderId="40" xfId="1" applyNumberFormat="1" applyFont="1" applyFill="1" applyBorder="1" applyAlignment="1">
      <alignment horizontal="right"/>
    </xf>
    <xf numFmtId="166" fontId="8" fillId="5" borderId="24" xfId="1" applyNumberFormat="1" applyFont="1" applyFill="1" applyBorder="1" applyAlignment="1">
      <alignment horizontal="right"/>
    </xf>
    <xf numFmtId="3" fontId="8" fillId="6" borderId="35" xfId="1" applyNumberFormat="1" applyFont="1" applyFill="1" applyBorder="1" applyAlignment="1">
      <alignment horizontal="right"/>
    </xf>
    <xf numFmtId="3" fontId="8" fillId="6" borderId="40" xfId="1" applyNumberFormat="1" applyFont="1" applyFill="1" applyBorder="1" applyAlignment="1">
      <alignment horizontal="right"/>
    </xf>
    <xf numFmtId="165" fontId="8" fillId="6" borderId="24" xfId="1" applyNumberFormat="1" applyFont="1" applyFill="1" applyBorder="1" applyAlignment="1">
      <alignment horizontal="right"/>
    </xf>
    <xf numFmtId="0" fontId="7" fillId="2" borderId="38" xfId="10" applyFont="1" applyFill="1" applyBorder="1" applyAlignment="1">
      <alignment vertical="center"/>
    </xf>
    <xf numFmtId="3" fontId="8" fillId="0" borderId="15" xfId="1" applyNumberFormat="1" applyFont="1" applyFill="1" applyBorder="1" applyAlignment="1">
      <alignment horizontal="center"/>
    </xf>
    <xf numFmtId="3" fontId="8" fillId="0" borderId="15" xfId="1" applyNumberFormat="1" applyFont="1" applyFill="1" applyBorder="1" applyAlignment="1">
      <alignment horizontal="center" wrapText="1"/>
    </xf>
    <xf numFmtId="3" fontId="8" fillId="6" borderId="15" xfId="1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3" fontId="19" fillId="0" borderId="0" xfId="0" applyNumberFormat="1" applyFont="1" applyAlignment="1">
      <alignment horizontal="right"/>
    </xf>
    <xf numFmtId="0" fontId="2" fillId="0" borderId="0" xfId="11"/>
    <xf numFmtId="0" fontId="22" fillId="0" borderId="14" xfId="10" applyFont="1" applyBorder="1"/>
    <xf numFmtId="0" fontId="10" fillId="0" borderId="2" xfId="10" applyFont="1" applyBorder="1"/>
    <xf numFmtId="0" fontId="12" fillId="0" borderId="21" xfId="10" applyFont="1" applyBorder="1" applyAlignment="1">
      <alignment horizontal="left"/>
    </xf>
    <xf numFmtId="0" fontId="12" fillId="0" borderId="1" xfId="10" applyFont="1" applyBorder="1" applyAlignment="1">
      <alignment horizontal="left"/>
    </xf>
    <xf numFmtId="0" fontId="12" fillId="0" borderId="21" xfId="10" applyFont="1" applyBorder="1" applyAlignment="1">
      <alignment horizontal="center"/>
    </xf>
    <xf numFmtId="0" fontId="12" fillId="0" borderId="2" xfId="10" applyFont="1" applyBorder="1" applyAlignment="1">
      <alignment horizontal="center"/>
    </xf>
    <xf numFmtId="0" fontId="12" fillId="0" borderId="24" xfId="10" applyFont="1" applyBorder="1" applyAlignment="1">
      <alignment horizontal="center"/>
    </xf>
    <xf numFmtId="0" fontId="12" fillId="0" borderId="2" xfId="10" applyFont="1" applyBorder="1" applyAlignment="1">
      <alignment horizontal="left"/>
    </xf>
    <xf numFmtId="0" fontId="12" fillId="0" borderId="23" xfId="10" applyFont="1" applyBorder="1" applyAlignment="1">
      <alignment horizontal="center"/>
    </xf>
    <xf numFmtId="0" fontId="22" fillId="0" borderId="15" xfId="10" applyFont="1" applyBorder="1"/>
    <xf numFmtId="3" fontId="10" fillId="0" borderId="4" xfId="10" applyNumberFormat="1" applyFont="1" applyFill="1" applyBorder="1"/>
    <xf numFmtId="0" fontId="12" fillId="0" borderId="14" xfId="10" applyFont="1" applyBorder="1" applyAlignment="1">
      <alignment horizontal="center"/>
    </xf>
    <xf numFmtId="0" fontId="12" fillId="0" borderId="35" xfId="10" applyFont="1" applyBorder="1"/>
    <xf numFmtId="0" fontId="12" fillId="0" borderId="40" xfId="10" applyFont="1" applyBorder="1"/>
    <xf numFmtId="3" fontId="10" fillId="0" borderId="0" xfId="10" applyNumberFormat="1" applyFont="1" applyFill="1" applyBorder="1"/>
    <xf numFmtId="0" fontId="12" fillId="0" borderId="24" xfId="10" applyFont="1" applyBorder="1"/>
    <xf numFmtId="0" fontId="12" fillId="0" borderId="4" xfId="10" applyFont="1" applyBorder="1" applyAlignment="1">
      <alignment horizontal="center"/>
    </xf>
    <xf numFmtId="0" fontId="12" fillId="0" borderId="15" xfId="10" applyFont="1" applyBorder="1" applyAlignment="1">
      <alignment horizontal="center"/>
    </xf>
    <xf numFmtId="0" fontId="12" fillId="0" borderId="14" xfId="10" applyFont="1" applyBorder="1"/>
    <xf numFmtId="0" fontId="12" fillId="0" borderId="1" xfId="10" applyFont="1" applyBorder="1"/>
    <xf numFmtId="0" fontId="22" fillId="0" borderId="27" xfId="10" applyFont="1" applyBorder="1"/>
    <xf numFmtId="3" fontId="10" fillId="2" borderId="27" xfId="10" applyNumberFormat="1" applyFont="1" applyFill="1" applyBorder="1"/>
    <xf numFmtId="3" fontId="23" fillId="4" borderId="43" xfId="10" applyNumberFormat="1" applyFont="1" applyFill="1" applyBorder="1"/>
    <xf numFmtId="3" fontId="23" fillId="4" borderId="28" xfId="10" applyNumberFormat="1" applyFont="1" applyFill="1" applyBorder="1"/>
    <xf numFmtId="3" fontId="24" fillId="4" borderId="28" xfId="3" applyNumberFormat="1" applyFont="1" applyFill="1" applyBorder="1"/>
    <xf numFmtId="3" fontId="24" fillId="4" borderId="44" xfId="3" applyNumberFormat="1" applyFont="1" applyFill="1" applyBorder="1"/>
    <xf numFmtId="3" fontId="24" fillId="4" borderId="32" xfId="3" applyNumberFormat="1" applyFont="1" applyFill="1" applyBorder="1"/>
    <xf numFmtId="3" fontId="25" fillId="2" borderId="33" xfId="11" applyNumberFormat="1" applyFont="1" applyFill="1" applyBorder="1" applyAlignment="1">
      <alignment horizontal="right"/>
    </xf>
    <xf numFmtId="3" fontId="2" fillId="0" borderId="0" xfId="11" applyNumberFormat="1"/>
    <xf numFmtId="3" fontId="10" fillId="2" borderId="46" xfId="10" applyNumberFormat="1" applyFont="1" applyFill="1" applyBorder="1"/>
    <xf numFmtId="3" fontId="23" fillId="4" borderId="32" xfId="10" applyNumberFormat="1" applyFont="1" applyFill="1" applyBorder="1"/>
    <xf numFmtId="4" fontId="25" fillId="2" borderId="45" xfId="11" applyNumberFormat="1" applyFont="1" applyFill="1" applyBorder="1" applyAlignment="1">
      <alignment horizontal="right"/>
    </xf>
    <xf numFmtId="0" fontId="22" fillId="0" borderId="26" xfId="10" applyFont="1" applyBorder="1"/>
    <xf numFmtId="3" fontId="10" fillId="2" borderId="26" xfId="10" applyNumberFormat="1" applyFont="1" applyFill="1" applyBorder="1"/>
    <xf numFmtId="3" fontId="23" fillId="4" borderId="47" xfId="10" applyNumberFormat="1" applyFont="1" applyFill="1" applyBorder="1"/>
    <xf numFmtId="3" fontId="23" fillId="4" borderId="6" xfId="10" applyNumberFormat="1" applyFont="1" applyFill="1" applyBorder="1"/>
    <xf numFmtId="3" fontId="24" fillId="4" borderId="6" xfId="3" applyNumberFormat="1" applyFont="1" applyFill="1" applyBorder="1"/>
    <xf numFmtId="3" fontId="24" fillId="4" borderId="12" xfId="3" applyNumberFormat="1" applyFont="1" applyFill="1" applyBorder="1"/>
    <xf numFmtId="3" fontId="24" fillId="4" borderId="5" xfId="3" applyNumberFormat="1" applyFont="1" applyFill="1" applyBorder="1"/>
    <xf numFmtId="3" fontId="25" fillId="2" borderId="30" xfId="11" applyNumberFormat="1" applyFont="1" applyFill="1" applyBorder="1" applyAlignment="1">
      <alignment horizontal="right"/>
    </xf>
    <xf numFmtId="3" fontId="10" fillId="2" borderId="13" xfId="10" applyNumberFormat="1" applyFont="1" applyFill="1" applyBorder="1"/>
    <xf numFmtId="3" fontId="23" fillId="4" borderId="5" xfId="10" applyNumberFormat="1" applyFont="1" applyFill="1" applyBorder="1"/>
    <xf numFmtId="4" fontId="25" fillId="2" borderId="48" xfId="11" applyNumberFormat="1" applyFont="1" applyFill="1" applyBorder="1" applyAlignment="1">
      <alignment horizontal="right"/>
    </xf>
    <xf numFmtId="0" fontId="22" fillId="4" borderId="26" xfId="10" applyFont="1" applyFill="1" applyBorder="1"/>
    <xf numFmtId="3" fontId="10" fillId="4" borderId="26" xfId="10" applyNumberFormat="1" applyFont="1" applyFill="1" applyBorder="1"/>
    <xf numFmtId="3" fontId="25" fillId="4" borderId="30" xfId="11" applyNumberFormat="1" applyFont="1" applyFill="1" applyBorder="1" applyAlignment="1">
      <alignment horizontal="right"/>
    </xf>
    <xf numFmtId="3" fontId="10" fillId="4" borderId="13" xfId="10" applyNumberFormat="1" applyFont="1" applyFill="1" applyBorder="1"/>
    <xf numFmtId="0" fontId="10" fillId="2" borderId="26" xfId="10" applyFont="1" applyFill="1" applyBorder="1"/>
    <xf numFmtId="0" fontId="22" fillId="0" borderId="49" xfId="10" applyFont="1" applyBorder="1"/>
    <xf numFmtId="3" fontId="10" fillId="2" borderId="49" xfId="10" applyNumberFormat="1" applyFont="1" applyFill="1" applyBorder="1"/>
    <xf numFmtId="3" fontId="23" fillId="4" borderId="50" xfId="10" applyNumberFormat="1" applyFont="1" applyFill="1" applyBorder="1"/>
    <xf numFmtId="3" fontId="23" fillId="4" borderId="19" xfId="10" applyNumberFormat="1" applyFont="1" applyFill="1" applyBorder="1"/>
    <xf numFmtId="3" fontId="24" fillId="4" borderId="19" xfId="3" applyNumberFormat="1" applyFont="1" applyFill="1" applyBorder="1"/>
    <xf numFmtId="3" fontId="24" fillId="4" borderId="51" xfId="3" applyNumberFormat="1" applyFont="1" applyFill="1" applyBorder="1"/>
    <xf numFmtId="3" fontId="24" fillId="4" borderId="18" xfId="3" applyNumberFormat="1" applyFont="1" applyFill="1" applyBorder="1"/>
    <xf numFmtId="3" fontId="25" fillId="2" borderId="38" xfId="11" applyNumberFormat="1" applyFont="1" applyFill="1" applyBorder="1" applyAlignment="1">
      <alignment horizontal="right"/>
    </xf>
    <xf numFmtId="3" fontId="10" fillId="2" borderId="52" xfId="10" applyNumberFormat="1" applyFont="1" applyFill="1" applyBorder="1"/>
    <xf numFmtId="3" fontId="23" fillId="4" borderId="18" xfId="10" applyNumberFormat="1" applyFont="1" applyFill="1" applyBorder="1"/>
    <xf numFmtId="4" fontId="25" fillId="2" borderId="41" xfId="11" applyNumberFormat="1" applyFont="1" applyFill="1" applyBorder="1" applyAlignment="1">
      <alignment horizontal="right"/>
    </xf>
    <xf numFmtId="0" fontId="22" fillId="0" borderId="3" xfId="10" applyFont="1" applyBorder="1"/>
    <xf numFmtId="3" fontId="23" fillId="4" borderId="42" xfId="10" applyNumberFormat="1" applyFont="1" applyFill="1" applyBorder="1"/>
    <xf numFmtId="3" fontId="23" fillId="2" borderId="0" xfId="10" applyNumberFormat="1" applyFont="1" applyFill="1" applyBorder="1"/>
    <xf numFmtId="3" fontId="24" fillId="0" borderId="0" xfId="3" applyNumberFormat="1" applyFont="1"/>
    <xf numFmtId="0" fontId="22" fillId="0" borderId="40" xfId="10" applyFont="1" applyBorder="1"/>
    <xf numFmtId="0" fontId="22" fillId="3" borderId="35" xfId="10" applyFont="1" applyFill="1" applyBorder="1"/>
    <xf numFmtId="0" fontId="10" fillId="3" borderId="35" xfId="10" applyFont="1" applyFill="1" applyBorder="1"/>
    <xf numFmtId="3" fontId="23" fillId="3" borderId="22" xfId="10" applyNumberFormat="1" applyFont="1" applyFill="1" applyBorder="1"/>
    <xf numFmtId="0" fontId="22" fillId="3" borderId="23" xfId="10" applyFont="1" applyFill="1" applyBorder="1"/>
    <xf numFmtId="0" fontId="10" fillId="3" borderId="40" xfId="10" applyFont="1" applyFill="1" applyBorder="1"/>
    <xf numFmtId="3" fontId="21" fillId="0" borderId="0" xfId="11" applyNumberFormat="1" applyFont="1"/>
    <xf numFmtId="0" fontId="20" fillId="0" borderId="0" xfId="11" applyFont="1"/>
    <xf numFmtId="167" fontId="23" fillId="4" borderId="43" xfId="10" applyNumberFormat="1" applyFont="1" applyFill="1" applyBorder="1"/>
    <xf numFmtId="167" fontId="23" fillId="4" borderId="45" xfId="10" applyNumberFormat="1" applyFont="1" applyFill="1" applyBorder="1"/>
    <xf numFmtId="167" fontId="23" fillId="4" borderId="47" xfId="10" applyNumberFormat="1" applyFont="1" applyFill="1" applyBorder="1"/>
    <xf numFmtId="167" fontId="23" fillId="4" borderId="48" xfId="10" applyNumberFormat="1" applyFont="1" applyFill="1" applyBorder="1"/>
    <xf numFmtId="167" fontId="23" fillId="4" borderId="50" xfId="10" applyNumberFormat="1" applyFont="1" applyFill="1" applyBorder="1"/>
    <xf numFmtId="167" fontId="23" fillId="4" borderId="41" xfId="10" applyNumberFormat="1" applyFont="1" applyFill="1" applyBorder="1"/>
    <xf numFmtId="167" fontId="23" fillId="3" borderId="22" xfId="10" applyNumberFormat="1" applyFont="1" applyFill="1" applyBorder="1"/>
    <xf numFmtId="167" fontId="23" fillId="3" borderId="23" xfId="10" applyNumberFormat="1" applyFont="1" applyFill="1" applyBorder="1"/>
    <xf numFmtId="3" fontId="23" fillId="0" borderId="28" xfId="10" applyNumberFormat="1" applyFont="1" applyFill="1" applyBorder="1"/>
    <xf numFmtId="3" fontId="24" fillId="0" borderId="28" xfId="3" applyNumberFormat="1" applyFont="1" applyFill="1" applyBorder="1"/>
    <xf numFmtId="3" fontId="23" fillId="0" borderId="6" xfId="10" applyNumberFormat="1" applyFont="1" applyFill="1" applyBorder="1"/>
    <xf numFmtId="3" fontId="24" fillId="0" borderId="6" xfId="3" applyNumberFormat="1" applyFont="1" applyFill="1" applyBorder="1"/>
    <xf numFmtId="3" fontId="23" fillId="0" borderId="19" xfId="10" applyNumberFormat="1" applyFont="1" applyFill="1" applyBorder="1"/>
    <xf numFmtId="3" fontId="24" fillId="0" borderId="19" xfId="3" applyNumberFormat="1" applyFont="1" applyFill="1" applyBorder="1"/>
    <xf numFmtId="3" fontId="26" fillId="0" borderId="0" xfId="11" applyNumberFormat="1" applyFont="1"/>
    <xf numFmtId="3" fontId="3" fillId="0" borderId="0" xfId="0" applyNumberFormat="1" applyFont="1" applyAlignment="1">
      <alignment vertical="center"/>
    </xf>
    <xf numFmtId="3" fontId="11" fillId="0" borderId="0" xfId="0" applyNumberFormat="1" applyFont="1"/>
    <xf numFmtId="3" fontId="11" fillId="0" borderId="42" xfId="1" applyNumberFormat="1" applyFont="1" applyFill="1" applyBorder="1" applyAlignment="1">
      <alignment horizontal="center"/>
    </xf>
    <xf numFmtId="0" fontId="27" fillId="0" borderId="0" xfId="11" applyFont="1"/>
    <xf numFmtId="3" fontId="8" fillId="5" borderId="35" xfId="1" applyNumberFormat="1" applyFont="1" applyFill="1" applyBorder="1" applyAlignment="1">
      <alignment horizontal="right" indent="1"/>
    </xf>
    <xf numFmtId="3" fontId="8" fillId="5" borderId="40" xfId="1" applyNumberFormat="1" applyFont="1" applyFill="1" applyBorder="1" applyAlignment="1">
      <alignment horizontal="right" indent="1"/>
    </xf>
    <xf numFmtId="166" fontId="8" fillId="5" borderId="24" xfId="1" applyNumberFormat="1" applyFont="1" applyFill="1" applyBorder="1" applyAlignment="1">
      <alignment horizontal="right" indent="1"/>
    </xf>
    <xf numFmtId="3" fontId="23" fillId="0" borderId="43" xfId="10" applyNumberFormat="1" applyFont="1" applyFill="1" applyBorder="1"/>
    <xf numFmtId="3" fontId="24" fillId="0" borderId="44" xfId="3" applyNumberFormat="1" applyFont="1" applyFill="1" applyBorder="1"/>
    <xf numFmtId="3" fontId="25" fillId="0" borderId="33" xfId="11" applyNumberFormat="1" applyFont="1" applyFill="1" applyBorder="1" applyAlignment="1">
      <alignment horizontal="right"/>
    </xf>
    <xf numFmtId="3" fontId="23" fillId="0" borderId="47" xfId="10" applyNumberFormat="1" applyFont="1" applyFill="1" applyBorder="1"/>
    <xf numFmtId="3" fontId="24" fillId="0" borderId="12" xfId="3" applyNumberFormat="1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3" fillId="0" borderId="50" xfId="10" applyNumberFormat="1" applyFont="1" applyFill="1" applyBorder="1"/>
    <xf numFmtId="3" fontId="24" fillId="0" borderId="51" xfId="3" applyNumberFormat="1" applyFont="1" applyFill="1" applyBorder="1"/>
    <xf numFmtId="3" fontId="25" fillId="0" borderId="38" xfId="11" applyNumberFormat="1" applyFont="1" applyFill="1" applyBorder="1" applyAlignment="1">
      <alignment horizontal="right"/>
    </xf>
    <xf numFmtId="3" fontId="9" fillId="2" borderId="10" xfId="11" applyNumberFormat="1" applyFont="1" applyFill="1" applyBorder="1" applyAlignment="1">
      <alignment horizontal="right" indent="1"/>
    </xf>
    <xf numFmtId="3" fontId="9" fillId="2" borderId="11" xfId="11" applyNumberFormat="1" applyFont="1" applyFill="1" applyBorder="1" applyAlignment="1">
      <alignment horizontal="right" indent="1"/>
    </xf>
    <xf numFmtId="3" fontId="9" fillId="2" borderId="5" xfId="11" applyNumberFormat="1" applyFont="1" applyFill="1" applyBorder="1" applyAlignment="1">
      <alignment horizontal="right" indent="1"/>
    </xf>
    <xf numFmtId="3" fontId="9" fillId="2" borderId="6" xfId="11" applyNumberFormat="1" applyFont="1" applyFill="1" applyBorder="1" applyAlignment="1">
      <alignment horizontal="right" indent="1"/>
    </xf>
    <xf numFmtId="3" fontId="9" fillId="2" borderId="16" xfId="11" applyNumberFormat="1" applyFont="1" applyFill="1" applyBorder="1" applyAlignment="1">
      <alignment horizontal="right" indent="1"/>
    </xf>
    <xf numFmtId="3" fontId="9" fillId="2" borderId="7" xfId="11" applyNumberFormat="1" applyFont="1" applyFill="1" applyBorder="1" applyAlignment="1">
      <alignment horizontal="right" indent="1"/>
    </xf>
    <xf numFmtId="3" fontId="8" fillId="5" borderId="22" xfId="11" applyNumberFormat="1" applyFont="1" applyFill="1" applyBorder="1" applyAlignment="1">
      <alignment horizontal="right" indent="1"/>
    </xf>
    <xf numFmtId="3" fontId="8" fillId="5" borderId="8" xfId="11" applyNumberFormat="1" applyFont="1" applyFill="1" applyBorder="1" applyAlignment="1">
      <alignment horizontal="right" indent="1"/>
    </xf>
    <xf numFmtId="0" fontId="27" fillId="0" borderId="0" xfId="11" applyFont="1" applyFill="1"/>
    <xf numFmtId="3" fontId="11" fillId="0" borderId="42" xfId="1" applyNumberFormat="1" applyFont="1" applyFill="1" applyBorder="1" applyAlignment="1">
      <alignment horizontal="center"/>
    </xf>
    <xf numFmtId="3" fontId="11" fillId="0" borderId="42" xfId="1" applyNumberFormat="1" applyFont="1" applyFill="1" applyBorder="1" applyAlignment="1">
      <alignment horizontal="center"/>
    </xf>
    <xf numFmtId="3" fontId="8" fillId="5" borderId="14" xfId="1" applyNumberFormat="1" applyFont="1" applyFill="1" applyBorder="1" applyAlignment="1">
      <alignment horizontal="center" wrapText="1"/>
    </xf>
    <xf numFmtId="3" fontId="8" fillId="5" borderId="15" xfId="1" applyNumberFormat="1" applyFont="1" applyFill="1" applyBorder="1" applyAlignment="1">
      <alignment horizontal="center" wrapText="1"/>
    </xf>
    <xf numFmtId="3" fontId="8" fillId="5" borderId="17" xfId="1" applyNumberFormat="1" applyFont="1" applyFill="1" applyBorder="1" applyAlignment="1">
      <alignment horizontal="center" wrapText="1"/>
    </xf>
    <xf numFmtId="49" fontId="8" fillId="5" borderId="24" xfId="1" applyNumberFormat="1" applyFont="1" applyFill="1" applyBorder="1" applyAlignment="1">
      <alignment horizontal="center" vertical="center"/>
    </xf>
    <xf numFmtId="3" fontId="13" fillId="5" borderId="27" xfId="1" applyNumberFormat="1" applyFont="1" applyFill="1" applyBorder="1" applyAlignment="1">
      <alignment horizontal="right" vertical="center"/>
    </xf>
    <xf numFmtId="3" fontId="13" fillId="5" borderId="26" xfId="1" applyNumberFormat="1" applyFont="1" applyFill="1" applyBorder="1" applyAlignment="1">
      <alignment horizontal="right" vertical="center"/>
    </xf>
    <xf numFmtId="3" fontId="13" fillId="5" borderId="36" xfId="1" applyNumberFormat="1" applyFont="1" applyFill="1" applyBorder="1" applyAlignment="1">
      <alignment horizontal="right" vertical="center"/>
    </xf>
    <xf numFmtId="3" fontId="14" fillId="5" borderId="23" xfId="1" applyNumberFormat="1" applyFont="1" applyFill="1" applyBorder="1" applyAlignment="1">
      <alignment horizontal="right" vertical="center"/>
    </xf>
    <xf numFmtId="3" fontId="13" fillId="5" borderId="25" xfId="1" applyNumberFormat="1" applyFont="1" applyFill="1" applyBorder="1" applyAlignment="1">
      <alignment horizontal="right" vertical="center"/>
    </xf>
    <xf numFmtId="3" fontId="14" fillId="0" borderId="27" xfId="1" applyNumberFormat="1" applyFont="1" applyFill="1" applyBorder="1" applyAlignment="1">
      <alignment horizontal="center" vertical="center"/>
    </xf>
    <xf numFmtId="3" fontId="14" fillId="0" borderId="26" xfId="1" applyNumberFormat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3" fontId="10" fillId="0" borderId="23" xfId="1" applyNumberFormat="1" applyFont="1" applyFill="1" applyBorder="1" applyAlignment="1">
      <alignment vertical="center"/>
    </xf>
    <xf numFmtId="3" fontId="14" fillId="0" borderId="25" xfId="1" applyNumberFormat="1" applyFont="1" applyFill="1" applyBorder="1" applyAlignment="1">
      <alignment horizontal="center" vertical="center"/>
    </xf>
    <xf numFmtId="3" fontId="14" fillId="0" borderId="21" xfId="1" applyNumberFormat="1" applyFont="1" applyFill="1" applyBorder="1" applyAlignment="1">
      <alignment horizontal="left" vertical="center"/>
    </xf>
    <xf numFmtId="0" fontId="4" fillId="0" borderId="0" xfId="0" applyFont="1" applyFill="1"/>
    <xf numFmtId="4" fontId="23" fillId="3" borderId="22" xfId="10" applyNumberFormat="1" applyFont="1" applyFill="1" applyBorder="1"/>
    <xf numFmtId="4" fontId="11" fillId="0" borderId="0" xfId="0" applyNumberFormat="1" applyFont="1" applyAlignment="1">
      <alignment vertical="center"/>
    </xf>
    <xf numFmtId="3" fontId="8" fillId="2" borderId="46" xfId="1" applyNumberFormat="1" applyFont="1" applyFill="1" applyBorder="1" applyAlignment="1">
      <alignment horizontal="center" vertical="center"/>
    </xf>
    <xf numFmtId="164" fontId="9" fillId="0" borderId="46" xfId="1" applyNumberFormat="1" applyFont="1" applyFill="1" applyBorder="1" applyAlignment="1">
      <alignment horizontal="right" indent="1"/>
    </xf>
    <xf numFmtId="3" fontId="9" fillId="2" borderId="32" xfId="1" applyNumberFormat="1" applyFont="1" applyFill="1" applyBorder="1" applyAlignment="1">
      <alignment horizontal="right" indent="1"/>
    </xf>
    <xf numFmtId="3" fontId="9" fillId="2" borderId="28" xfId="1" applyNumberFormat="1" applyFont="1" applyFill="1" applyBorder="1" applyAlignment="1">
      <alignment horizontal="right" indent="1"/>
    </xf>
    <xf numFmtId="166" fontId="9" fillId="2" borderId="33" xfId="1" applyNumberFormat="1" applyFont="1" applyFill="1" applyBorder="1" applyAlignment="1">
      <alignment horizontal="right" indent="1"/>
    </xf>
    <xf numFmtId="3" fontId="9" fillId="2" borderId="32" xfId="11" applyNumberFormat="1" applyFont="1" applyFill="1" applyBorder="1" applyAlignment="1">
      <alignment horizontal="right" indent="1"/>
    </xf>
    <xf numFmtId="3" fontId="9" fillId="2" borderId="28" xfId="11" applyNumberFormat="1" applyFont="1" applyFill="1" applyBorder="1" applyAlignment="1">
      <alignment horizontal="right" indent="1"/>
    </xf>
    <xf numFmtId="0" fontId="6" fillId="0" borderId="52" xfId="1" applyFont="1" applyBorder="1" applyAlignment="1">
      <alignment horizontal="center"/>
    </xf>
    <xf numFmtId="164" fontId="9" fillId="0" borderId="52" xfId="1" applyNumberFormat="1" applyFont="1" applyFill="1" applyBorder="1" applyAlignment="1">
      <alignment horizontal="right" indent="1"/>
    </xf>
    <xf numFmtId="3" fontId="9" fillId="2" borderId="18" xfId="1" applyNumberFormat="1" applyFont="1" applyFill="1" applyBorder="1" applyAlignment="1">
      <alignment horizontal="right" indent="1"/>
    </xf>
    <xf numFmtId="3" fontId="9" fillId="2" borderId="19" xfId="1" applyNumberFormat="1" applyFont="1" applyFill="1" applyBorder="1" applyAlignment="1">
      <alignment horizontal="right" indent="1"/>
    </xf>
    <xf numFmtId="166" fontId="9" fillId="2" borderId="38" xfId="1" applyNumberFormat="1" applyFont="1" applyFill="1" applyBorder="1" applyAlignment="1">
      <alignment horizontal="right" indent="1"/>
    </xf>
    <xf numFmtId="3" fontId="9" fillId="2" borderId="18" xfId="11" applyNumberFormat="1" applyFont="1" applyFill="1" applyBorder="1" applyAlignment="1">
      <alignment horizontal="right" indent="1"/>
    </xf>
    <xf numFmtId="3" fontId="9" fillId="2" borderId="19" xfId="11" applyNumberFormat="1" applyFont="1" applyFill="1" applyBorder="1" applyAlignment="1">
      <alignment horizontal="right" indent="1"/>
    </xf>
    <xf numFmtId="4" fontId="25" fillId="0" borderId="45" xfId="11" applyNumberFormat="1" applyFont="1" applyFill="1" applyBorder="1" applyAlignment="1">
      <alignment horizontal="right"/>
    </xf>
    <xf numFmtId="4" fontId="25" fillId="0" borderId="48" xfId="11" applyNumberFormat="1" applyFont="1" applyFill="1" applyBorder="1" applyAlignment="1">
      <alignment horizontal="right"/>
    </xf>
    <xf numFmtId="4" fontId="25" fillId="0" borderId="41" xfId="11" applyNumberFormat="1" applyFont="1" applyFill="1" applyBorder="1" applyAlignment="1">
      <alignment horizontal="right"/>
    </xf>
    <xf numFmtId="4" fontId="24" fillId="0" borderId="0" xfId="3" applyNumberFormat="1" applyFont="1"/>
    <xf numFmtId="4" fontId="23" fillId="3" borderId="23" xfId="10" applyNumberFormat="1" applyFont="1" applyFill="1" applyBorder="1"/>
    <xf numFmtId="4" fontId="25" fillId="4" borderId="48" xfId="11" applyNumberFormat="1" applyFont="1" applyFill="1" applyBorder="1" applyAlignment="1">
      <alignment horizontal="right"/>
    </xf>
    <xf numFmtId="4" fontId="9" fillId="2" borderId="29" xfId="1" applyNumberFormat="1" applyFont="1" applyFill="1" applyBorder="1" applyAlignment="1">
      <alignment horizontal="right" indent="1"/>
    </xf>
    <xf numFmtId="4" fontId="9" fillId="2" borderId="30" xfId="1" applyNumberFormat="1" applyFont="1" applyFill="1" applyBorder="1" applyAlignment="1">
      <alignment horizontal="right" indent="1"/>
    </xf>
    <xf numFmtId="4" fontId="9" fillId="2" borderId="31" xfId="1" applyNumberFormat="1" applyFont="1" applyFill="1" applyBorder="1" applyAlignment="1">
      <alignment horizontal="right" indent="1"/>
    </xf>
    <xf numFmtId="4" fontId="8" fillId="5" borderId="9" xfId="1" applyNumberFormat="1" applyFont="1" applyFill="1" applyBorder="1" applyAlignment="1">
      <alignment horizontal="right" indent="1"/>
    </xf>
    <xf numFmtId="4" fontId="9" fillId="2" borderId="33" xfId="1" applyNumberFormat="1" applyFont="1" applyFill="1" applyBorder="1" applyAlignment="1">
      <alignment horizontal="right" indent="1"/>
    </xf>
    <xf numFmtId="4" fontId="9" fillId="2" borderId="38" xfId="1" applyNumberFormat="1" applyFont="1" applyFill="1" applyBorder="1" applyAlignment="1">
      <alignment horizontal="right" indent="1"/>
    </xf>
    <xf numFmtId="0" fontId="8" fillId="0" borderId="14" xfId="1" applyFont="1" applyFill="1" applyBorder="1" applyAlignment="1">
      <alignment horizontal="center" wrapText="1"/>
    </xf>
    <xf numFmtId="0" fontId="5" fillId="0" borderId="14" xfId="3" applyFont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37" xfId="1" applyFont="1" applyFill="1" applyBorder="1" applyAlignment="1">
      <alignment horizontal="center" wrapText="1"/>
    </xf>
    <xf numFmtId="0" fontId="8" fillId="0" borderId="20" xfId="1" applyFont="1" applyFill="1" applyBorder="1" applyAlignment="1">
      <alignment horizontal="center" wrapText="1"/>
    </xf>
    <xf numFmtId="3" fontId="11" fillId="0" borderId="42" xfId="1" applyNumberFormat="1" applyFont="1" applyFill="1" applyBorder="1" applyAlignment="1">
      <alignment horizontal="center"/>
    </xf>
    <xf numFmtId="0" fontId="12" fillId="0" borderId="0" xfId="10" applyFont="1" applyFill="1" applyAlignment="1">
      <alignment horizontal="center" vertical="center" wrapText="1"/>
    </xf>
    <xf numFmtId="3" fontId="14" fillId="0" borderId="15" xfId="1" applyNumberFormat="1" applyFont="1" applyFill="1" applyBorder="1" applyAlignment="1">
      <alignment horizontal="left" vertical="center"/>
    </xf>
    <xf numFmtId="3" fontId="14" fillId="0" borderId="17" xfId="1" applyNumberFormat="1" applyFont="1" applyFill="1" applyBorder="1" applyAlignment="1">
      <alignment horizontal="left" vertical="center"/>
    </xf>
    <xf numFmtId="0" fontId="7" fillId="0" borderId="32" xfId="10" applyFont="1" applyFill="1" applyBorder="1" applyAlignment="1">
      <alignment horizontal="center" vertical="center"/>
    </xf>
    <xf numFmtId="0" fontId="7" fillId="0" borderId="28" xfId="10" applyFont="1" applyFill="1" applyBorder="1" applyAlignment="1">
      <alignment horizontal="center" vertical="center"/>
    </xf>
    <xf numFmtId="0" fontId="7" fillId="0" borderId="33" xfId="10" applyFont="1" applyFill="1" applyBorder="1" applyAlignment="1">
      <alignment horizontal="center" vertical="center"/>
    </xf>
    <xf numFmtId="0" fontId="7" fillId="2" borderId="32" xfId="10" applyFont="1" applyFill="1" applyBorder="1" applyAlignment="1">
      <alignment horizontal="center" vertical="center"/>
    </xf>
    <xf numFmtId="0" fontId="7" fillId="2" borderId="28" xfId="10" applyFont="1" applyFill="1" applyBorder="1" applyAlignment="1">
      <alignment horizontal="center" vertical="center"/>
    </xf>
    <xf numFmtId="0" fontId="7" fillId="2" borderId="33" xfId="10" applyFont="1" applyFill="1" applyBorder="1" applyAlignment="1">
      <alignment horizontal="center" vertical="center"/>
    </xf>
    <xf numFmtId="0" fontId="12" fillId="2" borderId="0" xfId="10" applyFont="1" applyFill="1" applyAlignment="1">
      <alignment horizontal="center" vertical="center"/>
    </xf>
    <xf numFmtId="3" fontId="8" fillId="2" borderId="1" xfId="10" applyNumberFormat="1" applyFont="1" applyFill="1" applyBorder="1" applyAlignment="1">
      <alignment horizontal="center" vertical="center"/>
    </xf>
    <xf numFmtId="3" fontId="8" fillId="2" borderId="3" xfId="10" applyNumberFormat="1" applyFont="1" applyFill="1" applyBorder="1" applyAlignment="1">
      <alignment horizontal="center" vertical="center"/>
    </xf>
    <xf numFmtId="3" fontId="8" fillId="2" borderId="37" xfId="10" applyNumberFormat="1" applyFont="1" applyFill="1" applyBorder="1" applyAlignment="1">
      <alignment horizontal="center" vertical="center"/>
    </xf>
    <xf numFmtId="0" fontId="7" fillId="2" borderId="31" xfId="10" applyFont="1" applyFill="1" applyBorder="1" applyAlignment="1">
      <alignment horizontal="center" vertical="center"/>
    </xf>
    <xf numFmtId="0" fontId="7" fillId="2" borderId="29" xfId="10" applyFont="1" applyFill="1" applyBorder="1" applyAlignment="1">
      <alignment horizontal="center" vertical="center"/>
    </xf>
    <xf numFmtId="0" fontId="7" fillId="2" borderId="30" xfId="10" applyFont="1" applyFill="1" applyBorder="1" applyAlignment="1">
      <alignment horizontal="center" vertical="center"/>
    </xf>
  </cellXfs>
  <cellStyles count="18">
    <cellStyle name="Normální" xfId="0" builtinId="0"/>
    <cellStyle name="Normální 10" xfId="16"/>
    <cellStyle name="Normální 2" xfId="1"/>
    <cellStyle name="normální 2 2" xfId="2"/>
    <cellStyle name="Normální 2 3" xfId="11"/>
    <cellStyle name="Normální 2 4" xfId="15"/>
    <cellStyle name="Normální 2 5" xfId="17"/>
    <cellStyle name="normální 3" xfId="3"/>
    <cellStyle name="normální 4" xfId="4"/>
    <cellStyle name="normální 5" xfId="5"/>
    <cellStyle name="normální 5 2" xfId="12"/>
    <cellStyle name="normální 6" xfId="6"/>
    <cellStyle name="normální 6 2" xfId="7"/>
    <cellStyle name="normální 6 3" xfId="8"/>
    <cellStyle name="normální 7" xfId="9"/>
    <cellStyle name="normální 8" xfId="13"/>
    <cellStyle name="Normální 9" xfId="14"/>
    <cellStyle name="normální_Tabč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E98"/>
  <sheetViews>
    <sheetView showGridLines="0" tabSelected="1" showRuler="0" zoomScale="70" zoomScaleNormal="70" workbookViewId="0">
      <pane xSplit="1" ySplit="6" topLeftCell="B64" activePane="bottomRight" state="frozen"/>
      <selection pane="topRight" activeCell="B1" sqref="B1"/>
      <selection pane="bottomLeft" activeCell="A6" sqref="A6"/>
      <selection pane="bottomRight" activeCell="AA1" sqref="AA1"/>
    </sheetView>
  </sheetViews>
  <sheetFormatPr defaultRowHeight="18" x14ac:dyDescent="0.25"/>
  <cols>
    <col min="1" max="1" width="23" style="206" customWidth="1"/>
    <col min="2" max="16" width="12" style="19" customWidth="1"/>
    <col min="17" max="30" width="12" style="13" customWidth="1"/>
    <col min="31" max="16384" width="9.140625" style="12"/>
  </cols>
  <sheetData>
    <row r="1" spans="1:31" s="15" customFormat="1" ht="22.5" customHeight="1" x14ac:dyDescent="0.2">
      <c r="A1" s="242" t="s">
        <v>73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31" ht="22.5" customHeight="1" thickBot="1" x14ac:dyDescent="0.3">
      <c r="A2" s="18"/>
      <c r="B2" s="14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190"/>
      <c r="P2" s="190"/>
      <c r="Q2" s="166"/>
      <c r="R2" s="166"/>
      <c r="S2" s="189"/>
      <c r="T2" s="189"/>
      <c r="U2" s="241"/>
      <c r="V2" s="241"/>
      <c r="W2" s="14"/>
      <c r="X2" s="14"/>
      <c r="Y2" s="14"/>
      <c r="Z2" s="14"/>
      <c r="AA2" s="14"/>
      <c r="AB2" s="14"/>
      <c r="AC2" s="14"/>
      <c r="AD2" s="14"/>
    </row>
    <row r="3" spans="1:31" s="59" customFormat="1" ht="12.75" customHeight="1" x14ac:dyDescent="0.2">
      <c r="A3" s="21"/>
      <c r="B3" s="21"/>
      <c r="C3" s="25" t="s">
        <v>2</v>
      </c>
      <c r="D3" s="25" t="s">
        <v>2</v>
      </c>
      <c r="E3" s="25" t="s">
        <v>2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5" t="s">
        <v>2</v>
      </c>
      <c r="L3" s="25" t="s">
        <v>2</v>
      </c>
      <c r="M3" s="25" t="s">
        <v>2</v>
      </c>
      <c r="N3" s="25" t="s">
        <v>2</v>
      </c>
      <c r="O3" s="25" t="s">
        <v>2</v>
      </c>
      <c r="P3" s="25" t="s">
        <v>2</v>
      </c>
      <c r="Q3" s="191" t="s">
        <v>2</v>
      </c>
      <c r="R3" s="191" t="s">
        <v>2</v>
      </c>
      <c r="S3" s="191" t="s">
        <v>2</v>
      </c>
      <c r="T3" s="191" t="s">
        <v>2</v>
      </c>
      <c r="U3" s="26" t="s">
        <v>2</v>
      </c>
      <c r="V3" s="26" t="s">
        <v>2</v>
      </c>
      <c r="W3" s="235" t="s">
        <v>64</v>
      </c>
      <c r="X3" s="236"/>
      <c r="Y3" s="235" t="s">
        <v>64</v>
      </c>
      <c r="Z3" s="236"/>
      <c r="AA3" s="235" t="s">
        <v>71</v>
      </c>
      <c r="AB3" s="236"/>
      <c r="AC3" s="235" t="s">
        <v>71</v>
      </c>
      <c r="AD3" s="236"/>
    </row>
    <row r="4" spans="1:31" s="59" customFormat="1" ht="12.75" customHeight="1" x14ac:dyDescent="0.2">
      <c r="A4" s="72"/>
      <c r="B4" s="72" t="s">
        <v>2</v>
      </c>
      <c r="C4" s="73" t="s">
        <v>38</v>
      </c>
      <c r="D4" s="73" t="s">
        <v>47</v>
      </c>
      <c r="E4" s="73" t="s">
        <v>38</v>
      </c>
      <c r="F4" s="73" t="s">
        <v>47</v>
      </c>
      <c r="G4" s="73" t="s">
        <v>38</v>
      </c>
      <c r="H4" s="73" t="s">
        <v>47</v>
      </c>
      <c r="I4" s="73" t="s">
        <v>38</v>
      </c>
      <c r="J4" s="73" t="s">
        <v>47</v>
      </c>
      <c r="K4" s="73" t="s">
        <v>38</v>
      </c>
      <c r="L4" s="73" t="s">
        <v>47</v>
      </c>
      <c r="M4" s="73" t="s">
        <v>38</v>
      </c>
      <c r="N4" s="73" t="s">
        <v>47</v>
      </c>
      <c r="O4" s="73" t="s">
        <v>38</v>
      </c>
      <c r="P4" s="73" t="s">
        <v>47</v>
      </c>
      <c r="Q4" s="192" t="s">
        <v>38</v>
      </c>
      <c r="R4" s="192" t="s">
        <v>47</v>
      </c>
      <c r="S4" s="192" t="s">
        <v>38</v>
      </c>
      <c r="T4" s="192" t="s">
        <v>47</v>
      </c>
      <c r="U4" s="74" t="s">
        <v>38</v>
      </c>
      <c r="V4" s="74" t="s">
        <v>47</v>
      </c>
      <c r="W4" s="237" t="s">
        <v>65</v>
      </c>
      <c r="X4" s="238"/>
      <c r="Y4" s="237" t="s">
        <v>65</v>
      </c>
      <c r="Z4" s="238"/>
      <c r="AA4" s="237" t="s">
        <v>72</v>
      </c>
      <c r="AB4" s="238"/>
      <c r="AC4" s="237" t="s">
        <v>72</v>
      </c>
      <c r="AD4" s="238"/>
    </row>
    <row r="5" spans="1:31" s="59" customFormat="1" ht="12.75" customHeight="1" thickBot="1" x14ac:dyDescent="0.25">
      <c r="A5" s="243" t="s">
        <v>3</v>
      </c>
      <c r="B5" s="27"/>
      <c r="C5" s="28"/>
      <c r="D5" s="28" t="s">
        <v>39</v>
      </c>
      <c r="E5" s="28"/>
      <c r="F5" s="28" t="s">
        <v>39</v>
      </c>
      <c r="G5" s="28"/>
      <c r="H5" s="28" t="s">
        <v>40</v>
      </c>
      <c r="I5" s="28"/>
      <c r="J5" s="28" t="s">
        <v>40</v>
      </c>
      <c r="K5" s="28"/>
      <c r="L5" s="28" t="s">
        <v>40</v>
      </c>
      <c r="M5" s="28"/>
      <c r="N5" s="28" t="s">
        <v>40</v>
      </c>
      <c r="O5" s="28"/>
      <c r="P5" s="28" t="s">
        <v>40</v>
      </c>
      <c r="Q5" s="193"/>
      <c r="R5" s="193" t="s">
        <v>40</v>
      </c>
      <c r="S5" s="193"/>
      <c r="T5" s="193" t="s">
        <v>40</v>
      </c>
      <c r="U5" s="29"/>
      <c r="V5" s="29" t="s">
        <v>40</v>
      </c>
      <c r="W5" s="239" t="s">
        <v>38</v>
      </c>
      <c r="X5" s="240"/>
      <c r="Y5" s="239" t="s">
        <v>44</v>
      </c>
      <c r="Z5" s="240"/>
      <c r="AA5" s="239" t="s">
        <v>38</v>
      </c>
      <c r="AB5" s="240"/>
      <c r="AC5" s="239" t="s">
        <v>44</v>
      </c>
      <c r="AD5" s="240"/>
    </row>
    <row r="6" spans="1:31" s="17" customFormat="1" ht="17.25" customHeight="1" thickBot="1" x14ac:dyDescent="0.25">
      <c r="A6" s="244"/>
      <c r="B6" s="22" t="s">
        <v>30</v>
      </c>
      <c r="C6" s="23" t="s">
        <v>31</v>
      </c>
      <c r="D6" s="23" t="s">
        <v>31</v>
      </c>
      <c r="E6" s="23" t="s">
        <v>32</v>
      </c>
      <c r="F6" s="23" t="s">
        <v>32</v>
      </c>
      <c r="G6" s="23" t="s">
        <v>33</v>
      </c>
      <c r="H6" s="23" t="s">
        <v>33</v>
      </c>
      <c r="I6" s="23" t="s">
        <v>34</v>
      </c>
      <c r="J6" s="23" t="s">
        <v>34</v>
      </c>
      <c r="K6" s="23" t="s">
        <v>36</v>
      </c>
      <c r="L6" s="23" t="s">
        <v>36</v>
      </c>
      <c r="M6" s="23" t="s">
        <v>37</v>
      </c>
      <c r="N6" s="23" t="s">
        <v>37</v>
      </c>
      <c r="O6" s="23" t="s">
        <v>46</v>
      </c>
      <c r="P6" s="23" t="s">
        <v>46</v>
      </c>
      <c r="Q6" s="194" t="s">
        <v>63</v>
      </c>
      <c r="R6" s="194" t="s">
        <v>63</v>
      </c>
      <c r="S6" s="194" t="s">
        <v>66</v>
      </c>
      <c r="T6" s="194" t="s">
        <v>66</v>
      </c>
      <c r="U6" s="24" t="s">
        <v>70</v>
      </c>
      <c r="V6" s="24" t="s">
        <v>70</v>
      </c>
      <c r="W6" s="22" t="s">
        <v>42</v>
      </c>
      <c r="X6" s="23" t="s">
        <v>43</v>
      </c>
      <c r="Y6" s="22" t="s">
        <v>42</v>
      </c>
      <c r="Z6" s="23" t="s">
        <v>43</v>
      </c>
      <c r="AA6" s="22" t="s">
        <v>42</v>
      </c>
      <c r="AB6" s="23" t="s">
        <v>43</v>
      </c>
      <c r="AC6" s="22" t="s">
        <v>42</v>
      </c>
      <c r="AD6" s="23" t="s">
        <v>43</v>
      </c>
    </row>
    <row r="7" spans="1:31" s="15" customFormat="1" ht="21" customHeight="1" x14ac:dyDescent="0.2">
      <c r="A7" s="200" t="s">
        <v>11</v>
      </c>
      <c r="B7" s="36">
        <v>29273.5</v>
      </c>
      <c r="C7" s="36">
        <v>30806</v>
      </c>
      <c r="D7" s="36">
        <v>30806</v>
      </c>
      <c r="E7" s="36">
        <v>32788.5</v>
      </c>
      <c r="F7" s="36">
        <v>32788.5</v>
      </c>
      <c r="G7" s="36">
        <v>34480</v>
      </c>
      <c r="H7" s="36">
        <v>34480</v>
      </c>
      <c r="I7" s="36">
        <v>35936.5</v>
      </c>
      <c r="J7" s="36">
        <v>35936.5</v>
      </c>
      <c r="K7" s="36">
        <v>37042.5</v>
      </c>
      <c r="L7" s="36">
        <v>37042.5</v>
      </c>
      <c r="M7" s="36">
        <v>38415</v>
      </c>
      <c r="N7" s="36">
        <v>38415</v>
      </c>
      <c r="O7" s="36">
        <v>39239</v>
      </c>
      <c r="P7" s="36">
        <v>39239</v>
      </c>
      <c r="Q7" s="195">
        <v>39518</v>
      </c>
      <c r="R7" s="195">
        <v>39518</v>
      </c>
      <c r="S7" s="195">
        <v>39656</v>
      </c>
      <c r="T7" s="195">
        <v>39656</v>
      </c>
      <c r="U7" s="42">
        <v>39806.800000000003</v>
      </c>
      <c r="V7" s="42">
        <v>39806.800000000003</v>
      </c>
      <c r="W7" s="36">
        <v>138</v>
      </c>
      <c r="X7" s="37">
        <v>100.34920795586821</v>
      </c>
      <c r="Y7" s="36">
        <v>138</v>
      </c>
      <c r="Z7" s="37">
        <v>100.34920795586821</v>
      </c>
      <c r="AA7" s="36">
        <v>150.80000000000291</v>
      </c>
      <c r="AB7" s="37">
        <v>100.38027032479322</v>
      </c>
      <c r="AC7" s="36">
        <v>150.80000000000291</v>
      </c>
      <c r="AD7" s="37">
        <v>100.38027032479322</v>
      </c>
      <c r="AE7" s="164"/>
    </row>
    <row r="8" spans="1:31" s="15" customFormat="1" ht="21" customHeight="1" x14ac:dyDescent="0.2">
      <c r="A8" s="201" t="s">
        <v>12</v>
      </c>
      <c r="B8" s="32">
        <v>82206.5</v>
      </c>
      <c r="C8" s="32">
        <v>79494.25</v>
      </c>
      <c r="D8" s="32">
        <v>79494.25</v>
      </c>
      <c r="E8" s="32">
        <v>78287.25</v>
      </c>
      <c r="F8" s="32">
        <v>78287.25</v>
      </c>
      <c r="G8" s="32">
        <v>79359.5</v>
      </c>
      <c r="H8" s="32">
        <v>79359.5</v>
      </c>
      <c r="I8" s="32">
        <v>81172.25</v>
      </c>
      <c r="J8" s="32">
        <v>81172.25</v>
      </c>
      <c r="K8" s="32">
        <v>84373.25</v>
      </c>
      <c r="L8" s="32">
        <v>84373.25</v>
      </c>
      <c r="M8" s="32">
        <v>87992.75</v>
      </c>
      <c r="N8" s="32">
        <v>87992.75</v>
      </c>
      <c r="O8" s="32">
        <v>92633.25</v>
      </c>
      <c r="P8" s="32">
        <v>92633.25</v>
      </c>
      <c r="Q8" s="196">
        <v>97576.75</v>
      </c>
      <c r="R8" s="196">
        <v>97576.75</v>
      </c>
      <c r="S8" s="196">
        <v>101876.5</v>
      </c>
      <c r="T8" s="196">
        <v>101876.5</v>
      </c>
      <c r="U8" s="43">
        <v>105278</v>
      </c>
      <c r="V8" s="43">
        <v>105278</v>
      </c>
      <c r="W8" s="32">
        <v>4299.75</v>
      </c>
      <c r="X8" s="33">
        <v>104.40653126897546</v>
      </c>
      <c r="Y8" s="32">
        <v>4299.75</v>
      </c>
      <c r="Z8" s="33">
        <v>104.40653126897546</v>
      </c>
      <c r="AA8" s="32">
        <v>3401.5</v>
      </c>
      <c r="AB8" s="33">
        <v>103.33884654459075</v>
      </c>
      <c r="AC8" s="32">
        <v>3401.5</v>
      </c>
      <c r="AD8" s="33">
        <v>103.33884654459075</v>
      </c>
      <c r="AE8" s="164"/>
    </row>
    <row r="9" spans="1:31" s="15" customFormat="1" ht="21" customHeight="1" x14ac:dyDescent="0.2">
      <c r="A9" s="201" t="s">
        <v>13</v>
      </c>
      <c r="B9" s="32">
        <v>45139</v>
      </c>
      <c r="C9" s="32">
        <v>44073</v>
      </c>
      <c r="D9" s="32">
        <v>44798</v>
      </c>
      <c r="E9" s="32">
        <v>43388</v>
      </c>
      <c r="F9" s="32">
        <v>44091</v>
      </c>
      <c r="G9" s="32">
        <v>41845</v>
      </c>
      <c r="H9" s="32">
        <v>42959</v>
      </c>
      <c r="I9" s="32">
        <v>40716</v>
      </c>
      <c r="J9" s="32">
        <v>41786</v>
      </c>
      <c r="K9" s="32">
        <v>39303</v>
      </c>
      <c r="L9" s="32">
        <v>40348</v>
      </c>
      <c r="M9" s="32">
        <v>38271</v>
      </c>
      <c r="N9" s="32">
        <v>39240</v>
      </c>
      <c r="O9" s="32">
        <v>37963</v>
      </c>
      <c r="P9" s="32">
        <v>38806</v>
      </c>
      <c r="Q9" s="196">
        <v>38113</v>
      </c>
      <c r="R9" s="196">
        <v>38872</v>
      </c>
      <c r="S9" s="196">
        <v>38794</v>
      </c>
      <c r="T9" s="196">
        <v>39513</v>
      </c>
      <c r="U9" s="43">
        <v>39034</v>
      </c>
      <c r="V9" s="43">
        <v>39698</v>
      </c>
      <c r="W9" s="32">
        <v>681</v>
      </c>
      <c r="X9" s="33">
        <v>101.78679190827278</v>
      </c>
      <c r="Y9" s="32">
        <v>641</v>
      </c>
      <c r="Z9" s="33">
        <v>101.64900185223298</v>
      </c>
      <c r="AA9" s="32">
        <v>240</v>
      </c>
      <c r="AB9" s="33">
        <v>100.61865236892302</v>
      </c>
      <c r="AC9" s="32">
        <v>185</v>
      </c>
      <c r="AD9" s="33">
        <v>100.46820033912888</v>
      </c>
      <c r="AE9" s="164"/>
    </row>
    <row r="10" spans="1:31" s="15" customFormat="1" ht="21" customHeight="1" x14ac:dyDescent="0.2">
      <c r="A10" s="201" t="s">
        <v>14</v>
      </c>
      <c r="B10" s="32">
        <v>2371</v>
      </c>
      <c r="C10" s="32">
        <v>2397</v>
      </c>
      <c r="D10" s="32">
        <v>2397</v>
      </c>
      <c r="E10" s="32">
        <v>2411</v>
      </c>
      <c r="F10" s="32">
        <v>2411</v>
      </c>
      <c r="G10" s="32">
        <v>2638</v>
      </c>
      <c r="H10" s="32">
        <v>2638</v>
      </c>
      <c r="I10" s="32">
        <v>2612</v>
      </c>
      <c r="J10" s="32">
        <v>2612</v>
      </c>
      <c r="K10" s="32">
        <v>2617</v>
      </c>
      <c r="L10" s="32">
        <v>2617</v>
      </c>
      <c r="M10" s="32">
        <v>2687</v>
      </c>
      <c r="N10" s="32">
        <v>2687</v>
      </c>
      <c r="O10" s="32">
        <v>2637</v>
      </c>
      <c r="P10" s="32">
        <v>2637</v>
      </c>
      <c r="Q10" s="196">
        <v>2463</v>
      </c>
      <c r="R10" s="196">
        <v>2463</v>
      </c>
      <c r="S10" s="196">
        <v>2119</v>
      </c>
      <c r="T10" s="196">
        <v>2119</v>
      </c>
      <c r="U10" s="43">
        <v>1852</v>
      </c>
      <c r="V10" s="43">
        <v>1852</v>
      </c>
      <c r="W10" s="32">
        <v>-344</v>
      </c>
      <c r="X10" s="33">
        <v>86.033292732440117</v>
      </c>
      <c r="Y10" s="32">
        <v>-344</v>
      </c>
      <c r="Z10" s="33">
        <v>86.033292732440117</v>
      </c>
      <c r="AA10" s="32">
        <v>-267</v>
      </c>
      <c r="AB10" s="33">
        <v>87.399716847569607</v>
      </c>
      <c r="AC10" s="32">
        <v>-267</v>
      </c>
      <c r="AD10" s="33">
        <v>87.399716847569607</v>
      </c>
      <c r="AE10" s="164"/>
    </row>
    <row r="11" spans="1:31" s="15" customFormat="1" ht="21" customHeight="1" thickBot="1" x14ac:dyDescent="0.25">
      <c r="A11" s="202" t="s">
        <v>15</v>
      </c>
      <c r="B11" s="44">
        <v>107</v>
      </c>
      <c r="C11" s="44">
        <v>102</v>
      </c>
      <c r="D11" s="44">
        <v>102</v>
      </c>
      <c r="E11" s="44">
        <v>102</v>
      </c>
      <c r="F11" s="44">
        <v>102</v>
      </c>
      <c r="G11" s="44">
        <v>113</v>
      </c>
      <c r="H11" s="44">
        <v>113</v>
      </c>
      <c r="I11" s="44">
        <v>119</v>
      </c>
      <c r="J11" s="44">
        <v>119</v>
      </c>
      <c r="K11" s="44">
        <v>119</v>
      </c>
      <c r="L11" s="44">
        <v>119</v>
      </c>
      <c r="M11" s="44">
        <v>125</v>
      </c>
      <c r="N11" s="44">
        <v>125</v>
      </c>
      <c r="O11" s="44">
        <v>125</v>
      </c>
      <c r="P11" s="44">
        <v>125</v>
      </c>
      <c r="Q11" s="197">
        <v>125</v>
      </c>
      <c r="R11" s="197">
        <v>125</v>
      </c>
      <c r="S11" s="197">
        <v>125</v>
      </c>
      <c r="T11" s="197">
        <v>125</v>
      </c>
      <c r="U11" s="45">
        <v>113</v>
      </c>
      <c r="V11" s="45">
        <v>113</v>
      </c>
      <c r="W11" s="44">
        <v>0</v>
      </c>
      <c r="X11" s="46">
        <v>100</v>
      </c>
      <c r="Y11" s="44">
        <v>0</v>
      </c>
      <c r="Z11" s="46">
        <v>100</v>
      </c>
      <c r="AA11" s="44">
        <v>-12</v>
      </c>
      <c r="AB11" s="46">
        <v>90.4</v>
      </c>
      <c r="AC11" s="44">
        <v>-12</v>
      </c>
      <c r="AD11" s="46">
        <v>90.4</v>
      </c>
      <c r="AE11" s="164"/>
    </row>
    <row r="12" spans="1:31" s="15" customFormat="1" ht="21" customHeight="1" thickBot="1" x14ac:dyDescent="0.25">
      <c r="A12" s="203" t="s">
        <v>16</v>
      </c>
      <c r="B12" s="34">
        <f>SUM(B7:B11)</f>
        <v>159097</v>
      </c>
      <c r="C12" s="34">
        <v>156872.25</v>
      </c>
      <c r="D12" s="34">
        <v>157597.25</v>
      </c>
      <c r="E12" s="34">
        <v>156976.75</v>
      </c>
      <c r="F12" s="34">
        <v>157679.75</v>
      </c>
      <c r="G12" s="34">
        <v>158435.5</v>
      </c>
      <c r="H12" s="34">
        <v>159549.5</v>
      </c>
      <c r="I12" s="34">
        <v>160555.75</v>
      </c>
      <c r="J12" s="34">
        <v>161625.75</v>
      </c>
      <c r="K12" s="34">
        <v>163454.75</v>
      </c>
      <c r="L12" s="34">
        <v>164499.75</v>
      </c>
      <c r="M12" s="34">
        <v>167490.75</v>
      </c>
      <c r="N12" s="34">
        <v>168459.75</v>
      </c>
      <c r="O12" s="34">
        <v>172597.25</v>
      </c>
      <c r="P12" s="34">
        <v>173440.25</v>
      </c>
      <c r="Q12" s="198">
        <v>177795.75</v>
      </c>
      <c r="R12" s="198">
        <v>178554.75</v>
      </c>
      <c r="S12" s="198">
        <v>182570.5</v>
      </c>
      <c r="T12" s="198">
        <v>183289.5</v>
      </c>
      <c r="U12" s="48">
        <v>186083.8</v>
      </c>
      <c r="V12" s="48">
        <v>186747.8</v>
      </c>
      <c r="W12" s="34">
        <v>4774.75</v>
      </c>
      <c r="X12" s="35">
        <v>102.68552538516809</v>
      </c>
      <c r="Y12" s="34">
        <v>4734.75</v>
      </c>
      <c r="Z12" s="35">
        <v>102.65170766949635</v>
      </c>
      <c r="AA12" s="34">
        <v>3513.2999999999884</v>
      </c>
      <c r="AB12" s="35">
        <v>101.92435251040008</v>
      </c>
      <c r="AC12" s="34">
        <v>3458.2999999999884</v>
      </c>
      <c r="AD12" s="35">
        <v>101.88679657045274</v>
      </c>
      <c r="AE12" s="164"/>
    </row>
    <row r="13" spans="1:31" s="15" customFormat="1" ht="21" customHeight="1" x14ac:dyDescent="0.2">
      <c r="A13" s="200" t="s">
        <v>11</v>
      </c>
      <c r="B13" s="30">
        <v>32461.5</v>
      </c>
      <c r="C13" s="30">
        <v>34185</v>
      </c>
      <c r="D13" s="30">
        <v>34185</v>
      </c>
      <c r="E13" s="30">
        <v>36189</v>
      </c>
      <c r="F13" s="30">
        <v>36189</v>
      </c>
      <c r="G13" s="30">
        <v>38309</v>
      </c>
      <c r="H13" s="30">
        <v>38309</v>
      </c>
      <c r="I13" s="30">
        <v>41267</v>
      </c>
      <c r="J13" s="30">
        <v>41267</v>
      </c>
      <c r="K13" s="30">
        <v>43735.5</v>
      </c>
      <c r="L13" s="30">
        <v>43735.5</v>
      </c>
      <c r="M13" s="30">
        <v>45614</v>
      </c>
      <c r="N13" s="30">
        <v>45614</v>
      </c>
      <c r="O13" s="30">
        <v>46788</v>
      </c>
      <c r="P13" s="30">
        <v>46788</v>
      </c>
      <c r="Q13" s="199">
        <v>47665</v>
      </c>
      <c r="R13" s="199">
        <v>47665</v>
      </c>
      <c r="S13" s="199">
        <v>47449.5</v>
      </c>
      <c r="T13" s="199">
        <v>47449.5</v>
      </c>
      <c r="U13" s="47">
        <v>47603.65</v>
      </c>
      <c r="V13" s="47">
        <v>47603.65</v>
      </c>
      <c r="W13" s="30">
        <v>-215.5</v>
      </c>
      <c r="X13" s="31">
        <v>99.547886289730414</v>
      </c>
      <c r="Y13" s="30">
        <v>-215.5</v>
      </c>
      <c r="Z13" s="31">
        <v>99.547886289730414</v>
      </c>
      <c r="AA13" s="30">
        <v>154.15000000000146</v>
      </c>
      <c r="AB13" s="31">
        <v>100.32487170570819</v>
      </c>
      <c r="AC13" s="30">
        <v>154.15000000000146</v>
      </c>
      <c r="AD13" s="31">
        <v>100.32487170570819</v>
      </c>
      <c r="AE13" s="164"/>
    </row>
    <row r="14" spans="1:31" s="15" customFormat="1" ht="21" customHeight="1" x14ac:dyDescent="0.2">
      <c r="A14" s="201" t="s">
        <v>12</v>
      </c>
      <c r="B14" s="32">
        <v>100039.5</v>
      </c>
      <c r="C14" s="32">
        <v>98218.25</v>
      </c>
      <c r="D14" s="32">
        <v>98218.25</v>
      </c>
      <c r="E14" s="32">
        <v>97495.5</v>
      </c>
      <c r="F14" s="32">
        <v>97495.5</v>
      </c>
      <c r="G14" s="32">
        <v>98257.5</v>
      </c>
      <c r="H14" s="32">
        <v>98257.5</v>
      </c>
      <c r="I14" s="32">
        <v>100607</v>
      </c>
      <c r="J14" s="32">
        <v>100607</v>
      </c>
      <c r="K14" s="32">
        <v>103868.75</v>
      </c>
      <c r="L14" s="32">
        <v>103868.75</v>
      </c>
      <c r="M14" s="32">
        <v>107827.25</v>
      </c>
      <c r="N14" s="32">
        <v>107827.25</v>
      </c>
      <c r="O14" s="32">
        <v>113003.75</v>
      </c>
      <c r="P14" s="32">
        <v>113003.75</v>
      </c>
      <c r="Q14" s="196">
        <v>118318.75</v>
      </c>
      <c r="R14" s="196">
        <v>118318.75</v>
      </c>
      <c r="S14" s="196">
        <v>123276</v>
      </c>
      <c r="T14" s="196">
        <v>123276</v>
      </c>
      <c r="U14" s="43">
        <v>127794</v>
      </c>
      <c r="V14" s="43">
        <v>127794</v>
      </c>
      <c r="W14" s="32">
        <v>4957.25</v>
      </c>
      <c r="X14" s="33">
        <v>104.18974169351858</v>
      </c>
      <c r="Y14" s="32">
        <v>4957.25</v>
      </c>
      <c r="Z14" s="33">
        <v>104.18974169351858</v>
      </c>
      <c r="AA14" s="32">
        <v>4518</v>
      </c>
      <c r="AB14" s="33">
        <v>103.6649469483111</v>
      </c>
      <c r="AC14" s="32">
        <v>4518</v>
      </c>
      <c r="AD14" s="33">
        <v>103.6649469483111</v>
      </c>
      <c r="AE14" s="164"/>
    </row>
    <row r="15" spans="1:31" s="15" customFormat="1" ht="21" customHeight="1" x14ac:dyDescent="0.2">
      <c r="A15" s="201" t="s">
        <v>13</v>
      </c>
      <c r="B15" s="32">
        <v>36330</v>
      </c>
      <c r="C15" s="32">
        <v>36053</v>
      </c>
      <c r="D15" s="32">
        <v>37015</v>
      </c>
      <c r="E15" s="32">
        <v>35541</v>
      </c>
      <c r="F15" s="32">
        <v>36542</v>
      </c>
      <c r="G15" s="32">
        <v>34282</v>
      </c>
      <c r="H15" s="32">
        <v>36007</v>
      </c>
      <c r="I15" s="32">
        <v>32432</v>
      </c>
      <c r="J15" s="32">
        <v>34035</v>
      </c>
      <c r="K15" s="32">
        <v>30748</v>
      </c>
      <c r="L15" s="32">
        <v>32164</v>
      </c>
      <c r="M15" s="32">
        <v>29615</v>
      </c>
      <c r="N15" s="32">
        <v>30927</v>
      </c>
      <c r="O15" s="32">
        <v>28908</v>
      </c>
      <c r="P15" s="32">
        <v>30081</v>
      </c>
      <c r="Q15" s="196">
        <v>28387</v>
      </c>
      <c r="R15" s="196">
        <v>29441</v>
      </c>
      <c r="S15" s="196">
        <v>28403</v>
      </c>
      <c r="T15" s="196">
        <v>29330</v>
      </c>
      <c r="U15" s="43">
        <v>28340</v>
      </c>
      <c r="V15" s="43">
        <v>29243</v>
      </c>
      <c r="W15" s="32">
        <v>16</v>
      </c>
      <c r="X15" s="33">
        <v>100.05636382851306</v>
      </c>
      <c r="Y15" s="32">
        <v>-111</v>
      </c>
      <c r="Z15" s="33">
        <v>99.622974763085494</v>
      </c>
      <c r="AA15" s="32">
        <v>-63</v>
      </c>
      <c r="AB15" s="33">
        <v>99.778192444460089</v>
      </c>
      <c r="AC15" s="32">
        <v>-87</v>
      </c>
      <c r="AD15" s="33">
        <v>99.703375383566311</v>
      </c>
      <c r="AE15" s="164"/>
    </row>
    <row r="16" spans="1:31" s="15" customFormat="1" ht="21" customHeight="1" x14ac:dyDescent="0.2">
      <c r="A16" s="201" t="s">
        <v>14</v>
      </c>
      <c r="B16" s="32">
        <v>1167</v>
      </c>
      <c r="C16" s="32">
        <v>1117</v>
      </c>
      <c r="D16" s="32">
        <v>1117</v>
      </c>
      <c r="E16" s="32">
        <v>1220</v>
      </c>
      <c r="F16" s="32">
        <v>1220</v>
      </c>
      <c r="G16" s="32">
        <v>1263</v>
      </c>
      <c r="H16" s="32">
        <v>1263</v>
      </c>
      <c r="I16" s="32">
        <v>1244</v>
      </c>
      <c r="J16" s="32">
        <v>1244</v>
      </c>
      <c r="K16" s="32">
        <v>1323</v>
      </c>
      <c r="L16" s="32">
        <v>1323</v>
      </c>
      <c r="M16" s="32">
        <v>1243</v>
      </c>
      <c r="N16" s="32">
        <v>1243</v>
      </c>
      <c r="O16" s="32">
        <v>1127</v>
      </c>
      <c r="P16" s="32">
        <v>1127</v>
      </c>
      <c r="Q16" s="196">
        <v>953</v>
      </c>
      <c r="R16" s="196">
        <v>953</v>
      </c>
      <c r="S16" s="196">
        <v>820</v>
      </c>
      <c r="T16" s="196">
        <v>820</v>
      </c>
      <c r="U16" s="43">
        <v>716</v>
      </c>
      <c r="V16" s="43">
        <v>716</v>
      </c>
      <c r="W16" s="32">
        <v>-133</v>
      </c>
      <c r="X16" s="33">
        <v>86.04407135362014</v>
      </c>
      <c r="Y16" s="32">
        <v>-133</v>
      </c>
      <c r="Z16" s="33">
        <v>86.04407135362014</v>
      </c>
      <c r="AA16" s="32">
        <v>-104</v>
      </c>
      <c r="AB16" s="33">
        <v>87.317073170731703</v>
      </c>
      <c r="AC16" s="32">
        <v>-104</v>
      </c>
      <c r="AD16" s="33">
        <v>87.317073170731703</v>
      </c>
      <c r="AE16" s="164"/>
    </row>
    <row r="17" spans="1:31" s="15" customFormat="1" ht="21" customHeight="1" thickBot="1" x14ac:dyDescent="0.25">
      <c r="A17" s="202" t="s">
        <v>15</v>
      </c>
      <c r="B17" s="44">
        <v>534</v>
      </c>
      <c r="C17" s="44">
        <v>508</v>
      </c>
      <c r="D17" s="44">
        <v>508</v>
      </c>
      <c r="E17" s="44">
        <v>522</v>
      </c>
      <c r="F17" s="44">
        <v>522</v>
      </c>
      <c r="G17" s="44">
        <v>524</v>
      </c>
      <c r="H17" s="44">
        <v>524</v>
      </c>
      <c r="I17" s="44">
        <v>524</v>
      </c>
      <c r="J17" s="44">
        <v>524</v>
      </c>
      <c r="K17" s="44">
        <v>524</v>
      </c>
      <c r="L17" s="44">
        <v>524</v>
      </c>
      <c r="M17" s="44">
        <v>524</v>
      </c>
      <c r="N17" s="44">
        <v>524</v>
      </c>
      <c r="O17" s="44">
        <v>524</v>
      </c>
      <c r="P17" s="44">
        <v>524</v>
      </c>
      <c r="Q17" s="197">
        <v>524</v>
      </c>
      <c r="R17" s="197">
        <v>524</v>
      </c>
      <c r="S17" s="197">
        <v>524</v>
      </c>
      <c r="T17" s="197">
        <v>524</v>
      </c>
      <c r="U17" s="45">
        <v>524</v>
      </c>
      <c r="V17" s="45">
        <v>524</v>
      </c>
      <c r="W17" s="44">
        <v>0</v>
      </c>
      <c r="X17" s="46">
        <v>100</v>
      </c>
      <c r="Y17" s="44">
        <v>0</v>
      </c>
      <c r="Z17" s="46">
        <v>100</v>
      </c>
      <c r="AA17" s="44">
        <v>0</v>
      </c>
      <c r="AB17" s="46">
        <v>100</v>
      </c>
      <c r="AC17" s="44">
        <v>0</v>
      </c>
      <c r="AD17" s="46">
        <v>100</v>
      </c>
      <c r="AE17" s="164"/>
    </row>
    <row r="18" spans="1:31" s="15" customFormat="1" ht="21" customHeight="1" thickBot="1" x14ac:dyDescent="0.25">
      <c r="A18" s="203" t="s">
        <v>29</v>
      </c>
      <c r="B18" s="34">
        <f>SUM(B13:B17)</f>
        <v>170532</v>
      </c>
      <c r="C18" s="34">
        <v>170081.25</v>
      </c>
      <c r="D18" s="34">
        <v>171043.25</v>
      </c>
      <c r="E18" s="34">
        <v>170967.5</v>
      </c>
      <c r="F18" s="34">
        <v>171968.5</v>
      </c>
      <c r="G18" s="34">
        <v>172635.5</v>
      </c>
      <c r="H18" s="34">
        <v>174360.5</v>
      </c>
      <c r="I18" s="34">
        <v>176074</v>
      </c>
      <c r="J18" s="34">
        <v>177677</v>
      </c>
      <c r="K18" s="34">
        <v>180199.25</v>
      </c>
      <c r="L18" s="34">
        <v>181615.25</v>
      </c>
      <c r="M18" s="34">
        <v>184823.25</v>
      </c>
      <c r="N18" s="34">
        <v>186135.25</v>
      </c>
      <c r="O18" s="34">
        <v>190350.75</v>
      </c>
      <c r="P18" s="34">
        <v>191523.75</v>
      </c>
      <c r="Q18" s="198">
        <v>195847.75</v>
      </c>
      <c r="R18" s="198">
        <v>196901.75</v>
      </c>
      <c r="S18" s="198">
        <v>200472.5</v>
      </c>
      <c r="T18" s="198">
        <v>201399.5</v>
      </c>
      <c r="U18" s="48">
        <v>204977.65</v>
      </c>
      <c r="V18" s="48">
        <v>205880.65</v>
      </c>
      <c r="W18" s="34">
        <v>4624.75</v>
      </c>
      <c r="X18" s="35">
        <v>102.36140062880477</v>
      </c>
      <c r="Y18" s="34">
        <v>4497.75</v>
      </c>
      <c r="Z18" s="35">
        <v>102.28426105913229</v>
      </c>
      <c r="AA18" s="34">
        <v>4505.1499999999942</v>
      </c>
      <c r="AB18" s="35">
        <v>102.24726583446606</v>
      </c>
      <c r="AC18" s="34">
        <v>4481.1499999999942</v>
      </c>
      <c r="AD18" s="35">
        <v>102.22500552384687</v>
      </c>
      <c r="AE18" s="164"/>
    </row>
    <row r="19" spans="1:31" s="15" customFormat="1" ht="21" customHeight="1" x14ac:dyDescent="0.2">
      <c r="A19" s="200" t="s">
        <v>11</v>
      </c>
      <c r="B19" s="30">
        <v>17989</v>
      </c>
      <c r="C19" s="30">
        <v>18904</v>
      </c>
      <c r="D19" s="30">
        <v>18904</v>
      </c>
      <c r="E19" s="30">
        <v>20114</v>
      </c>
      <c r="F19" s="30">
        <v>20114</v>
      </c>
      <c r="G19" s="30">
        <v>20895.5</v>
      </c>
      <c r="H19" s="30">
        <v>20895.5</v>
      </c>
      <c r="I19" s="30">
        <v>21629</v>
      </c>
      <c r="J19" s="30">
        <v>21629</v>
      </c>
      <c r="K19" s="30">
        <v>22393.5</v>
      </c>
      <c r="L19" s="30">
        <v>22393.5</v>
      </c>
      <c r="M19" s="30">
        <v>22990.5</v>
      </c>
      <c r="N19" s="30">
        <v>22990.5</v>
      </c>
      <c r="O19" s="30">
        <v>22974.5</v>
      </c>
      <c r="P19" s="30">
        <v>22974.5</v>
      </c>
      <c r="Q19" s="199">
        <v>22825</v>
      </c>
      <c r="R19" s="199">
        <v>22825</v>
      </c>
      <c r="S19" s="199">
        <v>22508</v>
      </c>
      <c r="T19" s="199">
        <v>22508</v>
      </c>
      <c r="U19" s="47">
        <v>22463.4</v>
      </c>
      <c r="V19" s="47">
        <v>22463.4</v>
      </c>
      <c r="W19" s="30">
        <v>-317</v>
      </c>
      <c r="X19" s="31">
        <v>98.61117196056955</v>
      </c>
      <c r="Y19" s="30">
        <v>-317</v>
      </c>
      <c r="Z19" s="31">
        <v>98.61117196056955</v>
      </c>
      <c r="AA19" s="30">
        <v>-44.599999999998545</v>
      </c>
      <c r="AB19" s="31">
        <v>99.801848231739825</v>
      </c>
      <c r="AC19" s="30">
        <v>-44.599999999998545</v>
      </c>
      <c r="AD19" s="31">
        <v>99.801848231739825</v>
      </c>
      <c r="AE19" s="164"/>
    </row>
    <row r="20" spans="1:31" s="15" customFormat="1" ht="21" customHeight="1" x14ac:dyDescent="0.2">
      <c r="A20" s="201" t="s">
        <v>12</v>
      </c>
      <c r="B20" s="32">
        <v>54490.5</v>
      </c>
      <c r="C20" s="32">
        <v>52623.25</v>
      </c>
      <c r="D20" s="32">
        <v>52623.25</v>
      </c>
      <c r="E20" s="32">
        <v>51052.5</v>
      </c>
      <c r="F20" s="32">
        <v>51052.5</v>
      </c>
      <c r="G20" s="32">
        <v>50698</v>
      </c>
      <c r="H20" s="32">
        <v>50698</v>
      </c>
      <c r="I20" s="32">
        <v>50768.75</v>
      </c>
      <c r="J20" s="32">
        <v>50768.75</v>
      </c>
      <c r="K20" s="32">
        <v>51392.75</v>
      </c>
      <c r="L20" s="32">
        <v>51392.75</v>
      </c>
      <c r="M20" s="32">
        <v>52540.25</v>
      </c>
      <c r="N20" s="32">
        <v>52540.25</v>
      </c>
      <c r="O20" s="32">
        <v>53714.75</v>
      </c>
      <c r="P20" s="32">
        <v>53714.75</v>
      </c>
      <c r="Q20" s="196">
        <v>55006.75</v>
      </c>
      <c r="R20" s="196">
        <v>55006.75</v>
      </c>
      <c r="S20" s="196">
        <v>56280.25</v>
      </c>
      <c r="T20" s="196">
        <v>56280.25</v>
      </c>
      <c r="U20" s="43">
        <v>57175.5</v>
      </c>
      <c r="V20" s="43">
        <v>57175.5</v>
      </c>
      <c r="W20" s="32">
        <v>1273.5</v>
      </c>
      <c r="X20" s="33">
        <v>102.31517041090412</v>
      </c>
      <c r="Y20" s="32">
        <v>1273.5</v>
      </c>
      <c r="Z20" s="33">
        <v>102.31517041090412</v>
      </c>
      <c r="AA20" s="32">
        <v>895.25</v>
      </c>
      <c r="AB20" s="33">
        <v>101.590700112384</v>
      </c>
      <c r="AC20" s="32">
        <v>895.25</v>
      </c>
      <c r="AD20" s="33">
        <v>101.590700112384</v>
      </c>
      <c r="AE20" s="164"/>
    </row>
    <row r="21" spans="1:31" s="15" customFormat="1" ht="21" customHeight="1" x14ac:dyDescent="0.2">
      <c r="A21" s="201" t="s">
        <v>13</v>
      </c>
      <c r="B21" s="32">
        <v>27877</v>
      </c>
      <c r="C21" s="32">
        <v>27549</v>
      </c>
      <c r="D21" s="32">
        <v>28146</v>
      </c>
      <c r="E21" s="32">
        <v>27303</v>
      </c>
      <c r="F21" s="32">
        <v>27943</v>
      </c>
      <c r="G21" s="32">
        <v>26131</v>
      </c>
      <c r="H21" s="32">
        <v>27215</v>
      </c>
      <c r="I21" s="32">
        <v>24940</v>
      </c>
      <c r="J21" s="32">
        <v>26071</v>
      </c>
      <c r="K21" s="32">
        <v>23755</v>
      </c>
      <c r="L21" s="32">
        <v>24890</v>
      </c>
      <c r="M21" s="32">
        <v>22566</v>
      </c>
      <c r="N21" s="32">
        <v>23627</v>
      </c>
      <c r="O21" s="32">
        <v>21898</v>
      </c>
      <c r="P21" s="32">
        <v>22772</v>
      </c>
      <c r="Q21" s="196">
        <v>21397</v>
      </c>
      <c r="R21" s="196">
        <v>22227</v>
      </c>
      <c r="S21" s="196">
        <v>21087</v>
      </c>
      <c r="T21" s="196">
        <v>21845</v>
      </c>
      <c r="U21" s="43">
        <v>20736</v>
      </c>
      <c r="V21" s="43">
        <v>21439</v>
      </c>
      <c r="W21" s="32">
        <v>-310</v>
      </c>
      <c r="X21" s="33">
        <v>98.551198766182182</v>
      </c>
      <c r="Y21" s="32">
        <v>-382</v>
      </c>
      <c r="Z21" s="33">
        <v>98.281369505556299</v>
      </c>
      <c r="AA21" s="32">
        <v>-351</v>
      </c>
      <c r="AB21" s="33">
        <v>98.335467349551848</v>
      </c>
      <c r="AC21" s="32">
        <v>-406</v>
      </c>
      <c r="AD21" s="33">
        <v>98.141451132982368</v>
      </c>
      <c r="AE21" s="164"/>
    </row>
    <row r="22" spans="1:31" s="15" customFormat="1" ht="21" customHeight="1" x14ac:dyDescent="0.2">
      <c r="A22" s="201" t="s">
        <v>14</v>
      </c>
      <c r="B22" s="32">
        <v>1812</v>
      </c>
      <c r="C22" s="32">
        <v>1510</v>
      </c>
      <c r="D22" s="32">
        <v>1510</v>
      </c>
      <c r="E22" s="32">
        <v>1500</v>
      </c>
      <c r="F22" s="32">
        <v>1500</v>
      </c>
      <c r="G22" s="32">
        <v>1447</v>
      </c>
      <c r="H22" s="32">
        <v>1447</v>
      </c>
      <c r="I22" s="32">
        <v>1367</v>
      </c>
      <c r="J22" s="32">
        <v>1367</v>
      </c>
      <c r="K22" s="32">
        <v>1293</v>
      </c>
      <c r="L22" s="32">
        <v>1293</v>
      </c>
      <c r="M22" s="32">
        <v>1151</v>
      </c>
      <c r="N22" s="32">
        <v>1151</v>
      </c>
      <c r="O22" s="32">
        <v>1014</v>
      </c>
      <c r="P22" s="32">
        <v>1014</v>
      </c>
      <c r="Q22" s="196">
        <v>831</v>
      </c>
      <c r="R22" s="196">
        <v>831</v>
      </c>
      <c r="S22" s="196">
        <v>667</v>
      </c>
      <c r="T22" s="196">
        <v>667</v>
      </c>
      <c r="U22" s="43">
        <v>554</v>
      </c>
      <c r="V22" s="43">
        <v>554</v>
      </c>
      <c r="W22" s="32">
        <v>-164</v>
      </c>
      <c r="X22" s="33">
        <v>80.264741275571609</v>
      </c>
      <c r="Y22" s="32">
        <v>-164</v>
      </c>
      <c r="Z22" s="33">
        <v>80.264741275571609</v>
      </c>
      <c r="AA22" s="32">
        <v>-113</v>
      </c>
      <c r="AB22" s="33">
        <v>83.058470764617681</v>
      </c>
      <c r="AC22" s="32">
        <v>-113</v>
      </c>
      <c r="AD22" s="33">
        <v>83.058470764617681</v>
      </c>
      <c r="AE22" s="164"/>
    </row>
    <row r="23" spans="1:31" s="15" customFormat="1" ht="21" customHeight="1" thickBot="1" x14ac:dyDescent="0.25">
      <c r="A23" s="202" t="s">
        <v>15</v>
      </c>
      <c r="B23" s="44">
        <v>301</v>
      </c>
      <c r="C23" s="44">
        <v>298</v>
      </c>
      <c r="D23" s="44">
        <v>298</v>
      </c>
      <c r="E23" s="44">
        <v>298</v>
      </c>
      <c r="F23" s="44">
        <v>298</v>
      </c>
      <c r="G23" s="44">
        <v>298</v>
      </c>
      <c r="H23" s="44">
        <v>298</v>
      </c>
      <c r="I23" s="44">
        <v>298</v>
      </c>
      <c r="J23" s="44">
        <v>298</v>
      </c>
      <c r="K23" s="44">
        <v>298</v>
      </c>
      <c r="L23" s="44">
        <v>298</v>
      </c>
      <c r="M23" s="44">
        <v>298</v>
      </c>
      <c r="N23" s="44">
        <v>298</v>
      </c>
      <c r="O23" s="44">
        <v>290</v>
      </c>
      <c r="P23" s="44">
        <v>290</v>
      </c>
      <c r="Q23" s="197">
        <v>282</v>
      </c>
      <c r="R23" s="197">
        <v>282</v>
      </c>
      <c r="S23" s="197">
        <v>287</v>
      </c>
      <c r="T23" s="197">
        <v>287</v>
      </c>
      <c r="U23" s="45">
        <v>288</v>
      </c>
      <c r="V23" s="45">
        <v>288</v>
      </c>
      <c r="W23" s="44">
        <v>5</v>
      </c>
      <c r="X23" s="46">
        <v>101.77304964539007</v>
      </c>
      <c r="Y23" s="44">
        <v>5</v>
      </c>
      <c r="Z23" s="46">
        <v>101.77304964539007</v>
      </c>
      <c r="AA23" s="44">
        <v>1</v>
      </c>
      <c r="AB23" s="46">
        <v>100.34843205574913</v>
      </c>
      <c r="AC23" s="44">
        <v>1</v>
      </c>
      <c r="AD23" s="46">
        <v>100.34843205574913</v>
      </c>
      <c r="AE23" s="164"/>
    </row>
    <row r="24" spans="1:31" s="15" customFormat="1" ht="21" customHeight="1" thickBot="1" x14ac:dyDescent="0.25">
      <c r="A24" s="203" t="s">
        <v>17</v>
      </c>
      <c r="B24" s="34">
        <f>SUM(B19:B23)</f>
        <v>102469.5</v>
      </c>
      <c r="C24" s="34">
        <v>100884.25</v>
      </c>
      <c r="D24" s="34">
        <v>101481.25</v>
      </c>
      <c r="E24" s="34">
        <v>100267.5</v>
      </c>
      <c r="F24" s="34">
        <v>100907.5</v>
      </c>
      <c r="G24" s="34">
        <v>99469.5</v>
      </c>
      <c r="H24" s="34">
        <v>100553.5</v>
      </c>
      <c r="I24" s="34">
        <v>99002.75</v>
      </c>
      <c r="J24" s="34">
        <v>100133.75</v>
      </c>
      <c r="K24" s="34">
        <v>99132.25</v>
      </c>
      <c r="L24" s="34">
        <v>100267.25</v>
      </c>
      <c r="M24" s="34">
        <v>99545.75</v>
      </c>
      <c r="N24" s="34">
        <v>100606.75</v>
      </c>
      <c r="O24" s="34">
        <v>99891.25</v>
      </c>
      <c r="P24" s="34">
        <v>100765.25</v>
      </c>
      <c r="Q24" s="198">
        <v>100341.75</v>
      </c>
      <c r="R24" s="198">
        <v>101171.75</v>
      </c>
      <c r="S24" s="198">
        <v>100829.25</v>
      </c>
      <c r="T24" s="198">
        <v>101587.25</v>
      </c>
      <c r="U24" s="48">
        <v>101216.9</v>
      </c>
      <c r="V24" s="48">
        <v>101919.9</v>
      </c>
      <c r="W24" s="34">
        <v>487.5</v>
      </c>
      <c r="X24" s="35">
        <v>100.48583964301999</v>
      </c>
      <c r="Y24" s="34">
        <v>415.5</v>
      </c>
      <c r="Z24" s="35">
        <v>100.41068776610072</v>
      </c>
      <c r="AA24" s="34">
        <v>387.64999999999418</v>
      </c>
      <c r="AB24" s="35">
        <v>100.38446185010797</v>
      </c>
      <c r="AC24" s="34">
        <v>332.64999999999418</v>
      </c>
      <c r="AD24" s="35">
        <v>100.32745251003448</v>
      </c>
      <c r="AE24" s="164"/>
    </row>
    <row r="25" spans="1:31" s="15" customFormat="1" ht="21" customHeight="1" x14ac:dyDescent="0.2">
      <c r="A25" s="200" t="s">
        <v>11</v>
      </c>
      <c r="B25" s="30">
        <v>14812</v>
      </c>
      <c r="C25" s="30">
        <v>15620</v>
      </c>
      <c r="D25" s="30">
        <v>15620</v>
      </c>
      <c r="E25" s="30">
        <v>16476.5</v>
      </c>
      <c r="F25" s="30">
        <v>16476.5</v>
      </c>
      <c r="G25" s="30">
        <v>17553.5</v>
      </c>
      <c r="H25" s="30">
        <v>17553.5</v>
      </c>
      <c r="I25" s="30">
        <v>18291</v>
      </c>
      <c r="J25" s="30">
        <v>18291</v>
      </c>
      <c r="K25" s="30">
        <v>18860.5</v>
      </c>
      <c r="L25" s="30">
        <v>18860.5</v>
      </c>
      <c r="M25" s="30">
        <v>19219.5</v>
      </c>
      <c r="N25" s="30">
        <v>19219.5</v>
      </c>
      <c r="O25" s="30">
        <v>19397</v>
      </c>
      <c r="P25" s="30">
        <v>19397</v>
      </c>
      <c r="Q25" s="199">
        <v>19074.5</v>
      </c>
      <c r="R25" s="199">
        <v>19074.5</v>
      </c>
      <c r="S25" s="199">
        <v>18532.5</v>
      </c>
      <c r="T25" s="199">
        <v>18532.5</v>
      </c>
      <c r="U25" s="47">
        <v>18354.7</v>
      </c>
      <c r="V25" s="47">
        <v>18354.7</v>
      </c>
      <c r="W25" s="30">
        <v>-542</v>
      </c>
      <c r="X25" s="31">
        <v>97.158510052688143</v>
      </c>
      <c r="Y25" s="30">
        <v>-542</v>
      </c>
      <c r="Z25" s="31">
        <v>97.158510052688143</v>
      </c>
      <c r="AA25" s="30">
        <v>-177.79999999999927</v>
      </c>
      <c r="AB25" s="31">
        <v>99.040604343720489</v>
      </c>
      <c r="AC25" s="30">
        <v>-177.79999999999927</v>
      </c>
      <c r="AD25" s="31">
        <v>99.040604343720489</v>
      </c>
      <c r="AE25" s="164"/>
    </row>
    <row r="26" spans="1:31" s="15" customFormat="1" ht="21" customHeight="1" x14ac:dyDescent="0.2">
      <c r="A26" s="201" t="s">
        <v>12</v>
      </c>
      <c r="B26" s="32">
        <v>46380.75</v>
      </c>
      <c r="C26" s="32">
        <v>45178</v>
      </c>
      <c r="D26" s="32">
        <v>45178</v>
      </c>
      <c r="E26" s="32">
        <v>43892.75</v>
      </c>
      <c r="F26" s="32">
        <v>43892.75</v>
      </c>
      <c r="G26" s="32">
        <v>43691.25</v>
      </c>
      <c r="H26" s="32">
        <v>43691.25</v>
      </c>
      <c r="I26" s="32">
        <v>44131.75</v>
      </c>
      <c r="J26" s="32">
        <v>44131.75</v>
      </c>
      <c r="K26" s="32">
        <v>45074.25</v>
      </c>
      <c r="L26" s="32">
        <v>45074.25</v>
      </c>
      <c r="M26" s="32">
        <v>46300.5</v>
      </c>
      <c r="N26" s="32">
        <v>46300.5</v>
      </c>
      <c r="O26" s="32">
        <v>47830.75</v>
      </c>
      <c r="P26" s="32">
        <v>47830.75</v>
      </c>
      <c r="Q26" s="196">
        <v>49323.5</v>
      </c>
      <c r="R26" s="196">
        <v>49323.5</v>
      </c>
      <c r="S26" s="196">
        <v>50691</v>
      </c>
      <c r="T26" s="196">
        <v>50691</v>
      </c>
      <c r="U26" s="43">
        <v>51700.25</v>
      </c>
      <c r="V26" s="43">
        <v>51700.25</v>
      </c>
      <c r="W26" s="32">
        <v>1367.5</v>
      </c>
      <c r="X26" s="33">
        <v>102.7725120885582</v>
      </c>
      <c r="Y26" s="32">
        <v>1367.5</v>
      </c>
      <c r="Z26" s="33">
        <v>102.7725120885582</v>
      </c>
      <c r="AA26" s="32">
        <v>1009.25</v>
      </c>
      <c r="AB26" s="33">
        <v>101.99098459292577</v>
      </c>
      <c r="AC26" s="32">
        <v>1009.25</v>
      </c>
      <c r="AD26" s="33">
        <v>101.99098459292577</v>
      </c>
      <c r="AE26" s="164"/>
    </row>
    <row r="27" spans="1:31" s="15" customFormat="1" ht="21" customHeight="1" x14ac:dyDescent="0.2">
      <c r="A27" s="201" t="s">
        <v>13</v>
      </c>
      <c r="B27" s="32">
        <v>21481</v>
      </c>
      <c r="C27" s="32">
        <v>21123</v>
      </c>
      <c r="D27" s="32">
        <v>21832</v>
      </c>
      <c r="E27" s="32">
        <v>21062</v>
      </c>
      <c r="F27" s="32">
        <v>21771</v>
      </c>
      <c r="G27" s="32">
        <v>20213</v>
      </c>
      <c r="H27" s="32">
        <v>21357</v>
      </c>
      <c r="I27" s="32">
        <v>19533</v>
      </c>
      <c r="J27" s="32">
        <v>20526</v>
      </c>
      <c r="K27" s="32">
        <v>18386</v>
      </c>
      <c r="L27" s="32">
        <v>19216</v>
      </c>
      <c r="M27" s="32">
        <v>17671</v>
      </c>
      <c r="N27" s="32">
        <v>18401</v>
      </c>
      <c r="O27" s="32">
        <v>17184</v>
      </c>
      <c r="P27" s="32">
        <v>17809</v>
      </c>
      <c r="Q27" s="196">
        <v>16886</v>
      </c>
      <c r="R27" s="196">
        <v>17476</v>
      </c>
      <c r="S27" s="196">
        <v>16946</v>
      </c>
      <c r="T27" s="196">
        <v>17534</v>
      </c>
      <c r="U27" s="43">
        <v>17001</v>
      </c>
      <c r="V27" s="43">
        <v>17523</v>
      </c>
      <c r="W27" s="32">
        <v>60</v>
      </c>
      <c r="X27" s="33">
        <v>100.35532393698922</v>
      </c>
      <c r="Y27" s="32">
        <v>58</v>
      </c>
      <c r="Z27" s="33">
        <v>100.33188372625315</v>
      </c>
      <c r="AA27" s="32">
        <v>55</v>
      </c>
      <c r="AB27" s="33">
        <v>100.3245603682285</v>
      </c>
      <c r="AC27" s="32">
        <v>-11</v>
      </c>
      <c r="AD27" s="33">
        <v>99.937264742785445</v>
      </c>
      <c r="AE27" s="164"/>
    </row>
    <row r="28" spans="1:31" s="15" customFormat="1" ht="21" customHeight="1" x14ac:dyDescent="0.2">
      <c r="A28" s="201" t="s">
        <v>14</v>
      </c>
      <c r="B28" s="32">
        <v>803</v>
      </c>
      <c r="C28" s="32">
        <v>797</v>
      </c>
      <c r="D28" s="32">
        <v>797</v>
      </c>
      <c r="E28" s="32">
        <v>895</v>
      </c>
      <c r="F28" s="32">
        <v>895</v>
      </c>
      <c r="G28" s="32">
        <v>911</v>
      </c>
      <c r="H28" s="32">
        <v>911</v>
      </c>
      <c r="I28" s="32">
        <v>872</v>
      </c>
      <c r="J28" s="32">
        <v>872</v>
      </c>
      <c r="K28" s="32">
        <v>828</v>
      </c>
      <c r="L28" s="32">
        <v>828</v>
      </c>
      <c r="M28" s="32">
        <v>854</v>
      </c>
      <c r="N28" s="32">
        <v>854</v>
      </c>
      <c r="O28" s="32">
        <v>864</v>
      </c>
      <c r="P28" s="32">
        <v>864</v>
      </c>
      <c r="Q28" s="196">
        <v>841</v>
      </c>
      <c r="R28" s="196">
        <v>841</v>
      </c>
      <c r="S28" s="196">
        <v>759</v>
      </c>
      <c r="T28" s="196">
        <v>759</v>
      </c>
      <c r="U28" s="43">
        <v>671</v>
      </c>
      <c r="V28" s="43">
        <v>671</v>
      </c>
      <c r="W28" s="32">
        <v>-82</v>
      </c>
      <c r="X28" s="33">
        <v>90.249702734839474</v>
      </c>
      <c r="Y28" s="32">
        <v>-82</v>
      </c>
      <c r="Z28" s="33">
        <v>90.249702734839474</v>
      </c>
      <c r="AA28" s="32">
        <v>-88</v>
      </c>
      <c r="AB28" s="33">
        <v>88.405797101449281</v>
      </c>
      <c r="AC28" s="32">
        <v>-88</v>
      </c>
      <c r="AD28" s="33">
        <v>88.405797101449281</v>
      </c>
      <c r="AE28" s="164"/>
    </row>
    <row r="29" spans="1:31" s="15" customFormat="1" ht="21" customHeight="1" thickBot="1" x14ac:dyDescent="0.25">
      <c r="A29" s="202" t="s">
        <v>15</v>
      </c>
      <c r="B29" s="44">
        <v>286</v>
      </c>
      <c r="C29" s="44">
        <v>286</v>
      </c>
      <c r="D29" s="44">
        <v>286</v>
      </c>
      <c r="E29" s="44">
        <v>286</v>
      </c>
      <c r="F29" s="44">
        <v>286</v>
      </c>
      <c r="G29" s="44">
        <v>290</v>
      </c>
      <c r="H29" s="44">
        <v>290</v>
      </c>
      <c r="I29" s="44">
        <v>290</v>
      </c>
      <c r="J29" s="44">
        <v>290</v>
      </c>
      <c r="K29" s="44">
        <v>290</v>
      </c>
      <c r="L29" s="44">
        <v>290</v>
      </c>
      <c r="M29" s="44">
        <v>290</v>
      </c>
      <c r="N29" s="44">
        <v>290</v>
      </c>
      <c r="O29" s="44">
        <v>290</v>
      </c>
      <c r="P29" s="44">
        <v>290</v>
      </c>
      <c r="Q29" s="197">
        <v>290</v>
      </c>
      <c r="R29" s="197">
        <v>290</v>
      </c>
      <c r="S29" s="197">
        <v>292</v>
      </c>
      <c r="T29" s="197">
        <v>292</v>
      </c>
      <c r="U29" s="45">
        <v>290</v>
      </c>
      <c r="V29" s="45">
        <v>290</v>
      </c>
      <c r="W29" s="44">
        <v>2</v>
      </c>
      <c r="X29" s="46">
        <v>100.68965517241379</v>
      </c>
      <c r="Y29" s="44">
        <v>2</v>
      </c>
      <c r="Z29" s="46">
        <v>100.68965517241379</v>
      </c>
      <c r="AA29" s="44">
        <v>-2</v>
      </c>
      <c r="AB29" s="46">
        <v>99.315068493150676</v>
      </c>
      <c r="AC29" s="44">
        <v>-2</v>
      </c>
      <c r="AD29" s="46">
        <v>99.315068493150676</v>
      </c>
      <c r="AE29" s="164"/>
    </row>
    <row r="30" spans="1:31" s="15" customFormat="1" ht="21" customHeight="1" thickBot="1" x14ac:dyDescent="0.25">
      <c r="A30" s="203" t="s">
        <v>18</v>
      </c>
      <c r="B30" s="34">
        <f>SUM(B25:B29)</f>
        <v>83762.75</v>
      </c>
      <c r="C30" s="34">
        <v>83004</v>
      </c>
      <c r="D30" s="34">
        <v>83713</v>
      </c>
      <c r="E30" s="34">
        <v>82612.25</v>
      </c>
      <c r="F30" s="34">
        <v>83321.25</v>
      </c>
      <c r="G30" s="34">
        <v>82658.75</v>
      </c>
      <c r="H30" s="34">
        <v>83802.75</v>
      </c>
      <c r="I30" s="34">
        <v>83117.75</v>
      </c>
      <c r="J30" s="34">
        <v>84110.75</v>
      </c>
      <c r="K30" s="34">
        <v>83438.75</v>
      </c>
      <c r="L30" s="34">
        <v>84268.75</v>
      </c>
      <c r="M30" s="34">
        <v>84335</v>
      </c>
      <c r="N30" s="34">
        <v>85065</v>
      </c>
      <c r="O30" s="34">
        <v>85565.75</v>
      </c>
      <c r="P30" s="34">
        <v>86190.75</v>
      </c>
      <c r="Q30" s="198">
        <v>86415</v>
      </c>
      <c r="R30" s="198">
        <v>87005</v>
      </c>
      <c r="S30" s="198">
        <v>87220.5</v>
      </c>
      <c r="T30" s="198">
        <v>87808.5</v>
      </c>
      <c r="U30" s="48">
        <v>88016.95</v>
      </c>
      <c r="V30" s="48">
        <v>88538.95</v>
      </c>
      <c r="W30" s="34">
        <v>805.5</v>
      </c>
      <c r="X30" s="35">
        <v>100.93212983856969</v>
      </c>
      <c r="Y30" s="34">
        <v>803.5</v>
      </c>
      <c r="Z30" s="35">
        <v>100.92351014309521</v>
      </c>
      <c r="AA30" s="34">
        <v>796.44999999999709</v>
      </c>
      <c r="AB30" s="35">
        <v>100.91314541879488</v>
      </c>
      <c r="AC30" s="34">
        <v>730.44999999999709</v>
      </c>
      <c r="AD30" s="35">
        <v>100.83186707437206</v>
      </c>
      <c r="AE30" s="164"/>
    </row>
    <row r="31" spans="1:31" s="15" customFormat="1" ht="21" customHeight="1" x14ac:dyDescent="0.2">
      <c r="A31" s="200" t="s">
        <v>11</v>
      </c>
      <c r="B31" s="30">
        <v>7753</v>
      </c>
      <c r="C31" s="30">
        <v>8095</v>
      </c>
      <c r="D31" s="30">
        <v>8095</v>
      </c>
      <c r="E31" s="30">
        <v>8498</v>
      </c>
      <c r="F31" s="30">
        <v>8498</v>
      </c>
      <c r="G31" s="30">
        <v>8855</v>
      </c>
      <c r="H31" s="30">
        <v>8855</v>
      </c>
      <c r="I31" s="30">
        <v>9189.5</v>
      </c>
      <c r="J31" s="30">
        <v>9189.5</v>
      </c>
      <c r="K31" s="30">
        <v>9424.5</v>
      </c>
      <c r="L31" s="30">
        <v>9424.5</v>
      </c>
      <c r="M31" s="30">
        <v>9517</v>
      </c>
      <c r="N31" s="30">
        <v>9517</v>
      </c>
      <c r="O31" s="30">
        <v>9356.5</v>
      </c>
      <c r="P31" s="30">
        <v>9356.5</v>
      </c>
      <c r="Q31" s="199">
        <v>9215.5</v>
      </c>
      <c r="R31" s="199">
        <v>9215.5</v>
      </c>
      <c r="S31" s="199">
        <v>8793.5</v>
      </c>
      <c r="T31" s="199">
        <v>8793.5</v>
      </c>
      <c r="U31" s="47">
        <v>8862.35</v>
      </c>
      <c r="V31" s="47">
        <v>8862.35</v>
      </c>
      <c r="W31" s="30">
        <v>-422</v>
      </c>
      <c r="X31" s="31">
        <v>95.420758504693183</v>
      </c>
      <c r="Y31" s="30">
        <v>-422</v>
      </c>
      <c r="Z31" s="31">
        <v>95.420758504693183</v>
      </c>
      <c r="AA31" s="30">
        <v>68.850000000000364</v>
      </c>
      <c r="AB31" s="31">
        <v>100.78296468982772</v>
      </c>
      <c r="AC31" s="30">
        <v>68.850000000000364</v>
      </c>
      <c r="AD31" s="31">
        <v>100.78296468982772</v>
      </c>
      <c r="AE31" s="164"/>
    </row>
    <row r="32" spans="1:31" s="15" customFormat="1" ht="21" customHeight="1" x14ac:dyDescent="0.2">
      <c r="A32" s="201" t="s">
        <v>12</v>
      </c>
      <c r="B32" s="32">
        <v>27157.25</v>
      </c>
      <c r="C32" s="32">
        <v>26152.25</v>
      </c>
      <c r="D32" s="32">
        <v>26152.25</v>
      </c>
      <c r="E32" s="32">
        <v>25295</v>
      </c>
      <c r="F32" s="32">
        <v>25295</v>
      </c>
      <c r="G32" s="32">
        <v>24868.75</v>
      </c>
      <c r="H32" s="32">
        <v>24868.75</v>
      </c>
      <c r="I32" s="32">
        <v>24472</v>
      </c>
      <c r="J32" s="32">
        <v>24472</v>
      </c>
      <c r="K32" s="32">
        <v>24647.25</v>
      </c>
      <c r="L32" s="32">
        <v>24647.25</v>
      </c>
      <c r="M32" s="32">
        <v>24916.75</v>
      </c>
      <c r="N32" s="32">
        <v>24916.75</v>
      </c>
      <c r="O32" s="32">
        <v>25550.25</v>
      </c>
      <c r="P32" s="32">
        <v>25550.25</v>
      </c>
      <c r="Q32" s="196">
        <v>25889.25</v>
      </c>
      <c r="R32" s="196">
        <v>25889.25</v>
      </c>
      <c r="S32" s="196">
        <v>26378.5</v>
      </c>
      <c r="T32" s="196">
        <v>26378.5</v>
      </c>
      <c r="U32" s="43">
        <v>26263</v>
      </c>
      <c r="V32" s="43">
        <v>26263</v>
      </c>
      <c r="W32" s="32">
        <v>489.25</v>
      </c>
      <c r="X32" s="33">
        <v>101.88978050735345</v>
      </c>
      <c r="Y32" s="32">
        <v>489.25</v>
      </c>
      <c r="Z32" s="33">
        <v>101.88978050735345</v>
      </c>
      <c r="AA32" s="32">
        <v>-115.5</v>
      </c>
      <c r="AB32" s="33">
        <v>99.562143412248616</v>
      </c>
      <c r="AC32" s="32">
        <v>-115.5</v>
      </c>
      <c r="AD32" s="33">
        <v>99.562143412248616</v>
      </c>
      <c r="AE32" s="164"/>
    </row>
    <row r="33" spans="1:31" s="15" customFormat="1" ht="21" customHeight="1" x14ac:dyDescent="0.2">
      <c r="A33" s="201" t="s">
        <v>13</v>
      </c>
      <c r="B33" s="32">
        <v>11796</v>
      </c>
      <c r="C33" s="32">
        <v>11552</v>
      </c>
      <c r="D33" s="32">
        <v>11739</v>
      </c>
      <c r="E33" s="32">
        <v>11334</v>
      </c>
      <c r="F33" s="32">
        <v>11560</v>
      </c>
      <c r="G33" s="32">
        <v>10954</v>
      </c>
      <c r="H33" s="32">
        <v>11324</v>
      </c>
      <c r="I33" s="32">
        <v>10226</v>
      </c>
      <c r="J33" s="32">
        <v>10560</v>
      </c>
      <c r="K33" s="32">
        <v>9543</v>
      </c>
      <c r="L33" s="32">
        <v>9804</v>
      </c>
      <c r="M33" s="32">
        <v>8997</v>
      </c>
      <c r="N33" s="32">
        <v>9244</v>
      </c>
      <c r="O33" s="32">
        <v>8555</v>
      </c>
      <c r="P33" s="32">
        <v>8775</v>
      </c>
      <c r="Q33" s="196">
        <v>8532</v>
      </c>
      <c r="R33" s="196">
        <v>8748</v>
      </c>
      <c r="S33" s="196">
        <v>8413</v>
      </c>
      <c r="T33" s="196">
        <v>8596</v>
      </c>
      <c r="U33" s="43">
        <v>8259</v>
      </c>
      <c r="V33" s="43">
        <v>8421</v>
      </c>
      <c r="W33" s="32">
        <v>-119</v>
      </c>
      <c r="X33" s="33">
        <v>98.605250820440688</v>
      </c>
      <c r="Y33" s="32">
        <v>-152</v>
      </c>
      <c r="Z33" s="33">
        <v>98.262459990855049</v>
      </c>
      <c r="AA33" s="32">
        <v>-154</v>
      </c>
      <c r="AB33" s="33">
        <v>98.169499583977185</v>
      </c>
      <c r="AC33" s="32">
        <v>-175</v>
      </c>
      <c r="AD33" s="33">
        <v>97.964169381107496</v>
      </c>
      <c r="AE33" s="164"/>
    </row>
    <row r="34" spans="1:31" s="15" customFormat="1" ht="21" customHeight="1" x14ac:dyDescent="0.2">
      <c r="A34" s="201" t="s">
        <v>14</v>
      </c>
      <c r="B34" s="32">
        <v>271</v>
      </c>
      <c r="C34" s="32">
        <v>291</v>
      </c>
      <c r="D34" s="32">
        <v>291</v>
      </c>
      <c r="E34" s="32">
        <v>348</v>
      </c>
      <c r="F34" s="32">
        <v>348</v>
      </c>
      <c r="G34" s="32">
        <v>402</v>
      </c>
      <c r="H34" s="32">
        <v>402</v>
      </c>
      <c r="I34" s="32">
        <v>414</v>
      </c>
      <c r="J34" s="32">
        <v>414</v>
      </c>
      <c r="K34" s="32">
        <v>381</v>
      </c>
      <c r="L34" s="32">
        <v>381</v>
      </c>
      <c r="M34" s="32">
        <v>404</v>
      </c>
      <c r="N34" s="32">
        <v>404</v>
      </c>
      <c r="O34" s="32">
        <v>408</v>
      </c>
      <c r="P34" s="32">
        <v>408</v>
      </c>
      <c r="Q34" s="196">
        <v>412</v>
      </c>
      <c r="R34" s="196">
        <v>412</v>
      </c>
      <c r="S34" s="196">
        <v>339</v>
      </c>
      <c r="T34" s="196">
        <v>339</v>
      </c>
      <c r="U34" s="43">
        <v>269</v>
      </c>
      <c r="V34" s="43">
        <v>269</v>
      </c>
      <c r="W34" s="32">
        <v>-73</v>
      </c>
      <c r="X34" s="33">
        <v>82.28155339805825</v>
      </c>
      <c r="Y34" s="32">
        <v>-73</v>
      </c>
      <c r="Z34" s="33">
        <v>82.28155339805825</v>
      </c>
      <c r="AA34" s="32">
        <v>-70</v>
      </c>
      <c r="AB34" s="33">
        <v>79.35103244837758</v>
      </c>
      <c r="AC34" s="32">
        <v>-70</v>
      </c>
      <c r="AD34" s="33">
        <v>79.35103244837758</v>
      </c>
      <c r="AE34" s="164"/>
    </row>
    <row r="35" spans="1:31" s="15" customFormat="1" ht="21" customHeight="1" thickBot="1" x14ac:dyDescent="0.25">
      <c r="A35" s="202" t="s">
        <v>15</v>
      </c>
      <c r="B35" s="44">
        <v>282</v>
      </c>
      <c r="C35" s="44">
        <v>292</v>
      </c>
      <c r="D35" s="44">
        <v>292</v>
      </c>
      <c r="E35" s="44">
        <v>264</v>
      </c>
      <c r="F35" s="44">
        <v>264</v>
      </c>
      <c r="G35" s="44">
        <v>264</v>
      </c>
      <c r="H35" s="44">
        <v>264</v>
      </c>
      <c r="I35" s="44">
        <v>264</v>
      </c>
      <c r="J35" s="44">
        <v>264</v>
      </c>
      <c r="K35" s="44">
        <v>220</v>
      </c>
      <c r="L35" s="44">
        <v>220</v>
      </c>
      <c r="M35" s="44">
        <v>220</v>
      </c>
      <c r="N35" s="44">
        <v>220</v>
      </c>
      <c r="O35" s="44">
        <v>220</v>
      </c>
      <c r="P35" s="44">
        <v>220</v>
      </c>
      <c r="Q35" s="197">
        <v>220</v>
      </c>
      <c r="R35" s="197">
        <v>220</v>
      </c>
      <c r="S35" s="197">
        <v>220</v>
      </c>
      <c r="T35" s="197">
        <v>220</v>
      </c>
      <c r="U35" s="45">
        <v>220</v>
      </c>
      <c r="V35" s="45">
        <v>220</v>
      </c>
      <c r="W35" s="44">
        <v>0</v>
      </c>
      <c r="X35" s="46">
        <v>100</v>
      </c>
      <c r="Y35" s="44">
        <v>0</v>
      </c>
      <c r="Z35" s="46">
        <v>100</v>
      </c>
      <c r="AA35" s="44">
        <v>0</v>
      </c>
      <c r="AB35" s="46">
        <v>100</v>
      </c>
      <c r="AC35" s="44">
        <v>0</v>
      </c>
      <c r="AD35" s="46">
        <v>100</v>
      </c>
      <c r="AE35" s="164"/>
    </row>
    <row r="36" spans="1:31" s="15" customFormat="1" ht="21" customHeight="1" thickBot="1" x14ac:dyDescent="0.25">
      <c r="A36" s="203" t="s">
        <v>19</v>
      </c>
      <c r="B36" s="34">
        <f>SUM(B31:B35)</f>
        <v>47259.25</v>
      </c>
      <c r="C36" s="34">
        <v>46382.25</v>
      </c>
      <c r="D36" s="34">
        <v>46569.25</v>
      </c>
      <c r="E36" s="34">
        <v>45739</v>
      </c>
      <c r="F36" s="34">
        <v>45965</v>
      </c>
      <c r="G36" s="34">
        <v>45343.75</v>
      </c>
      <c r="H36" s="34">
        <v>45713.75</v>
      </c>
      <c r="I36" s="34">
        <v>44565.5</v>
      </c>
      <c r="J36" s="34">
        <v>44899.5</v>
      </c>
      <c r="K36" s="34">
        <v>44215.75</v>
      </c>
      <c r="L36" s="34">
        <v>44476.75</v>
      </c>
      <c r="M36" s="34">
        <v>44054.75</v>
      </c>
      <c r="N36" s="34">
        <v>44301.75</v>
      </c>
      <c r="O36" s="34">
        <v>44089.75</v>
      </c>
      <c r="P36" s="34">
        <v>44309.75</v>
      </c>
      <c r="Q36" s="198">
        <v>44268.75</v>
      </c>
      <c r="R36" s="198">
        <v>44484.75</v>
      </c>
      <c r="S36" s="198">
        <v>44144</v>
      </c>
      <c r="T36" s="198">
        <v>44327</v>
      </c>
      <c r="U36" s="48">
        <v>43873.35</v>
      </c>
      <c r="V36" s="48">
        <v>44035.35</v>
      </c>
      <c r="W36" s="34">
        <v>-124.75</v>
      </c>
      <c r="X36" s="35">
        <v>99.718198503458993</v>
      </c>
      <c r="Y36" s="34">
        <v>-157.75</v>
      </c>
      <c r="Z36" s="35">
        <v>99.645384092301299</v>
      </c>
      <c r="AA36" s="34">
        <v>-270.65000000000146</v>
      </c>
      <c r="AB36" s="35">
        <v>99.3868928959768</v>
      </c>
      <c r="AC36" s="34">
        <v>-291.65000000000146</v>
      </c>
      <c r="AD36" s="35">
        <v>99.342048864123441</v>
      </c>
      <c r="AE36" s="164"/>
    </row>
    <row r="37" spans="1:31" s="15" customFormat="1" ht="21" customHeight="1" x14ac:dyDescent="0.2">
      <c r="A37" s="200" t="s">
        <v>11</v>
      </c>
      <c r="B37" s="30">
        <v>21839</v>
      </c>
      <c r="C37" s="30">
        <v>22518</v>
      </c>
      <c r="D37" s="30">
        <v>22518</v>
      </c>
      <c r="E37" s="30">
        <v>23258</v>
      </c>
      <c r="F37" s="30">
        <v>23258</v>
      </c>
      <c r="G37" s="30">
        <v>24240.5</v>
      </c>
      <c r="H37" s="30">
        <v>24240.5</v>
      </c>
      <c r="I37" s="30">
        <v>24962.5</v>
      </c>
      <c r="J37" s="30">
        <v>24962.5</v>
      </c>
      <c r="K37" s="30">
        <v>25452.5</v>
      </c>
      <c r="L37" s="30">
        <v>25452.5</v>
      </c>
      <c r="M37" s="30">
        <v>25906</v>
      </c>
      <c r="N37" s="30">
        <v>25906</v>
      </c>
      <c r="O37" s="30">
        <v>25893.5</v>
      </c>
      <c r="P37" s="30">
        <v>25893.5</v>
      </c>
      <c r="Q37" s="199">
        <v>25302</v>
      </c>
      <c r="R37" s="199">
        <v>25302</v>
      </c>
      <c r="S37" s="199">
        <v>24674.5</v>
      </c>
      <c r="T37" s="199">
        <v>24674.5</v>
      </c>
      <c r="U37" s="47">
        <v>24731.55</v>
      </c>
      <c r="V37" s="47">
        <v>24731.55</v>
      </c>
      <c r="W37" s="30">
        <v>-627.5</v>
      </c>
      <c r="X37" s="31">
        <v>97.519958896529928</v>
      </c>
      <c r="Y37" s="30">
        <v>-627.5</v>
      </c>
      <c r="Z37" s="31">
        <v>97.519958896529928</v>
      </c>
      <c r="AA37" s="30">
        <v>57.049999999999272</v>
      </c>
      <c r="AB37" s="31">
        <v>100.23121035887253</v>
      </c>
      <c r="AC37" s="30">
        <v>57.049999999999272</v>
      </c>
      <c r="AD37" s="31">
        <v>100.23121035887253</v>
      </c>
      <c r="AE37" s="164"/>
    </row>
    <row r="38" spans="1:31" s="15" customFormat="1" ht="21" customHeight="1" x14ac:dyDescent="0.2">
      <c r="A38" s="201" t="s">
        <v>12</v>
      </c>
      <c r="B38" s="32">
        <v>75293.5</v>
      </c>
      <c r="C38" s="32">
        <v>72830.25</v>
      </c>
      <c r="D38" s="32">
        <v>72830.25</v>
      </c>
      <c r="E38" s="32">
        <v>70914</v>
      </c>
      <c r="F38" s="32">
        <v>70914</v>
      </c>
      <c r="G38" s="32">
        <v>70515.5</v>
      </c>
      <c r="H38" s="32">
        <v>70515.5</v>
      </c>
      <c r="I38" s="32">
        <v>70773.75</v>
      </c>
      <c r="J38" s="32">
        <v>70773.75</v>
      </c>
      <c r="K38" s="32">
        <v>71339</v>
      </c>
      <c r="L38" s="32">
        <v>71339</v>
      </c>
      <c r="M38" s="32">
        <v>72290.75</v>
      </c>
      <c r="N38" s="32">
        <v>72290.75</v>
      </c>
      <c r="O38" s="32">
        <v>74038.25</v>
      </c>
      <c r="P38" s="32">
        <v>74038.25</v>
      </c>
      <c r="Q38" s="196">
        <v>75680.25</v>
      </c>
      <c r="R38" s="196">
        <v>75680.25</v>
      </c>
      <c r="S38" s="196">
        <v>76903.75</v>
      </c>
      <c r="T38" s="196">
        <v>76903.75</v>
      </c>
      <c r="U38" s="43">
        <v>77636.5</v>
      </c>
      <c r="V38" s="43">
        <v>77636.5</v>
      </c>
      <c r="W38" s="32">
        <v>1223.5</v>
      </c>
      <c r="X38" s="33">
        <v>101.61667013520702</v>
      </c>
      <c r="Y38" s="32">
        <v>1223.5</v>
      </c>
      <c r="Z38" s="33">
        <v>101.61667013520702</v>
      </c>
      <c r="AA38" s="32">
        <v>732.75</v>
      </c>
      <c r="AB38" s="33">
        <v>100.95281439461665</v>
      </c>
      <c r="AC38" s="32">
        <v>732.75</v>
      </c>
      <c r="AD38" s="33">
        <v>100.95281439461665</v>
      </c>
      <c r="AE38" s="164"/>
    </row>
    <row r="39" spans="1:31" s="15" customFormat="1" ht="21" customHeight="1" x14ac:dyDescent="0.2">
      <c r="A39" s="201" t="s">
        <v>13</v>
      </c>
      <c r="B39" s="32">
        <v>32767</v>
      </c>
      <c r="C39" s="32">
        <v>32571</v>
      </c>
      <c r="D39" s="32">
        <v>33319</v>
      </c>
      <c r="E39" s="32">
        <v>32501</v>
      </c>
      <c r="F39" s="32">
        <v>33230</v>
      </c>
      <c r="G39" s="32">
        <v>31552</v>
      </c>
      <c r="H39" s="32">
        <v>32738</v>
      </c>
      <c r="I39" s="32">
        <v>29866</v>
      </c>
      <c r="J39" s="32">
        <v>31003</v>
      </c>
      <c r="K39" s="32">
        <v>28387</v>
      </c>
      <c r="L39" s="32">
        <v>29299</v>
      </c>
      <c r="M39" s="32">
        <v>26968</v>
      </c>
      <c r="N39" s="32">
        <v>27723</v>
      </c>
      <c r="O39" s="32">
        <v>26182</v>
      </c>
      <c r="P39" s="32">
        <v>26817</v>
      </c>
      <c r="Q39" s="196">
        <v>25337</v>
      </c>
      <c r="R39" s="196">
        <v>25855</v>
      </c>
      <c r="S39" s="196">
        <v>24789</v>
      </c>
      <c r="T39" s="196">
        <v>25304</v>
      </c>
      <c r="U39" s="43">
        <v>24338</v>
      </c>
      <c r="V39" s="43">
        <v>24787</v>
      </c>
      <c r="W39" s="32">
        <v>-548</v>
      </c>
      <c r="X39" s="33">
        <v>97.837155148596906</v>
      </c>
      <c r="Y39" s="32">
        <v>-551</v>
      </c>
      <c r="Z39" s="33">
        <v>97.868884161670849</v>
      </c>
      <c r="AA39" s="32">
        <v>-451</v>
      </c>
      <c r="AB39" s="33">
        <v>98.18064464076808</v>
      </c>
      <c r="AC39" s="32">
        <v>-517</v>
      </c>
      <c r="AD39" s="33">
        <v>97.956844767625668</v>
      </c>
      <c r="AE39" s="164"/>
    </row>
    <row r="40" spans="1:31" s="15" customFormat="1" ht="21" customHeight="1" x14ac:dyDescent="0.2">
      <c r="A40" s="201" t="s">
        <v>14</v>
      </c>
      <c r="B40" s="32">
        <v>1126</v>
      </c>
      <c r="C40" s="32">
        <v>1127</v>
      </c>
      <c r="D40" s="32">
        <v>1127</v>
      </c>
      <c r="E40" s="32">
        <v>1258</v>
      </c>
      <c r="F40" s="32">
        <v>1258</v>
      </c>
      <c r="G40" s="32">
        <v>1372</v>
      </c>
      <c r="H40" s="32">
        <v>1372</v>
      </c>
      <c r="I40" s="32">
        <v>1364</v>
      </c>
      <c r="J40" s="32">
        <v>1364</v>
      </c>
      <c r="K40" s="32">
        <v>1319</v>
      </c>
      <c r="L40" s="32">
        <v>1319</v>
      </c>
      <c r="M40" s="32">
        <v>1367</v>
      </c>
      <c r="N40" s="32">
        <v>1367</v>
      </c>
      <c r="O40" s="32">
        <v>1277</v>
      </c>
      <c r="P40" s="32">
        <v>1277</v>
      </c>
      <c r="Q40" s="196">
        <v>1096</v>
      </c>
      <c r="R40" s="196">
        <v>1096</v>
      </c>
      <c r="S40" s="196">
        <v>877</v>
      </c>
      <c r="T40" s="196">
        <v>877</v>
      </c>
      <c r="U40" s="43">
        <v>707</v>
      </c>
      <c r="V40" s="43">
        <v>707</v>
      </c>
      <c r="W40" s="32">
        <v>-219</v>
      </c>
      <c r="X40" s="33">
        <v>80.018248175182478</v>
      </c>
      <c r="Y40" s="32">
        <v>-219</v>
      </c>
      <c r="Z40" s="33">
        <v>80.018248175182478</v>
      </c>
      <c r="AA40" s="32">
        <v>-170</v>
      </c>
      <c r="AB40" s="33">
        <v>80.615735461801592</v>
      </c>
      <c r="AC40" s="32">
        <v>-170</v>
      </c>
      <c r="AD40" s="33">
        <v>80.615735461801592</v>
      </c>
      <c r="AE40" s="164"/>
    </row>
    <row r="41" spans="1:31" s="15" customFormat="1" ht="21" customHeight="1" thickBot="1" x14ac:dyDescent="0.25">
      <c r="A41" s="202" t="s">
        <v>15</v>
      </c>
      <c r="B41" s="44">
        <v>805</v>
      </c>
      <c r="C41" s="44">
        <v>804</v>
      </c>
      <c r="D41" s="44">
        <v>804</v>
      </c>
      <c r="E41" s="44">
        <v>804</v>
      </c>
      <c r="F41" s="44">
        <v>804</v>
      </c>
      <c r="G41" s="44">
        <v>782</v>
      </c>
      <c r="H41" s="44">
        <v>782</v>
      </c>
      <c r="I41" s="44">
        <v>782</v>
      </c>
      <c r="J41" s="44">
        <v>782</v>
      </c>
      <c r="K41" s="44">
        <v>765</v>
      </c>
      <c r="L41" s="44">
        <v>765</v>
      </c>
      <c r="M41" s="44">
        <v>765</v>
      </c>
      <c r="N41" s="44">
        <v>765</v>
      </c>
      <c r="O41" s="44">
        <v>765</v>
      </c>
      <c r="P41" s="44">
        <v>765</v>
      </c>
      <c r="Q41" s="197">
        <v>765</v>
      </c>
      <c r="R41" s="197">
        <v>765</v>
      </c>
      <c r="S41" s="197">
        <v>768</v>
      </c>
      <c r="T41" s="197">
        <v>768</v>
      </c>
      <c r="U41" s="45">
        <v>768</v>
      </c>
      <c r="V41" s="45">
        <v>768</v>
      </c>
      <c r="W41" s="44">
        <v>3</v>
      </c>
      <c r="X41" s="46">
        <v>100.3921568627451</v>
      </c>
      <c r="Y41" s="44">
        <v>3</v>
      </c>
      <c r="Z41" s="46">
        <v>100.3921568627451</v>
      </c>
      <c r="AA41" s="44">
        <v>0</v>
      </c>
      <c r="AB41" s="46">
        <v>100</v>
      </c>
      <c r="AC41" s="44">
        <v>0</v>
      </c>
      <c r="AD41" s="46">
        <v>100</v>
      </c>
      <c r="AE41" s="164"/>
    </row>
    <row r="42" spans="1:31" s="15" customFormat="1" ht="21" customHeight="1" thickBot="1" x14ac:dyDescent="0.25">
      <c r="A42" s="203" t="s">
        <v>20</v>
      </c>
      <c r="B42" s="34">
        <f>SUM(B37:B41)</f>
        <v>131830.5</v>
      </c>
      <c r="C42" s="34">
        <v>129850.25</v>
      </c>
      <c r="D42" s="34">
        <v>130598.25</v>
      </c>
      <c r="E42" s="34">
        <v>128735</v>
      </c>
      <c r="F42" s="34">
        <v>129464</v>
      </c>
      <c r="G42" s="34">
        <v>128462</v>
      </c>
      <c r="H42" s="34">
        <v>129648</v>
      </c>
      <c r="I42" s="34">
        <v>127748.25</v>
      </c>
      <c r="J42" s="34">
        <v>128885.25</v>
      </c>
      <c r="K42" s="34">
        <v>127262.5</v>
      </c>
      <c r="L42" s="34">
        <v>128174.5</v>
      </c>
      <c r="M42" s="34">
        <v>127296.75</v>
      </c>
      <c r="N42" s="34">
        <v>128051.75</v>
      </c>
      <c r="O42" s="34">
        <v>128155.75</v>
      </c>
      <c r="P42" s="34">
        <v>128790.75</v>
      </c>
      <c r="Q42" s="198">
        <v>128180.25</v>
      </c>
      <c r="R42" s="198">
        <v>128698.25</v>
      </c>
      <c r="S42" s="198">
        <v>128012.25</v>
      </c>
      <c r="T42" s="198">
        <v>128527.25</v>
      </c>
      <c r="U42" s="48">
        <v>128181.05</v>
      </c>
      <c r="V42" s="48">
        <v>128630.05</v>
      </c>
      <c r="W42" s="34">
        <v>-168</v>
      </c>
      <c r="X42" s="35">
        <v>99.868934566752671</v>
      </c>
      <c r="Y42" s="34">
        <v>-171</v>
      </c>
      <c r="Z42" s="35">
        <v>99.867131060445658</v>
      </c>
      <c r="AA42" s="34">
        <v>168.80000000000291</v>
      </c>
      <c r="AB42" s="35">
        <v>100.13186238035814</v>
      </c>
      <c r="AC42" s="34">
        <v>102.80000000000291</v>
      </c>
      <c r="AD42" s="35">
        <v>100.07998303861632</v>
      </c>
      <c r="AE42" s="164"/>
    </row>
    <row r="43" spans="1:31" s="15" customFormat="1" ht="21" customHeight="1" x14ac:dyDescent="0.2">
      <c r="A43" s="200" t="s">
        <v>11</v>
      </c>
      <c r="B43" s="30">
        <v>12543</v>
      </c>
      <c r="C43" s="30">
        <v>13063.5</v>
      </c>
      <c r="D43" s="30">
        <v>13063.5</v>
      </c>
      <c r="E43" s="30">
        <v>13335</v>
      </c>
      <c r="F43" s="30">
        <v>13335</v>
      </c>
      <c r="G43" s="30">
        <v>14048</v>
      </c>
      <c r="H43" s="30">
        <v>14048</v>
      </c>
      <c r="I43" s="30">
        <v>14805.5</v>
      </c>
      <c r="J43" s="30">
        <v>14805.5</v>
      </c>
      <c r="K43" s="30">
        <v>15296</v>
      </c>
      <c r="L43" s="30">
        <v>15296</v>
      </c>
      <c r="M43" s="30">
        <v>15519</v>
      </c>
      <c r="N43" s="30">
        <v>15519</v>
      </c>
      <c r="O43" s="30">
        <v>15435</v>
      </c>
      <c r="P43" s="30">
        <v>15435</v>
      </c>
      <c r="Q43" s="199">
        <v>15105</v>
      </c>
      <c r="R43" s="199">
        <v>15105</v>
      </c>
      <c r="S43" s="199">
        <v>14831</v>
      </c>
      <c r="T43" s="199">
        <v>14831</v>
      </c>
      <c r="U43" s="47">
        <v>14593.35</v>
      </c>
      <c r="V43" s="47">
        <v>14593.35</v>
      </c>
      <c r="W43" s="30">
        <v>-274</v>
      </c>
      <c r="X43" s="31">
        <v>98.186031115524656</v>
      </c>
      <c r="Y43" s="30">
        <v>-274</v>
      </c>
      <c r="Z43" s="31">
        <v>98.186031115524656</v>
      </c>
      <c r="AA43" s="30">
        <v>-237.64999999999964</v>
      </c>
      <c r="AB43" s="31">
        <v>98.397613107679859</v>
      </c>
      <c r="AC43" s="30">
        <v>-237.64999999999964</v>
      </c>
      <c r="AD43" s="31">
        <v>98.397613107679859</v>
      </c>
      <c r="AE43" s="164"/>
    </row>
    <row r="44" spans="1:31" s="15" customFormat="1" ht="21" customHeight="1" x14ac:dyDescent="0.2">
      <c r="A44" s="201" t="s">
        <v>12</v>
      </c>
      <c r="B44" s="32">
        <v>38785</v>
      </c>
      <c r="C44" s="32">
        <v>37505.5</v>
      </c>
      <c r="D44" s="32">
        <v>37505.5</v>
      </c>
      <c r="E44" s="32">
        <v>36351.75</v>
      </c>
      <c r="F44" s="32">
        <v>36351.75</v>
      </c>
      <c r="G44" s="32">
        <v>36098.75</v>
      </c>
      <c r="H44" s="32">
        <v>36098.75</v>
      </c>
      <c r="I44" s="32">
        <v>36224.75</v>
      </c>
      <c r="J44" s="32">
        <v>36224.75</v>
      </c>
      <c r="K44" s="32">
        <v>36434.75</v>
      </c>
      <c r="L44" s="32">
        <v>36434.75</v>
      </c>
      <c r="M44" s="32">
        <v>37262.5</v>
      </c>
      <c r="N44" s="32">
        <v>37262.5</v>
      </c>
      <c r="O44" s="32">
        <v>38259.25</v>
      </c>
      <c r="P44" s="32">
        <v>38259.25</v>
      </c>
      <c r="Q44" s="196">
        <v>39393.25</v>
      </c>
      <c r="R44" s="196">
        <v>39393.25</v>
      </c>
      <c r="S44" s="196">
        <v>40455.75</v>
      </c>
      <c r="T44" s="196">
        <v>40455.75</v>
      </c>
      <c r="U44" s="43">
        <v>41220.5</v>
      </c>
      <c r="V44" s="43">
        <v>41220.5</v>
      </c>
      <c r="W44" s="32">
        <v>1062.5</v>
      </c>
      <c r="X44" s="33">
        <v>102.69716258496062</v>
      </c>
      <c r="Y44" s="32">
        <v>1062.5</v>
      </c>
      <c r="Z44" s="33">
        <v>102.69716258496062</v>
      </c>
      <c r="AA44" s="32">
        <v>764.75</v>
      </c>
      <c r="AB44" s="33">
        <v>101.89033697311261</v>
      </c>
      <c r="AC44" s="32">
        <v>764.75</v>
      </c>
      <c r="AD44" s="33">
        <v>101.89033697311261</v>
      </c>
      <c r="AE44" s="164"/>
    </row>
    <row r="45" spans="1:31" s="15" customFormat="1" ht="21" customHeight="1" x14ac:dyDescent="0.2">
      <c r="A45" s="201" t="s">
        <v>13</v>
      </c>
      <c r="B45" s="32">
        <v>16568</v>
      </c>
      <c r="C45" s="32">
        <v>16240</v>
      </c>
      <c r="D45" s="32">
        <v>16608</v>
      </c>
      <c r="E45" s="32">
        <v>15788</v>
      </c>
      <c r="F45" s="32">
        <v>16253</v>
      </c>
      <c r="G45" s="32">
        <v>15061</v>
      </c>
      <c r="H45" s="32">
        <v>15852</v>
      </c>
      <c r="I45" s="32">
        <v>14315</v>
      </c>
      <c r="J45" s="32">
        <v>14971</v>
      </c>
      <c r="K45" s="32">
        <v>13588</v>
      </c>
      <c r="L45" s="32">
        <v>14085</v>
      </c>
      <c r="M45" s="32">
        <v>13043</v>
      </c>
      <c r="N45" s="32">
        <v>13471</v>
      </c>
      <c r="O45" s="32">
        <v>12741</v>
      </c>
      <c r="P45" s="32">
        <v>13119</v>
      </c>
      <c r="Q45" s="196">
        <v>12426</v>
      </c>
      <c r="R45" s="196">
        <v>12751</v>
      </c>
      <c r="S45" s="196">
        <v>12215</v>
      </c>
      <c r="T45" s="196">
        <v>12538</v>
      </c>
      <c r="U45" s="43">
        <v>12119</v>
      </c>
      <c r="V45" s="43">
        <v>12423</v>
      </c>
      <c r="W45" s="32">
        <v>-211</v>
      </c>
      <c r="X45" s="33">
        <v>98.301947529373891</v>
      </c>
      <c r="Y45" s="32">
        <v>-213</v>
      </c>
      <c r="Z45" s="33">
        <v>98.329542780958363</v>
      </c>
      <c r="AA45" s="32">
        <v>-96</v>
      </c>
      <c r="AB45" s="33">
        <v>99.214081047891938</v>
      </c>
      <c r="AC45" s="32">
        <v>-115</v>
      </c>
      <c r="AD45" s="33">
        <v>99.082788323496573</v>
      </c>
      <c r="AE45" s="164"/>
    </row>
    <row r="46" spans="1:31" s="15" customFormat="1" ht="21" customHeight="1" x14ac:dyDescent="0.2">
      <c r="A46" s="201" t="s">
        <v>14</v>
      </c>
      <c r="B46" s="32">
        <v>530</v>
      </c>
      <c r="C46" s="32">
        <v>501</v>
      </c>
      <c r="D46" s="32">
        <v>501</v>
      </c>
      <c r="E46" s="32">
        <v>489</v>
      </c>
      <c r="F46" s="32">
        <v>489</v>
      </c>
      <c r="G46" s="32">
        <v>470</v>
      </c>
      <c r="H46" s="32">
        <v>470</v>
      </c>
      <c r="I46" s="32">
        <v>492</v>
      </c>
      <c r="J46" s="32">
        <v>492</v>
      </c>
      <c r="K46" s="32">
        <v>473</v>
      </c>
      <c r="L46" s="32">
        <v>473</v>
      </c>
      <c r="M46" s="32">
        <v>429</v>
      </c>
      <c r="N46" s="32">
        <v>429</v>
      </c>
      <c r="O46" s="32">
        <v>385</v>
      </c>
      <c r="P46" s="32">
        <v>385</v>
      </c>
      <c r="Q46" s="196">
        <v>314</v>
      </c>
      <c r="R46" s="196">
        <v>314</v>
      </c>
      <c r="S46" s="196">
        <v>233</v>
      </c>
      <c r="T46" s="196">
        <v>233</v>
      </c>
      <c r="U46" s="43">
        <v>248</v>
      </c>
      <c r="V46" s="43">
        <v>248</v>
      </c>
      <c r="W46" s="32">
        <v>-81</v>
      </c>
      <c r="X46" s="33">
        <v>74.203821656050948</v>
      </c>
      <c r="Y46" s="32">
        <v>-81</v>
      </c>
      <c r="Z46" s="33">
        <v>74.203821656050948</v>
      </c>
      <c r="AA46" s="32">
        <v>15</v>
      </c>
      <c r="AB46" s="33">
        <v>106.43776824034335</v>
      </c>
      <c r="AC46" s="32">
        <v>15</v>
      </c>
      <c r="AD46" s="33">
        <v>106.43776824034335</v>
      </c>
      <c r="AE46" s="164"/>
    </row>
    <row r="47" spans="1:31" s="15" customFormat="1" ht="21" customHeight="1" thickBot="1" x14ac:dyDescent="0.25">
      <c r="A47" s="202" t="s">
        <v>15</v>
      </c>
      <c r="B47" s="44">
        <v>297</v>
      </c>
      <c r="C47" s="44">
        <v>240</v>
      </c>
      <c r="D47" s="44">
        <v>240</v>
      </c>
      <c r="E47" s="44">
        <v>240</v>
      </c>
      <c r="F47" s="44">
        <v>240</v>
      </c>
      <c r="G47" s="44">
        <v>240</v>
      </c>
      <c r="H47" s="44">
        <v>240</v>
      </c>
      <c r="I47" s="44">
        <v>240</v>
      </c>
      <c r="J47" s="44">
        <v>240</v>
      </c>
      <c r="K47" s="44">
        <v>240</v>
      </c>
      <c r="L47" s="44">
        <v>240</v>
      </c>
      <c r="M47" s="44">
        <v>240</v>
      </c>
      <c r="N47" s="44">
        <v>240</v>
      </c>
      <c r="O47" s="44">
        <v>232</v>
      </c>
      <c r="P47" s="44">
        <v>232</v>
      </c>
      <c r="Q47" s="197">
        <v>230</v>
      </c>
      <c r="R47" s="197">
        <v>230</v>
      </c>
      <c r="S47" s="197">
        <v>230</v>
      </c>
      <c r="T47" s="197">
        <v>230</v>
      </c>
      <c r="U47" s="45">
        <v>230</v>
      </c>
      <c r="V47" s="45">
        <v>230</v>
      </c>
      <c r="W47" s="44">
        <v>0</v>
      </c>
      <c r="X47" s="46">
        <v>100</v>
      </c>
      <c r="Y47" s="44">
        <v>0</v>
      </c>
      <c r="Z47" s="46">
        <v>100</v>
      </c>
      <c r="AA47" s="44">
        <v>0</v>
      </c>
      <c r="AB47" s="46">
        <v>100</v>
      </c>
      <c r="AC47" s="44">
        <v>0</v>
      </c>
      <c r="AD47" s="46">
        <v>100</v>
      </c>
      <c r="AE47" s="164"/>
    </row>
    <row r="48" spans="1:31" s="15" customFormat="1" ht="21" customHeight="1" thickBot="1" x14ac:dyDescent="0.25">
      <c r="A48" s="203" t="s">
        <v>21</v>
      </c>
      <c r="B48" s="34">
        <f>SUM(B43:B47)</f>
        <v>68723</v>
      </c>
      <c r="C48" s="34">
        <v>67550</v>
      </c>
      <c r="D48" s="34">
        <v>67918</v>
      </c>
      <c r="E48" s="34">
        <v>66203.75</v>
      </c>
      <c r="F48" s="34">
        <v>66668.75</v>
      </c>
      <c r="G48" s="34">
        <v>65917.75</v>
      </c>
      <c r="H48" s="34">
        <v>66708.75</v>
      </c>
      <c r="I48" s="34">
        <v>66077.25</v>
      </c>
      <c r="J48" s="34">
        <v>66733.25</v>
      </c>
      <c r="K48" s="34">
        <v>66031.75</v>
      </c>
      <c r="L48" s="34">
        <v>66528.75</v>
      </c>
      <c r="M48" s="34">
        <v>66493.5</v>
      </c>
      <c r="N48" s="34">
        <v>66921.5</v>
      </c>
      <c r="O48" s="34">
        <v>67052.25</v>
      </c>
      <c r="P48" s="34">
        <v>67430.25</v>
      </c>
      <c r="Q48" s="198">
        <v>67468.25</v>
      </c>
      <c r="R48" s="198">
        <v>67793.25</v>
      </c>
      <c r="S48" s="198">
        <v>67964.75</v>
      </c>
      <c r="T48" s="198">
        <v>68287.75</v>
      </c>
      <c r="U48" s="48">
        <v>68410.850000000006</v>
      </c>
      <c r="V48" s="48">
        <v>68714.850000000006</v>
      </c>
      <c r="W48" s="34">
        <v>496.5</v>
      </c>
      <c r="X48" s="35">
        <v>100.73590170191164</v>
      </c>
      <c r="Y48" s="34">
        <v>494.5</v>
      </c>
      <c r="Z48" s="35">
        <v>100.72942365205975</v>
      </c>
      <c r="AA48" s="34">
        <v>446.10000000000582</v>
      </c>
      <c r="AB48" s="35">
        <v>100.6563696622146</v>
      </c>
      <c r="AC48" s="34">
        <v>427.10000000000582</v>
      </c>
      <c r="AD48" s="35">
        <v>100.62544160555885</v>
      </c>
      <c r="AE48" s="164"/>
    </row>
    <row r="49" spans="1:31" s="15" customFormat="1" ht="21" customHeight="1" x14ac:dyDescent="0.2">
      <c r="A49" s="200" t="s">
        <v>11</v>
      </c>
      <c r="B49" s="30">
        <v>16063.5</v>
      </c>
      <c r="C49" s="30">
        <v>16659</v>
      </c>
      <c r="D49" s="30">
        <v>16659</v>
      </c>
      <c r="E49" s="30">
        <v>17459.5</v>
      </c>
      <c r="F49" s="30">
        <v>17459.5</v>
      </c>
      <c r="G49" s="30">
        <v>18245</v>
      </c>
      <c r="H49" s="30">
        <v>18245</v>
      </c>
      <c r="I49" s="30">
        <v>18982.5</v>
      </c>
      <c r="J49" s="30">
        <v>18982.5</v>
      </c>
      <c r="K49" s="30">
        <v>19442</v>
      </c>
      <c r="L49" s="30">
        <v>19442</v>
      </c>
      <c r="M49" s="30">
        <v>19722</v>
      </c>
      <c r="N49" s="30">
        <v>19722</v>
      </c>
      <c r="O49" s="30">
        <v>19792</v>
      </c>
      <c r="P49" s="30">
        <v>19792</v>
      </c>
      <c r="Q49" s="199">
        <v>19573.5</v>
      </c>
      <c r="R49" s="199">
        <v>19573.5</v>
      </c>
      <c r="S49" s="199">
        <v>19030.5</v>
      </c>
      <c r="T49" s="199">
        <v>19030.5</v>
      </c>
      <c r="U49" s="47">
        <v>18883.599999999999</v>
      </c>
      <c r="V49" s="47">
        <v>18883.599999999999</v>
      </c>
      <c r="W49" s="30">
        <v>-543</v>
      </c>
      <c r="X49" s="31">
        <v>97.225841060617668</v>
      </c>
      <c r="Y49" s="30">
        <v>-543</v>
      </c>
      <c r="Z49" s="31">
        <v>97.225841060617668</v>
      </c>
      <c r="AA49" s="30">
        <v>-146.90000000000146</v>
      </c>
      <c r="AB49" s="31">
        <v>99.228081238012649</v>
      </c>
      <c r="AC49" s="30">
        <v>-146.90000000000146</v>
      </c>
      <c r="AD49" s="31">
        <v>99.228081238012649</v>
      </c>
      <c r="AE49" s="164"/>
    </row>
    <row r="50" spans="1:31" s="15" customFormat="1" ht="21" customHeight="1" x14ac:dyDescent="0.2">
      <c r="A50" s="201" t="s">
        <v>12</v>
      </c>
      <c r="B50" s="32">
        <v>48353.25</v>
      </c>
      <c r="C50" s="32">
        <v>46575.75</v>
      </c>
      <c r="D50" s="32">
        <v>46575.75</v>
      </c>
      <c r="E50" s="32">
        <v>45186.75</v>
      </c>
      <c r="F50" s="32">
        <v>45186.75</v>
      </c>
      <c r="G50" s="32">
        <v>44854.5</v>
      </c>
      <c r="H50" s="32">
        <v>44854.5</v>
      </c>
      <c r="I50" s="32">
        <v>44656.75</v>
      </c>
      <c r="J50" s="32">
        <v>44656.75</v>
      </c>
      <c r="K50" s="32">
        <v>45187</v>
      </c>
      <c r="L50" s="32">
        <v>45187</v>
      </c>
      <c r="M50" s="32">
        <v>45850</v>
      </c>
      <c r="N50" s="32">
        <v>45850</v>
      </c>
      <c r="O50" s="32">
        <v>46894.5</v>
      </c>
      <c r="P50" s="32">
        <v>46894.5</v>
      </c>
      <c r="Q50" s="196">
        <v>47863.5</v>
      </c>
      <c r="R50" s="196">
        <v>47863.5</v>
      </c>
      <c r="S50" s="196">
        <v>49001.75</v>
      </c>
      <c r="T50" s="196">
        <v>49001.75</v>
      </c>
      <c r="U50" s="43">
        <v>49515.5</v>
      </c>
      <c r="V50" s="43">
        <v>49515.5</v>
      </c>
      <c r="W50" s="32">
        <v>1138.25</v>
      </c>
      <c r="X50" s="33">
        <v>102.37811693670542</v>
      </c>
      <c r="Y50" s="32">
        <v>1138.25</v>
      </c>
      <c r="Z50" s="33">
        <v>102.37811693670542</v>
      </c>
      <c r="AA50" s="32">
        <v>513.75</v>
      </c>
      <c r="AB50" s="33">
        <v>101.04843194375709</v>
      </c>
      <c r="AC50" s="32">
        <v>513.75</v>
      </c>
      <c r="AD50" s="33">
        <v>101.04843194375709</v>
      </c>
      <c r="AE50" s="164"/>
    </row>
    <row r="51" spans="1:31" s="15" customFormat="1" ht="21" customHeight="1" x14ac:dyDescent="0.2">
      <c r="A51" s="201" t="s">
        <v>13</v>
      </c>
      <c r="B51" s="32">
        <v>23501</v>
      </c>
      <c r="C51" s="32">
        <v>23156</v>
      </c>
      <c r="D51" s="32">
        <v>23629</v>
      </c>
      <c r="E51" s="32">
        <v>22860</v>
      </c>
      <c r="F51" s="32">
        <v>23447</v>
      </c>
      <c r="G51" s="32">
        <v>22041</v>
      </c>
      <c r="H51" s="32">
        <v>22989</v>
      </c>
      <c r="I51" s="32">
        <v>21016</v>
      </c>
      <c r="J51" s="32">
        <v>21851</v>
      </c>
      <c r="K51" s="32">
        <v>19918</v>
      </c>
      <c r="L51" s="32">
        <v>20510</v>
      </c>
      <c r="M51" s="32">
        <v>18911</v>
      </c>
      <c r="N51" s="32">
        <v>19451</v>
      </c>
      <c r="O51" s="32">
        <v>18547</v>
      </c>
      <c r="P51" s="32">
        <v>19030</v>
      </c>
      <c r="Q51" s="196">
        <v>17893</v>
      </c>
      <c r="R51" s="196">
        <v>18326</v>
      </c>
      <c r="S51" s="196">
        <v>17664</v>
      </c>
      <c r="T51" s="196">
        <v>18068</v>
      </c>
      <c r="U51" s="43">
        <v>17297</v>
      </c>
      <c r="V51" s="43">
        <v>17697</v>
      </c>
      <c r="W51" s="32">
        <v>-229</v>
      </c>
      <c r="X51" s="33">
        <v>98.720169898843125</v>
      </c>
      <c r="Y51" s="32">
        <v>-258</v>
      </c>
      <c r="Z51" s="33">
        <v>98.592164138382614</v>
      </c>
      <c r="AA51" s="32">
        <v>-367</v>
      </c>
      <c r="AB51" s="33">
        <v>97.922327898550719</v>
      </c>
      <c r="AC51" s="32">
        <v>-371</v>
      </c>
      <c r="AD51" s="33">
        <v>97.946646003984952</v>
      </c>
      <c r="AE51" s="164"/>
    </row>
    <row r="52" spans="1:31" s="15" customFormat="1" ht="21" customHeight="1" x14ac:dyDescent="0.2">
      <c r="A52" s="201" t="s">
        <v>14</v>
      </c>
      <c r="B52" s="32">
        <v>846</v>
      </c>
      <c r="C52" s="32">
        <v>805</v>
      </c>
      <c r="D52" s="32">
        <v>805</v>
      </c>
      <c r="E52" s="32">
        <v>825</v>
      </c>
      <c r="F52" s="32">
        <v>825</v>
      </c>
      <c r="G52" s="32">
        <v>797</v>
      </c>
      <c r="H52" s="32">
        <v>797</v>
      </c>
      <c r="I52" s="32">
        <v>779</v>
      </c>
      <c r="J52" s="32">
        <v>779</v>
      </c>
      <c r="K52" s="32">
        <v>767</v>
      </c>
      <c r="L52" s="32">
        <v>767</v>
      </c>
      <c r="M52" s="32">
        <v>797</v>
      </c>
      <c r="N52" s="32">
        <v>797</v>
      </c>
      <c r="O52" s="32">
        <v>725</v>
      </c>
      <c r="P52" s="32">
        <v>725</v>
      </c>
      <c r="Q52" s="196">
        <v>652</v>
      </c>
      <c r="R52" s="196">
        <v>652</v>
      </c>
      <c r="S52" s="196">
        <v>577</v>
      </c>
      <c r="T52" s="196">
        <v>577</v>
      </c>
      <c r="U52" s="43">
        <v>524</v>
      </c>
      <c r="V52" s="43">
        <v>524</v>
      </c>
      <c r="W52" s="32">
        <v>-75</v>
      </c>
      <c r="X52" s="33">
        <v>88.49693251533742</v>
      </c>
      <c r="Y52" s="32">
        <v>-75</v>
      </c>
      <c r="Z52" s="33">
        <v>88.49693251533742</v>
      </c>
      <c r="AA52" s="32">
        <v>-53</v>
      </c>
      <c r="AB52" s="33">
        <v>90.814558058925471</v>
      </c>
      <c r="AC52" s="32">
        <v>-53</v>
      </c>
      <c r="AD52" s="33">
        <v>90.814558058925471</v>
      </c>
      <c r="AE52" s="164"/>
    </row>
    <row r="53" spans="1:31" s="15" customFormat="1" ht="21" customHeight="1" thickBot="1" x14ac:dyDescent="0.25">
      <c r="A53" s="202" t="s">
        <v>15</v>
      </c>
      <c r="B53" s="44">
        <v>311</v>
      </c>
      <c r="C53" s="44">
        <v>304</v>
      </c>
      <c r="D53" s="44">
        <v>304</v>
      </c>
      <c r="E53" s="44">
        <v>302</v>
      </c>
      <c r="F53" s="44">
        <v>302</v>
      </c>
      <c r="G53" s="44">
        <v>302</v>
      </c>
      <c r="H53" s="44">
        <v>302</v>
      </c>
      <c r="I53" s="44">
        <v>302</v>
      </c>
      <c r="J53" s="44">
        <v>302</v>
      </c>
      <c r="K53" s="44">
        <v>302</v>
      </c>
      <c r="L53" s="44">
        <v>302</v>
      </c>
      <c r="M53" s="44">
        <v>266</v>
      </c>
      <c r="N53" s="44">
        <v>266</v>
      </c>
      <c r="O53" s="44">
        <v>266</v>
      </c>
      <c r="P53" s="44">
        <v>266</v>
      </c>
      <c r="Q53" s="197">
        <v>266</v>
      </c>
      <c r="R53" s="197">
        <v>266</v>
      </c>
      <c r="S53" s="197">
        <v>266</v>
      </c>
      <c r="T53" s="197">
        <v>266</v>
      </c>
      <c r="U53" s="45">
        <v>266</v>
      </c>
      <c r="V53" s="45">
        <v>266</v>
      </c>
      <c r="W53" s="44">
        <v>0</v>
      </c>
      <c r="X53" s="46">
        <v>100</v>
      </c>
      <c r="Y53" s="44">
        <v>0</v>
      </c>
      <c r="Z53" s="46">
        <v>100</v>
      </c>
      <c r="AA53" s="44">
        <v>0</v>
      </c>
      <c r="AB53" s="46">
        <v>100</v>
      </c>
      <c r="AC53" s="44">
        <v>0</v>
      </c>
      <c r="AD53" s="46">
        <v>100</v>
      </c>
      <c r="AE53" s="164"/>
    </row>
    <row r="54" spans="1:31" s="15" customFormat="1" ht="21" customHeight="1" thickBot="1" x14ac:dyDescent="0.25">
      <c r="A54" s="203" t="s">
        <v>28</v>
      </c>
      <c r="B54" s="34">
        <f>SUM(B49:B53)</f>
        <v>89074.75</v>
      </c>
      <c r="C54" s="34">
        <v>87499.75</v>
      </c>
      <c r="D54" s="34">
        <v>87972.75</v>
      </c>
      <c r="E54" s="34">
        <v>86633.25</v>
      </c>
      <c r="F54" s="34">
        <v>87220.25</v>
      </c>
      <c r="G54" s="34">
        <v>86239.5</v>
      </c>
      <c r="H54" s="34">
        <v>87187.5</v>
      </c>
      <c r="I54" s="34">
        <v>85736.25</v>
      </c>
      <c r="J54" s="34">
        <v>86571.25</v>
      </c>
      <c r="K54" s="34">
        <v>85616</v>
      </c>
      <c r="L54" s="34">
        <v>86208</v>
      </c>
      <c r="M54" s="34">
        <v>85546</v>
      </c>
      <c r="N54" s="34">
        <v>86086</v>
      </c>
      <c r="O54" s="34">
        <v>86224.5</v>
      </c>
      <c r="P54" s="34">
        <v>86707.5</v>
      </c>
      <c r="Q54" s="198">
        <v>86248</v>
      </c>
      <c r="R54" s="198">
        <v>86681</v>
      </c>
      <c r="S54" s="198">
        <v>86539.25</v>
      </c>
      <c r="T54" s="198">
        <v>86943.25</v>
      </c>
      <c r="U54" s="48">
        <v>86486.1</v>
      </c>
      <c r="V54" s="48">
        <v>86886.1</v>
      </c>
      <c r="W54" s="34">
        <v>291.25</v>
      </c>
      <c r="X54" s="35">
        <v>100.33768898988961</v>
      </c>
      <c r="Y54" s="34">
        <v>262.25</v>
      </c>
      <c r="Z54" s="35">
        <v>100.3025461173729</v>
      </c>
      <c r="AA54" s="34">
        <v>-53.149999999994179</v>
      </c>
      <c r="AB54" s="35">
        <v>99.93858278180133</v>
      </c>
      <c r="AC54" s="34">
        <v>-57.149999999994179</v>
      </c>
      <c r="AD54" s="35">
        <v>99.934267467572241</v>
      </c>
      <c r="AE54" s="164"/>
    </row>
    <row r="55" spans="1:31" s="15" customFormat="1" ht="21" customHeight="1" x14ac:dyDescent="0.2">
      <c r="A55" s="200" t="s">
        <v>11</v>
      </c>
      <c r="B55" s="30">
        <v>15265.5</v>
      </c>
      <c r="C55" s="30">
        <v>15863</v>
      </c>
      <c r="D55" s="30">
        <v>15863</v>
      </c>
      <c r="E55" s="30">
        <v>16554</v>
      </c>
      <c r="F55" s="30">
        <v>16554</v>
      </c>
      <c r="G55" s="30">
        <v>17374</v>
      </c>
      <c r="H55" s="30">
        <v>17374</v>
      </c>
      <c r="I55" s="30">
        <v>17854</v>
      </c>
      <c r="J55" s="30">
        <v>17854</v>
      </c>
      <c r="K55" s="30">
        <v>18431</v>
      </c>
      <c r="L55" s="30">
        <v>18431</v>
      </c>
      <c r="M55" s="30">
        <v>18931.5</v>
      </c>
      <c r="N55" s="30">
        <v>18931.5</v>
      </c>
      <c r="O55" s="30">
        <v>18984.5</v>
      </c>
      <c r="P55" s="30">
        <v>18984.5</v>
      </c>
      <c r="Q55" s="199">
        <v>18822.5</v>
      </c>
      <c r="R55" s="199">
        <v>18822.5</v>
      </c>
      <c r="S55" s="199">
        <v>18478.5</v>
      </c>
      <c r="T55" s="199">
        <v>18478.5</v>
      </c>
      <c r="U55" s="47">
        <v>18364.400000000001</v>
      </c>
      <c r="V55" s="47">
        <v>18364.400000000001</v>
      </c>
      <c r="W55" s="30">
        <v>-344</v>
      </c>
      <c r="X55" s="31">
        <v>98.172400053127902</v>
      </c>
      <c r="Y55" s="30">
        <v>-344</v>
      </c>
      <c r="Z55" s="31">
        <v>98.172400053127902</v>
      </c>
      <c r="AA55" s="30">
        <v>-114.09999999999854</v>
      </c>
      <c r="AB55" s="31">
        <v>99.382525637903512</v>
      </c>
      <c r="AC55" s="30">
        <v>-114.09999999999854</v>
      </c>
      <c r="AD55" s="31">
        <v>99.382525637903512</v>
      </c>
      <c r="AE55" s="164"/>
    </row>
    <row r="56" spans="1:31" s="15" customFormat="1" ht="21" customHeight="1" x14ac:dyDescent="0.2">
      <c r="A56" s="201" t="s">
        <v>12</v>
      </c>
      <c r="B56" s="32">
        <v>45979.75</v>
      </c>
      <c r="C56" s="32">
        <v>44380.5</v>
      </c>
      <c r="D56" s="32">
        <v>44380.5</v>
      </c>
      <c r="E56" s="32">
        <v>43127.75</v>
      </c>
      <c r="F56" s="32">
        <v>43127.75</v>
      </c>
      <c r="G56" s="32">
        <v>42791.5</v>
      </c>
      <c r="H56" s="32">
        <v>42791.5</v>
      </c>
      <c r="I56" s="32">
        <v>42930.25</v>
      </c>
      <c r="J56" s="32">
        <v>42930.25</v>
      </c>
      <c r="K56" s="32">
        <v>43214</v>
      </c>
      <c r="L56" s="32">
        <v>43214</v>
      </c>
      <c r="M56" s="32">
        <v>43936</v>
      </c>
      <c r="N56" s="32">
        <v>43936</v>
      </c>
      <c r="O56" s="32">
        <v>44736.25</v>
      </c>
      <c r="P56" s="32">
        <v>44736.25</v>
      </c>
      <c r="Q56" s="196">
        <v>45534.5</v>
      </c>
      <c r="R56" s="196">
        <v>45534.5</v>
      </c>
      <c r="S56" s="196">
        <v>46485.5</v>
      </c>
      <c r="T56" s="196">
        <v>46485.5</v>
      </c>
      <c r="U56" s="43">
        <v>47082</v>
      </c>
      <c r="V56" s="43">
        <v>47082</v>
      </c>
      <c r="W56" s="32">
        <v>951</v>
      </c>
      <c r="X56" s="33">
        <v>102.0885262822695</v>
      </c>
      <c r="Y56" s="32">
        <v>951</v>
      </c>
      <c r="Z56" s="33">
        <v>102.0885262822695</v>
      </c>
      <c r="AA56" s="32">
        <v>596.5</v>
      </c>
      <c r="AB56" s="33">
        <v>101.28319583526047</v>
      </c>
      <c r="AC56" s="32">
        <v>596.5</v>
      </c>
      <c r="AD56" s="33">
        <v>101.28319583526047</v>
      </c>
      <c r="AE56" s="164"/>
    </row>
    <row r="57" spans="1:31" s="15" customFormat="1" ht="21" customHeight="1" x14ac:dyDescent="0.2">
      <c r="A57" s="201" t="s">
        <v>13</v>
      </c>
      <c r="B57" s="32">
        <v>20968</v>
      </c>
      <c r="C57" s="32">
        <v>20786</v>
      </c>
      <c r="D57" s="32">
        <v>21010</v>
      </c>
      <c r="E57" s="32">
        <v>20550</v>
      </c>
      <c r="F57" s="32">
        <v>20788</v>
      </c>
      <c r="G57" s="32">
        <v>20008</v>
      </c>
      <c r="H57" s="32">
        <v>20522</v>
      </c>
      <c r="I57" s="32">
        <v>18663</v>
      </c>
      <c r="J57" s="32">
        <v>19240</v>
      </c>
      <c r="K57" s="32">
        <v>17445</v>
      </c>
      <c r="L57" s="32">
        <v>17973</v>
      </c>
      <c r="M57" s="32">
        <v>16713</v>
      </c>
      <c r="N57" s="32">
        <v>17249</v>
      </c>
      <c r="O57" s="32">
        <v>16320</v>
      </c>
      <c r="P57" s="32">
        <v>16841</v>
      </c>
      <c r="Q57" s="196">
        <v>16309</v>
      </c>
      <c r="R57" s="196">
        <v>16772</v>
      </c>
      <c r="S57" s="196">
        <v>16413</v>
      </c>
      <c r="T57" s="196">
        <v>16906</v>
      </c>
      <c r="U57" s="43">
        <v>16379</v>
      </c>
      <c r="V57" s="43">
        <v>16836</v>
      </c>
      <c r="W57" s="32">
        <v>104</v>
      </c>
      <c r="X57" s="33">
        <v>100.63768471396162</v>
      </c>
      <c r="Y57" s="32">
        <v>134</v>
      </c>
      <c r="Z57" s="33">
        <v>100.79895063200573</v>
      </c>
      <c r="AA57" s="32">
        <v>-34</v>
      </c>
      <c r="AB57" s="33">
        <v>99.792847133369889</v>
      </c>
      <c r="AC57" s="32">
        <v>-70</v>
      </c>
      <c r="AD57" s="33">
        <v>99.58594581805275</v>
      </c>
      <c r="AE57" s="164"/>
    </row>
    <row r="58" spans="1:31" s="15" customFormat="1" ht="21" customHeight="1" x14ac:dyDescent="0.2">
      <c r="A58" s="201" t="s">
        <v>14</v>
      </c>
      <c r="B58" s="32">
        <v>1223</v>
      </c>
      <c r="C58" s="32">
        <v>1025</v>
      </c>
      <c r="D58" s="32">
        <v>1025</v>
      </c>
      <c r="E58" s="32">
        <v>992</v>
      </c>
      <c r="F58" s="32">
        <v>992</v>
      </c>
      <c r="G58" s="32">
        <v>1028</v>
      </c>
      <c r="H58" s="32">
        <v>1028</v>
      </c>
      <c r="I58" s="32">
        <v>1084</v>
      </c>
      <c r="J58" s="32">
        <v>1084</v>
      </c>
      <c r="K58" s="32">
        <v>1088</v>
      </c>
      <c r="L58" s="32">
        <v>1088</v>
      </c>
      <c r="M58" s="32">
        <v>1112</v>
      </c>
      <c r="N58" s="32">
        <v>1112</v>
      </c>
      <c r="O58" s="32">
        <v>1060</v>
      </c>
      <c r="P58" s="32">
        <v>1060</v>
      </c>
      <c r="Q58" s="196">
        <v>919</v>
      </c>
      <c r="R58" s="196">
        <v>919</v>
      </c>
      <c r="S58" s="196">
        <v>777</v>
      </c>
      <c r="T58" s="196">
        <v>777</v>
      </c>
      <c r="U58" s="43">
        <v>673</v>
      </c>
      <c r="V58" s="43">
        <v>673</v>
      </c>
      <c r="W58" s="32">
        <v>-142</v>
      </c>
      <c r="X58" s="33">
        <v>84.548422198041351</v>
      </c>
      <c r="Y58" s="32">
        <v>-142</v>
      </c>
      <c r="Z58" s="33">
        <v>84.548422198041351</v>
      </c>
      <c r="AA58" s="32">
        <v>-104</v>
      </c>
      <c r="AB58" s="33">
        <v>86.615186615186616</v>
      </c>
      <c r="AC58" s="32">
        <v>-104</v>
      </c>
      <c r="AD58" s="33">
        <v>86.615186615186616</v>
      </c>
      <c r="AE58" s="164"/>
    </row>
    <row r="59" spans="1:31" s="15" customFormat="1" ht="21" customHeight="1" thickBot="1" x14ac:dyDescent="0.25">
      <c r="A59" s="202" t="s">
        <v>15</v>
      </c>
      <c r="B59" s="44">
        <v>176</v>
      </c>
      <c r="C59" s="44">
        <v>179</v>
      </c>
      <c r="D59" s="44">
        <v>179</v>
      </c>
      <c r="E59" s="44">
        <v>179</v>
      </c>
      <c r="F59" s="44">
        <v>179</v>
      </c>
      <c r="G59" s="44">
        <v>179</v>
      </c>
      <c r="H59" s="44">
        <v>179</v>
      </c>
      <c r="I59" s="44">
        <v>179</v>
      </c>
      <c r="J59" s="44">
        <v>179</v>
      </c>
      <c r="K59" s="44">
        <v>179</v>
      </c>
      <c r="L59" s="44">
        <v>179</v>
      </c>
      <c r="M59" s="44">
        <v>179</v>
      </c>
      <c r="N59" s="44">
        <v>179</v>
      </c>
      <c r="O59" s="44">
        <v>179</v>
      </c>
      <c r="P59" s="44">
        <v>179</v>
      </c>
      <c r="Q59" s="197">
        <v>179</v>
      </c>
      <c r="R59" s="197">
        <v>179</v>
      </c>
      <c r="S59" s="197">
        <v>179</v>
      </c>
      <c r="T59" s="197">
        <v>179</v>
      </c>
      <c r="U59" s="45">
        <v>179</v>
      </c>
      <c r="V59" s="45">
        <v>179</v>
      </c>
      <c r="W59" s="44">
        <v>0</v>
      </c>
      <c r="X59" s="46">
        <v>100</v>
      </c>
      <c r="Y59" s="44">
        <v>0</v>
      </c>
      <c r="Z59" s="46">
        <v>100</v>
      </c>
      <c r="AA59" s="44">
        <v>0</v>
      </c>
      <c r="AB59" s="46">
        <v>100</v>
      </c>
      <c r="AC59" s="44">
        <v>0</v>
      </c>
      <c r="AD59" s="46">
        <v>100</v>
      </c>
      <c r="AE59" s="164"/>
    </row>
    <row r="60" spans="1:31" s="15" customFormat="1" ht="21" customHeight="1" thickBot="1" x14ac:dyDescent="0.25">
      <c r="A60" s="16" t="s">
        <v>22</v>
      </c>
      <c r="B60" s="34">
        <f>SUM(B55:B59)</f>
        <v>83612.25</v>
      </c>
      <c r="C60" s="34">
        <v>82233.5</v>
      </c>
      <c r="D60" s="34">
        <v>82457.5</v>
      </c>
      <c r="E60" s="34">
        <v>81402.75</v>
      </c>
      <c r="F60" s="34">
        <v>81640.75</v>
      </c>
      <c r="G60" s="34">
        <v>81380.5</v>
      </c>
      <c r="H60" s="34">
        <v>81894.5</v>
      </c>
      <c r="I60" s="34">
        <v>80710.25</v>
      </c>
      <c r="J60" s="34">
        <v>81287.25</v>
      </c>
      <c r="K60" s="34">
        <v>80357</v>
      </c>
      <c r="L60" s="34">
        <v>80885</v>
      </c>
      <c r="M60" s="34">
        <v>80871.5</v>
      </c>
      <c r="N60" s="34">
        <v>81407.5</v>
      </c>
      <c r="O60" s="34">
        <v>81279.75</v>
      </c>
      <c r="P60" s="34">
        <v>81800.75</v>
      </c>
      <c r="Q60" s="198">
        <v>81764</v>
      </c>
      <c r="R60" s="198">
        <v>82227</v>
      </c>
      <c r="S60" s="198">
        <v>82333</v>
      </c>
      <c r="T60" s="198">
        <v>82826</v>
      </c>
      <c r="U60" s="48">
        <v>82677.399999999994</v>
      </c>
      <c r="V60" s="48">
        <v>83134.399999999994</v>
      </c>
      <c r="W60" s="34">
        <v>569</v>
      </c>
      <c r="X60" s="35">
        <v>100.69590528839099</v>
      </c>
      <c r="Y60" s="34">
        <v>599</v>
      </c>
      <c r="Z60" s="35">
        <v>100.72847118343122</v>
      </c>
      <c r="AA60" s="34">
        <v>344.39999999999418</v>
      </c>
      <c r="AB60" s="35">
        <v>100.41830128866917</v>
      </c>
      <c r="AC60" s="34">
        <v>308.39999999999418</v>
      </c>
      <c r="AD60" s="35">
        <v>100.37234684760823</v>
      </c>
      <c r="AE60" s="164"/>
    </row>
    <row r="61" spans="1:31" s="15" customFormat="1" ht="21" customHeight="1" x14ac:dyDescent="0.2">
      <c r="A61" s="204" t="s">
        <v>11</v>
      </c>
      <c r="B61" s="30">
        <v>14314</v>
      </c>
      <c r="C61" s="30">
        <v>15019.5</v>
      </c>
      <c r="D61" s="30">
        <v>15019.5</v>
      </c>
      <c r="E61" s="30">
        <v>15612</v>
      </c>
      <c r="F61" s="30">
        <v>15612</v>
      </c>
      <c r="G61" s="30">
        <v>16235</v>
      </c>
      <c r="H61" s="30">
        <v>16235</v>
      </c>
      <c r="I61" s="30">
        <v>16899</v>
      </c>
      <c r="J61" s="30">
        <v>16899</v>
      </c>
      <c r="K61" s="30">
        <v>17418.5</v>
      </c>
      <c r="L61" s="30">
        <v>17418.5</v>
      </c>
      <c r="M61" s="30">
        <v>17818</v>
      </c>
      <c r="N61" s="30">
        <v>17818</v>
      </c>
      <c r="O61" s="30">
        <v>17818.5</v>
      </c>
      <c r="P61" s="30">
        <v>17818.5</v>
      </c>
      <c r="Q61" s="199">
        <v>17732.5</v>
      </c>
      <c r="R61" s="199">
        <v>17732.5</v>
      </c>
      <c r="S61" s="199">
        <v>17505</v>
      </c>
      <c r="T61" s="199">
        <v>17505</v>
      </c>
      <c r="U61" s="47">
        <v>17507.2</v>
      </c>
      <c r="V61" s="47">
        <v>17507.2</v>
      </c>
      <c r="W61" s="30">
        <v>-227.5</v>
      </c>
      <c r="X61" s="31">
        <v>98.71704497391795</v>
      </c>
      <c r="Y61" s="30">
        <v>-227.5</v>
      </c>
      <c r="Z61" s="31">
        <v>98.71704497391795</v>
      </c>
      <c r="AA61" s="30">
        <v>2.2000000000007276</v>
      </c>
      <c r="AB61" s="31">
        <v>100.01256783776064</v>
      </c>
      <c r="AC61" s="30">
        <v>2.2000000000007276</v>
      </c>
      <c r="AD61" s="31">
        <v>100.01256783776064</v>
      </c>
      <c r="AE61" s="164"/>
    </row>
    <row r="62" spans="1:31" s="15" customFormat="1" ht="21" customHeight="1" x14ac:dyDescent="0.2">
      <c r="A62" s="201" t="s">
        <v>12</v>
      </c>
      <c r="B62" s="32">
        <v>46930.5</v>
      </c>
      <c r="C62" s="32">
        <v>45007</v>
      </c>
      <c r="D62" s="32">
        <v>45007</v>
      </c>
      <c r="E62" s="32">
        <v>43504.25</v>
      </c>
      <c r="F62" s="32">
        <v>43504.25</v>
      </c>
      <c r="G62" s="32">
        <v>42728.25</v>
      </c>
      <c r="H62" s="32">
        <v>42728.25</v>
      </c>
      <c r="I62" s="32">
        <v>42504.75</v>
      </c>
      <c r="J62" s="32">
        <v>42504.75</v>
      </c>
      <c r="K62" s="32">
        <v>42703.75</v>
      </c>
      <c r="L62" s="32">
        <v>42703.75</v>
      </c>
      <c r="M62" s="32">
        <v>43068.5</v>
      </c>
      <c r="N62" s="32">
        <v>43068.5</v>
      </c>
      <c r="O62" s="32">
        <v>43886.75</v>
      </c>
      <c r="P62" s="32">
        <v>43886.75</v>
      </c>
      <c r="Q62" s="196">
        <v>44531</v>
      </c>
      <c r="R62" s="196">
        <v>44531</v>
      </c>
      <c r="S62" s="196">
        <v>45282</v>
      </c>
      <c r="T62" s="196">
        <v>45282</v>
      </c>
      <c r="U62" s="43">
        <v>45665.75</v>
      </c>
      <c r="V62" s="43">
        <v>45665.75</v>
      </c>
      <c r="W62" s="32">
        <v>751</v>
      </c>
      <c r="X62" s="33">
        <v>101.68646560822798</v>
      </c>
      <c r="Y62" s="32">
        <v>751</v>
      </c>
      <c r="Z62" s="33">
        <v>101.68646560822798</v>
      </c>
      <c r="AA62" s="32">
        <v>383.75</v>
      </c>
      <c r="AB62" s="33">
        <v>100.84746698467382</v>
      </c>
      <c r="AC62" s="32">
        <v>383.75</v>
      </c>
      <c r="AD62" s="33">
        <v>100.84746698467382</v>
      </c>
      <c r="AE62" s="164"/>
    </row>
    <row r="63" spans="1:31" s="15" customFormat="1" ht="21" customHeight="1" x14ac:dyDescent="0.2">
      <c r="A63" s="201" t="s">
        <v>13</v>
      </c>
      <c r="B63" s="32">
        <v>20667</v>
      </c>
      <c r="C63" s="32">
        <v>20516</v>
      </c>
      <c r="D63" s="32">
        <v>21051</v>
      </c>
      <c r="E63" s="32">
        <v>20368</v>
      </c>
      <c r="F63" s="32">
        <v>20913</v>
      </c>
      <c r="G63" s="32">
        <v>19184</v>
      </c>
      <c r="H63" s="32">
        <v>20123</v>
      </c>
      <c r="I63" s="32">
        <v>18348</v>
      </c>
      <c r="J63" s="32">
        <v>19177</v>
      </c>
      <c r="K63" s="32">
        <v>17249</v>
      </c>
      <c r="L63" s="32">
        <v>17945</v>
      </c>
      <c r="M63" s="32">
        <v>16434</v>
      </c>
      <c r="N63" s="32">
        <v>17066</v>
      </c>
      <c r="O63" s="32">
        <v>15856</v>
      </c>
      <c r="P63" s="32">
        <v>16404</v>
      </c>
      <c r="Q63" s="196">
        <v>15547</v>
      </c>
      <c r="R63" s="196">
        <v>15986</v>
      </c>
      <c r="S63" s="196">
        <v>15121</v>
      </c>
      <c r="T63" s="196">
        <v>15541</v>
      </c>
      <c r="U63" s="43">
        <v>14886</v>
      </c>
      <c r="V63" s="43">
        <v>15234</v>
      </c>
      <c r="W63" s="32">
        <v>-426</v>
      </c>
      <c r="X63" s="33">
        <v>97.259921528269118</v>
      </c>
      <c r="Y63" s="32">
        <v>-445</v>
      </c>
      <c r="Z63" s="33">
        <v>97.216314274990609</v>
      </c>
      <c r="AA63" s="32">
        <v>-235</v>
      </c>
      <c r="AB63" s="33">
        <v>98.445869982144046</v>
      </c>
      <c r="AC63" s="32">
        <v>-307</v>
      </c>
      <c r="AD63" s="33">
        <v>98.024580142847952</v>
      </c>
      <c r="AE63" s="164"/>
    </row>
    <row r="64" spans="1:31" s="15" customFormat="1" ht="21" customHeight="1" x14ac:dyDescent="0.2">
      <c r="A64" s="201" t="s">
        <v>14</v>
      </c>
      <c r="B64" s="32">
        <v>909</v>
      </c>
      <c r="C64" s="32">
        <v>868</v>
      </c>
      <c r="D64" s="32">
        <v>868</v>
      </c>
      <c r="E64" s="32">
        <v>857</v>
      </c>
      <c r="F64" s="32">
        <v>857</v>
      </c>
      <c r="G64" s="32">
        <v>788</v>
      </c>
      <c r="H64" s="32">
        <v>788</v>
      </c>
      <c r="I64" s="32">
        <v>674</v>
      </c>
      <c r="J64" s="32">
        <v>674</v>
      </c>
      <c r="K64" s="32">
        <v>723</v>
      </c>
      <c r="L64" s="32">
        <v>723</v>
      </c>
      <c r="M64" s="32">
        <v>687</v>
      </c>
      <c r="N64" s="32">
        <v>687</v>
      </c>
      <c r="O64" s="32">
        <v>670</v>
      </c>
      <c r="P64" s="32">
        <v>670</v>
      </c>
      <c r="Q64" s="196">
        <v>552</v>
      </c>
      <c r="R64" s="196">
        <v>552</v>
      </c>
      <c r="S64" s="196">
        <v>417</v>
      </c>
      <c r="T64" s="196">
        <v>417</v>
      </c>
      <c r="U64" s="43">
        <v>327</v>
      </c>
      <c r="V64" s="43">
        <v>327</v>
      </c>
      <c r="W64" s="32">
        <v>-135</v>
      </c>
      <c r="X64" s="33">
        <v>75.543478260869563</v>
      </c>
      <c r="Y64" s="32">
        <v>-135</v>
      </c>
      <c r="Z64" s="33">
        <v>75.543478260869563</v>
      </c>
      <c r="AA64" s="32">
        <v>-90</v>
      </c>
      <c r="AB64" s="33">
        <v>78.417266187050359</v>
      </c>
      <c r="AC64" s="32">
        <v>-90</v>
      </c>
      <c r="AD64" s="33">
        <v>78.417266187050359</v>
      </c>
      <c r="AE64" s="164"/>
    </row>
    <row r="65" spans="1:31" s="15" customFormat="1" ht="21" customHeight="1" thickBot="1" x14ac:dyDescent="0.25">
      <c r="A65" s="202" t="s">
        <v>15</v>
      </c>
      <c r="B65" s="44">
        <v>239</v>
      </c>
      <c r="C65" s="44">
        <v>239</v>
      </c>
      <c r="D65" s="44">
        <v>239</v>
      </c>
      <c r="E65" s="44">
        <v>239</v>
      </c>
      <c r="F65" s="44">
        <v>239</v>
      </c>
      <c r="G65" s="44">
        <v>239</v>
      </c>
      <c r="H65" s="44">
        <v>239</v>
      </c>
      <c r="I65" s="44">
        <v>239</v>
      </c>
      <c r="J65" s="44">
        <v>239</v>
      </c>
      <c r="K65" s="44">
        <v>231</v>
      </c>
      <c r="L65" s="44">
        <v>231</v>
      </c>
      <c r="M65" s="44">
        <v>231</v>
      </c>
      <c r="N65" s="44">
        <v>231</v>
      </c>
      <c r="O65" s="44">
        <v>231</v>
      </c>
      <c r="P65" s="44">
        <v>231</v>
      </c>
      <c r="Q65" s="197">
        <v>231</v>
      </c>
      <c r="R65" s="197">
        <v>231</v>
      </c>
      <c r="S65" s="197">
        <v>231</v>
      </c>
      <c r="T65" s="197">
        <v>231</v>
      </c>
      <c r="U65" s="45">
        <v>231</v>
      </c>
      <c r="V65" s="45">
        <v>231</v>
      </c>
      <c r="W65" s="44">
        <v>0</v>
      </c>
      <c r="X65" s="46">
        <v>100</v>
      </c>
      <c r="Y65" s="44">
        <v>0</v>
      </c>
      <c r="Z65" s="46">
        <v>100</v>
      </c>
      <c r="AA65" s="44">
        <v>0</v>
      </c>
      <c r="AB65" s="46">
        <v>100</v>
      </c>
      <c r="AC65" s="44">
        <v>0</v>
      </c>
      <c r="AD65" s="46">
        <v>100</v>
      </c>
      <c r="AE65" s="164"/>
    </row>
    <row r="66" spans="1:31" s="15" customFormat="1" ht="21" customHeight="1" thickBot="1" x14ac:dyDescent="0.25">
      <c r="A66" s="16" t="s">
        <v>0</v>
      </c>
      <c r="B66" s="34">
        <f>SUM(B61:B65)</f>
        <v>83059.5</v>
      </c>
      <c r="C66" s="34">
        <v>81649.5</v>
      </c>
      <c r="D66" s="34">
        <v>82184.5</v>
      </c>
      <c r="E66" s="34">
        <v>80580.25</v>
      </c>
      <c r="F66" s="34">
        <v>81125.25</v>
      </c>
      <c r="G66" s="34">
        <v>79174.25</v>
      </c>
      <c r="H66" s="34">
        <v>80113.25</v>
      </c>
      <c r="I66" s="34">
        <v>78664.75</v>
      </c>
      <c r="J66" s="34">
        <v>79493.75</v>
      </c>
      <c r="K66" s="34">
        <v>78325.25</v>
      </c>
      <c r="L66" s="34">
        <v>79021.25</v>
      </c>
      <c r="M66" s="34">
        <v>78238.5</v>
      </c>
      <c r="N66" s="34">
        <v>78870.5</v>
      </c>
      <c r="O66" s="34">
        <v>78462.25</v>
      </c>
      <c r="P66" s="34">
        <v>79010.25</v>
      </c>
      <c r="Q66" s="198">
        <v>78593.5</v>
      </c>
      <c r="R66" s="198">
        <v>79032.5</v>
      </c>
      <c r="S66" s="198">
        <v>78556</v>
      </c>
      <c r="T66" s="198">
        <v>78976</v>
      </c>
      <c r="U66" s="48">
        <v>78616.95</v>
      </c>
      <c r="V66" s="48">
        <v>78964.95</v>
      </c>
      <c r="W66" s="34">
        <v>-37.5</v>
      </c>
      <c r="X66" s="35">
        <v>99.952286130532414</v>
      </c>
      <c r="Y66" s="34">
        <v>-56.5</v>
      </c>
      <c r="Z66" s="35">
        <v>99.928510422927275</v>
      </c>
      <c r="AA66" s="34">
        <v>60.94999999999709</v>
      </c>
      <c r="AB66" s="35">
        <v>100.07758796272724</v>
      </c>
      <c r="AC66" s="34">
        <v>-11.05000000000291</v>
      </c>
      <c r="AD66" s="35">
        <v>99.986008407617504</v>
      </c>
      <c r="AE66" s="164"/>
    </row>
    <row r="67" spans="1:31" s="15" customFormat="1" ht="21" customHeight="1" x14ac:dyDescent="0.2">
      <c r="A67" s="200" t="s">
        <v>11</v>
      </c>
      <c r="B67" s="30">
        <v>30591</v>
      </c>
      <c r="C67" s="30">
        <v>32010.5</v>
      </c>
      <c r="D67" s="30">
        <v>32010.5</v>
      </c>
      <c r="E67" s="30">
        <v>34038.5</v>
      </c>
      <c r="F67" s="30">
        <v>34038.5</v>
      </c>
      <c r="G67" s="30">
        <v>35669.5</v>
      </c>
      <c r="H67" s="30">
        <v>35669.5</v>
      </c>
      <c r="I67" s="30">
        <v>37302.5</v>
      </c>
      <c r="J67" s="30">
        <v>37302.5</v>
      </c>
      <c r="K67" s="30">
        <v>38794.5</v>
      </c>
      <c r="L67" s="30">
        <v>38794.5</v>
      </c>
      <c r="M67" s="30">
        <v>40166.5</v>
      </c>
      <c r="N67" s="30">
        <v>40166.5</v>
      </c>
      <c r="O67" s="30">
        <v>40663</v>
      </c>
      <c r="P67" s="30">
        <v>40663</v>
      </c>
      <c r="Q67" s="199">
        <v>40749.5</v>
      </c>
      <c r="R67" s="199">
        <v>40749.5</v>
      </c>
      <c r="S67" s="199">
        <v>40245.5</v>
      </c>
      <c r="T67" s="199">
        <v>40245.5</v>
      </c>
      <c r="U67" s="47">
        <v>40321.050000000003</v>
      </c>
      <c r="V67" s="47">
        <v>40321.050000000003</v>
      </c>
      <c r="W67" s="30">
        <v>-504</v>
      </c>
      <c r="X67" s="31">
        <v>98.763175008282317</v>
      </c>
      <c r="Y67" s="30">
        <v>-504</v>
      </c>
      <c r="Z67" s="31">
        <v>98.763175008282317</v>
      </c>
      <c r="AA67" s="30">
        <v>75.55000000000291</v>
      </c>
      <c r="AB67" s="31">
        <v>100.18772285100199</v>
      </c>
      <c r="AC67" s="30">
        <v>75.55000000000291</v>
      </c>
      <c r="AD67" s="31">
        <v>100.18772285100199</v>
      </c>
      <c r="AE67" s="164"/>
    </row>
    <row r="68" spans="1:31" s="15" customFormat="1" ht="21" customHeight="1" x14ac:dyDescent="0.2">
      <c r="A68" s="201" t="s">
        <v>12</v>
      </c>
      <c r="B68" s="32">
        <v>95247.75</v>
      </c>
      <c r="C68" s="32">
        <v>91480.5</v>
      </c>
      <c r="D68" s="32">
        <v>91480.5</v>
      </c>
      <c r="E68" s="32">
        <v>88835.75</v>
      </c>
      <c r="F68" s="32">
        <v>88835.75</v>
      </c>
      <c r="G68" s="32">
        <v>88127</v>
      </c>
      <c r="H68" s="32">
        <v>88127</v>
      </c>
      <c r="I68" s="32">
        <v>88867</v>
      </c>
      <c r="J68" s="32">
        <v>88867</v>
      </c>
      <c r="K68" s="32">
        <v>90332.5</v>
      </c>
      <c r="L68" s="32">
        <v>90332.5</v>
      </c>
      <c r="M68" s="32">
        <v>92483.25</v>
      </c>
      <c r="N68" s="32">
        <v>92483.25</v>
      </c>
      <c r="O68" s="32">
        <v>95069.5</v>
      </c>
      <c r="P68" s="32">
        <v>95069.5</v>
      </c>
      <c r="Q68" s="196">
        <v>98212.25</v>
      </c>
      <c r="R68" s="196">
        <v>98212.25</v>
      </c>
      <c r="S68" s="196">
        <v>101476.75</v>
      </c>
      <c r="T68" s="196">
        <v>101476.75</v>
      </c>
      <c r="U68" s="43">
        <v>103690.75</v>
      </c>
      <c r="V68" s="43">
        <v>103690.75</v>
      </c>
      <c r="W68" s="32">
        <v>3264.5</v>
      </c>
      <c r="X68" s="33">
        <v>103.32392344132224</v>
      </c>
      <c r="Y68" s="32">
        <v>3264.5</v>
      </c>
      <c r="Z68" s="33">
        <v>103.32392344132224</v>
      </c>
      <c r="AA68" s="32">
        <v>2214</v>
      </c>
      <c r="AB68" s="33">
        <v>102.18178055564454</v>
      </c>
      <c r="AC68" s="32">
        <v>2214</v>
      </c>
      <c r="AD68" s="33">
        <v>102.18178055564454</v>
      </c>
      <c r="AE68" s="164"/>
    </row>
    <row r="69" spans="1:31" s="15" customFormat="1" ht="21" customHeight="1" x14ac:dyDescent="0.2">
      <c r="A69" s="201" t="s">
        <v>13</v>
      </c>
      <c r="B69" s="32">
        <v>45710</v>
      </c>
      <c r="C69" s="32">
        <v>45398</v>
      </c>
      <c r="D69" s="32">
        <v>46442</v>
      </c>
      <c r="E69" s="32">
        <v>44819</v>
      </c>
      <c r="F69" s="32">
        <v>45881</v>
      </c>
      <c r="G69" s="32">
        <v>43029</v>
      </c>
      <c r="H69" s="32">
        <v>44800</v>
      </c>
      <c r="I69" s="32">
        <v>40796</v>
      </c>
      <c r="J69" s="32">
        <v>42354</v>
      </c>
      <c r="K69" s="32">
        <v>38280</v>
      </c>
      <c r="L69" s="32">
        <v>39674</v>
      </c>
      <c r="M69" s="32">
        <v>36174</v>
      </c>
      <c r="N69" s="32">
        <v>37486</v>
      </c>
      <c r="O69" s="32">
        <v>34952</v>
      </c>
      <c r="P69" s="32">
        <v>36112</v>
      </c>
      <c r="Q69" s="196">
        <v>33876</v>
      </c>
      <c r="R69" s="196">
        <v>34904</v>
      </c>
      <c r="S69" s="196">
        <v>33357</v>
      </c>
      <c r="T69" s="196">
        <v>34305</v>
      </c>
      <c r="U69" s="43">
        <v>33213</v>
      </c>
      <c r="V69" s="43">
        <v>34113</v>
      </c>
      <c r="W69" s="32">
        <v>-519</v>
      </c>
      <c r="X69" s="33">
        <v>98.467941905773998</v>
      </c>
      <c r="Y69" s="32">
        <v>-599</v>
      </c>
      <c r="Z69" s="33">
        <v>98.28386431354572</v>
      </c>
      <c r="AA69" s="32">
        <v>-144</v>
      </c>
      <c r="AB69" s="33">
        <v>99.568306502383308</v>
      </c>
      <c r="AC69" s="32">
        <v>-192</v>
      </c>
      <c r="AD69" s="33">
        <v>99.440314822912114</v>
      </c>
      <c r="AE69" s="164"/>
    </row>
    <row r="70" spans="1:31" s="15" customFormat="1" ht="21" customHeight="1" x14ac:dyDescent="0.2">
      <c r="A70" s="201" t="s">
        <v>14</v>
      </c>
      <c r="B70" s="32">
        <v>2078</v>
      </c>
      <c r="C70" s="32">
        <v>1991</v>
      </c>
      <c r="D70" s="32">
        <v>1991</v>
      </c>
      <c r="E70" s="32">
        <v>1985</v>
      </c>
      <c r="F70" s="32">
        <v>1985</v>
      </c>
      <c r="G70" s="32">
        <v>2061</v>
      </c>
      <c r="H70" s="32">
        <v>2061</v>
      </c>
      <c r="I70" s="32">
        <v>2056</v>
      </c>
      <c r="J70" s="32">
        <v>2056</v>
      </c>
      <c r="K70" s="32">
        <v>1927</v>
      </c>
      <c r="L70" s="32">
        <v>1927</v>
      </c>
      <c r="M70" s="32">
        <v>1880</v>
      </c>
      <c r="N70" s="32">
        <v>1880</v>
      </c>
      <c r="O70" s="32">
        <v>1742</v>
      </c>
      <c r="P70" s="32">
        <v>1742</v>
      </c>
      <c r="Q70" s="196">
        <v>1647</v>
      </c>
      <c r="R70" s="196">
        <v>1647</v>
      </c>
      <c r="S70" s="196">
        <v>1502</v>
      </c>
      <c r="T70" s="196">
        <v>1502</v>
      </c>
      <c r="U70" s="43">
        <v>1368</v>
      </c>
      <c r="V70" s="43">
        <v>1368</v>
      </c>
      <c r="W70" s="32">
        <v>-145</v>
      </c>
      <c r="X70" s="33">
        <v>91.196114146933809</v>
      </c>
      <c r="Y70" s="32">
        <v>-145</v>
      </c>
      <c r="Z70" s="33">
        <v>91.196114146933809</v>
      </c>
      <c r="AA70" s="32">
        <v>-134</v>
      </c>
      <c r="AB70" s="33">
        <v>91.078561917443409</v>
      </c>
      <c r="AC70" s="32">
        <v>-134</v>
      </c>
      <c r="AD70" s="33">
        <v>91.078561917443409</v>
      </c>
      <c r="AE70" s="164"/>
    </row>
    <row r="71" spans="1:31" s="15" customFormat="1" ht="21" customHeight="1" thickBot="1" x14ac:dyDescent="0.25">
      <c r="A71" s="202" t="s">
        <v>15</v>
      </c>
      <c r="B71" s="44">
        <v>397</v>
      </c>
      <c r="C71" s="44">
        <v>397</v>
      </c>
      <c r="D71" s="44">
        <v>397</v>
      </c>
      <c r="E71" s="44">
        <v>397</v>
      </c>
      <c r="F71" s="44">
        <v>397</v>
      </c>
      <c r="G71" s="44">
        <v>397</v>
      </c>
      <c r="H71" s="44">
        <v>397</v>
      </c>
      <c r="I71" s="44">
        <v>389</v>
      </c>
      <c r="J71" s="44">
        <v>389</v>
      </c>
      <c r="K71" s="44">
        <v>365</v>
      </c>
      <c r="L71" s="44">
        <v>365</v>
      </c>
      <c r="M71" s="44">
        <v>365</v>
      </c>
      <c r="N71" s="44">
        <v>365</v>
      </c>
      <c r="O71" s="44">
        <v>349</v>
      </c>
      <c r="P71" s="44">
        <v>349</v>
      </c>
      <c r="Q71" s="197">
        <v>349</v>
      </c>
      <c r="R71" s="197">
        <v>349</v>
      </c>
      <c r="S71" s="197">
        <v>349</v>
      </c>
      <c r="T71" s="197">
        <v>349</v>
      </c>
      <c r="U71" s="45">
        <v>349</v>
      </c>
      <c r="V71" s="45">
        <v>349</v>
      </c>
      <c r="W71" s="44">
        <v>0</v>
      </c>
      <c r="X71" s="46">
        <v>100</v>
      </c>
      <c r="Y71" s="44">
        <v>0</v>
      </c>
      <c r="Z71" s="46">
        <v>100</v>
      </c>
      <c r="AA71" s="44">
        <v>0</v>
      </c>
      <c r="AB71" s="46">
        <v>100</v>
      </c>
      <c r="AC71" s="44">
        <v>0</v>
      </c>
      <c r="AD71" s="46">
        <v>100</v>
      </c>
      <c r="AE71" s="164"/>
    </row>
    <row r="72" spans="1:31" s="15" customFormat="1" ht="21" customHeight="1" thickBot="1" x14ac:dyDescent="0.25">
      <c r="A72" s="16" t="s">
        <v>27</v>
      </c>
      <c r="B72" s="34">
        <f>SUM(B67:B71)</f>
        <v>174023.75</v>
      </c>
      <c r="C72" s="34">
        <v>171277</v>
      </c>
      <c r="D72" s="34">
        <v>172321</v>
      </c>
      <c r="E72" s="34">
        <v>170075.25</v>
      </c>
      <c r="F72" s="34">
        <v>171137.25</v>
      </c>
      <c r="G72" s="34">
        <v>169283.5</v>
      </c>
      <c r="H72" s="34">
        <v>171054.5</v>
      </c>
      <c r="I72" s="34">
        <v>169410.5</v>
      </c>
      <c r="J72" s="34">
        <v>170968.5</v>
      </c>
      <c r="K72" s="34">
        <v>169699</v>
      </c>
      <c r="L72" s="34">
        <v>171093</v>
      </c>
      <c r="M72" s="34">
        <v>171068.75</v>
      </c>
      <c r="N72" s="34">
        <v>172380.75</v>
      </c>
      <c r="O72" s="34">
        <v>172775.5</v>
      </c>
      <c r="P72" s="34">
        <v>173935.5</v>
      </c>
      <c r="Q72" s="198">
        <v>174833.75</v>
      </c>
      <c r="R72" s="198">
        <v>175861.75</v>
      </c>
      <c r="S72" s="198">
        <v>176930.25</v>
      </c>
      <c r="T72" s="198">
        <v>177878.25</v>
      </c>
      <c r="U72" s="48">
        <v>178941.75</v>
      </c>
      <c r="V72" s="48">
        <v>179841.75</v>
      </c>
      <c r="W72" s="34">
        <v>2096.5</v>
      </c>
      <c r="X72" s="35">
        <v>101.19913918222312</v>
      </c>
      <c r="Y72" s="34">
        <v>2016.5</v>
      </c>
      <c r="Z72" s="35">
        <v>101.14663933459096</v>
      </c>
      <c r="AA72" s="34">
        <v>2011.5</v>
      </c>
      <c r="AB72" s="35">
        <v>101.13688868918685</v>
      </c>
      <c r="AC72" s="34">
        <v>1963.5</v>
      </c>
      <c r="AD72" s="35">
        <v>101.10384490515283</v>
      </c>
      <c r="AE72" s="164"/>
    </row>
    <row r="73" spans="1:31" s="15" customFormat="1" ht="21" customHeight="1" x14ac:dyDescent="0.2">
      <c r="A73" s="200" t="s">
        <v>11</v>
      </c>
      <c r="B73" s="30">
        <v>17964.5</v>
      </c>
      <c r="C73" s="30">
        <v>18623.5</v>
      </c>
      <c r="D73" s="30">
        <v>18623.5</v>
      </c>
      <c r="E73" s="30">
        <v>19517</v>
      </c>
      <c r="F73" s="30">
        <v>19517</v>
      </c>
      <c r="G73" s="30">
        <v>20397</v>
      </c>
      <c r="H73" s="30">
        <v>20397</v>
      </c>
      <c r="I73" s="30">
        <v>21396</v>
      </c>
      <c r="J73" s="30">
        <v>21396</v>
      </c>
      <c r="K73" s="30">
        <v>22022.5</v>
      </c>
      <c r="L73" s="30">
        <v>22022.5</v>
      </c>
      <c r="M73" s="30">
        <v>22635.5</v>
      </c>
      <c r="N73" s="30">
        <v>22635.5</v>
      </c>
      <c r="O73" s="30">
        <v>22609</v>
      </c>
      <c r="P73" s="30">
        <v>22609</v>
      </c>
      <c r="Q73" s="199">
        <v>22302.5</v>
      </c>
      <c r="R73" s="199">
        <v>22302.5</v>
      </c>
      <c r="S73" s="199">
        <v>21819</v>
      </c>
      <c r="T73" s="199">
        <v>21819</v>
      </c>
      <c r="U73" s="47">
        <v>21504</v>
      </c>
      <c r="V73" s="47">
        <v>21504</v>
      </c>
      <c r="W73" s="30">
        <v>-483.5</v>
      </c>
      <c r="X73" s="31">
        <v>97.832081605201211</v>
      </c>
      <c r="Y73" s="30">
        <v>-483.5</v>
      </c>
      <c r="Z73" s="31">
        <v>97.832081605201211</v>
      </c>
      <c r="AA73" s="30">
        <v>-315</v>
      </c>
      <c r="AB73" s="31">
        <v>98.556304138594811</v>
      </c>
      <c r="AC73" s="30">
        <v>-315</v>
      </c>
      <c r="AD73" s="31">
        <v>98.556304138594811</v>
      </c>
      <c r="AE73" s="164"/>
    </row>
    <row r="74" spans="1:31" s="15" customFormat="1" ht="21" customHeight="1" x14ac:dyDescent="0.2">
      <c r="A74" s="201" t="s">
        <v>12</v>
      </c>
      <c r="B74" s="32">
        <v>55313</v>
      </c>
      <c r="C74" s="32">
        <v>53183.25</v>
      </c>
      <c r="D74" s="32">
        <v>53183.25</v>
      </c>
      <c r="E74" s="32">
        <v>51632</v>
      </c>
      <c r="F74" s="32">
        <v>51632</v>
      </c>
      <c r="G74" s="32">
        <v>50971.5</v>
      </c>
      <c r="H74" s="32">
        <v>50971.5</v>
      </c>
      <c r="I74" s="32">
        <v>50880</v>
      </c>
      <c r="J74" s="32">
        <v>50880</v>
      </c>
      <c r="K74" s="32">
        <v>51348.75</v>
      </c>
      <c r="L74" s="32">
        <v>51348.75</v>
      </c>
      <c r="M74" s="32">
        <v>52289.5</v>
      </c>
      <c r="N74" s="32">
        <v>52289.5</v>
      </c>
      <c r="O74" s="32">
        <v>53576</v>
      </c>
      <c r="P74" s="32">
        <v>53576</v>
      </c>
      <c r="Q74" s="196">
        <v>54888.25</v>
      </c>
      <c r="R74" s="196">
        <v>54888.25</v>
      </c>
      <c r="S74" s="196">
        <v>56007.5</v>
      </c>
      <c r="T74" s="196">
        <v>56007.5</v>
      </c>
      <c r="U74" s="43">
        <v>56695.25</v>
      </c>
      <c r="V74" s="43">
        <v>56695.25</v>
      </c>
      <c r="W74" s="32">
        <v>1119.25</v>
      </c>
      <c r="X74" s="33">
        <v>102.0391431681644</v>
      </c>
      <c r="Y74" s="32">
        <v>1119.25</v>
      </c>
      <c r="Z74" s="33">
        <v>102.0391431681644</v>
      </c>
      <c r="AA74" s="32">
        <v>687.75</v>
      </c>
      <c r="AB74" s="33">
        <v>101.22796054099896</v>
      </c>
      <c r="AC74" s="32">
        <v>687.75</v>
      </c>
      <c r="AD74" s="33">
        <v>101.22796054099896</v>
      </c>
      <c r="AE74" s="164"/>
    </row>
    <row r="75" spans="1:31" s="15" customFormat="1" ht="21" customHeight="1" x14ac:dyDescent="0.2">
      <c r="A75" s="201" t="s">
        <v>13</v>
      </c>
      <c r="B75" s="32">
        <v>27082</v>
      </c>
      <c r="C75" s="32">
        <v>26399</v>
      </c>
      <c r="D75" s="32">
        <v>27311</v>
      </c>
      <c r="E75" s="32">
        <v>25761</v>
      </c>
      <c r="F75" s="32">
        <v>26850</v>
      </c>
      <c r="G75" s="32">
        <v>24625</v>
      </c>
      <c r="H75" s="32">
        <v>26395</v>
      </c>
      <c r="I75" s="32">
        <v>23289</v>
      </c>
      <c r="J75" s="32">
        <v>24744</v>
      </c>
      <c r="K75" s="32">
        <v>22372</v>
      </c>
      <c r="L75" s="32">
        <v>23523</v>
      </c>
      <c r="M75" s="32">
        <v>21601</v>
      </c>
      <c r="N75" s="32">
        <v>22598</v>
      </c>
      <c r="O75" s="32">
        <v>21095</v>
      </c>
      <c r="P75" s="32">
        <v>21893</v>
      </c>
      <c r="Q75" s="196">
        <v>20619</v>
      </c>
      <c r="R75" s="196">
        <v>21327</v>
      </c>
      <c r="S75" s="196">
        <v>20290</v>
      </c>
      <c r="T75" s="196">
        <v>21017</v>
      </c>
      <c r="U75" s="43">
        <v>20209</v>
      </c>
      <c r="V75" s="43">
        <v>20917</v>
      </c>
      <c r="W75" s="32">
        <v>-329</v>
      </c>
      <c r="X75" s="33">
        <v>98.404384305737423</v>
      </c>
      <c r="Y75" s="32">
        <v>-310</v>
      </c>
      <c r="Z75" s="33">
        <v>98.546443475406761</v>
      </c>
      <c r="AA75" s="32">
        <v>-81</v>
      </c>
      <c r="AB75" s="33">
        <v>99.600788565795966</v>
      </c>
      <c r="AC75" s="32">
        <v>-100</v>
      </c>
      <c r="AD75" s="33">
        <v>99.524194699528962</v>
      </c>
      <c r="AE75" s="164"/>
    </row>
    <row r="76" spans="1:31" s="15" customFormat="1" ht="21" customHeight="1" x14ac:dyDescent="0.2">
      <c r="A76" s="201" t="s">
        <v>14</v>
      </c>
      <c r="B76" s="32">
        <v>668</v>
      </c>
      <c r="C76" s="32">
        <v>628</v>
      </c>
      <c r="D76" s="32">
        <v>628</v>
      </c>
      <c r="E76" s="32">
        <v>600</v>
      </c>
      <c r="F76" s="32">
        <v>600</v>
      </c>
      <c r="G76" s="32">
        <v>626</v>
      </c>
      <c r="H76" s="32">
        <v>626</v>
      </c>
      <c r="I76" s="32">
        <v>625</v>
      </c>
      <c r="J76" s="32">
        <v>625</v>
      </c>
      <c r="K76" s="32">
        <v>647</v>
      </c>
      <c r="L76" s="32">
        <v>647</v>
      </c>
      <c r="M76" s="32">
        <v>616</v>
      </c>
      <c r="N76" s="32">
        <v>616</v>
      </c>
      <c r="O76" s="32">
        <v>607</v>
      </c>
      <c r="P76" s="32">
        <v>607</v>
      </c>
      <c r="Q76" s="196">
        <v>523</v>
      </c>
      <c r="R76" s="196">
        <v>523</v>
      </c>
      <c r="S76" s="196">
        <v>525</v>
      </c>
      <c r="T76" s="196">
        <v>525</v>
      </c>
      <c r="U76" s="43">
        <v>483</v>
      </c>
      <c r="V76" s="43">
        <v>483</v>
      </c>
      <c r="W76" s="32">
        <v>2</v>
      </c>
      <c r="X76" s="33">
        <v>100.38240917782026</v>
      </c>
      <c r="Y76" s="32">
        <v>2</v>
      </c>
      <c r="Z76" s="33">
        <v>100.38240917782026</v>
      </c>
      <c r="AA76" s="32">
        <v>-42</v>
      </c>
      <c r="AB76" s="33">
        <v>92</v>
      </c>
      <c r="AC76" s="32">
        <v>-42</v>
      </c>
      <c r="AD76" s="33">
        <v>92</v>
      </c>
      <c r="AE76" s="164"/>
    </row>
    <row r="77" spans="1:31" s="15" customFormat="1" ht="21" customHeight="1" thickBot="1" x14ac:dyDescent="0.25">
      <c r="A77" s="202" t="s">
        <v>15</v>
      </c>
      <c r="B77" s="44">
        <v>376</v>
      </c>
      <c r="C77" s="44">
        <v>368</v>
      </c>
      <c r="D77" s="44">
        <v>368</v>
      </c>
      <c r="E77" s="44">
        <v>368</v>
      </c>
      <c r="F77" s="44">
        <v>368</v>
      </c>
      <c r="G77" s="44">
        <v>368</v>
      </c>
      <c r="H77" s="44">
        <v>368</v>
      </c>
      <c r="I77" s="44">
        <v>368</v>
      </c>
      <c r="J77" s="44">
        <v>368</v>
      </c>
      <c r="K77" s="44">
        <v>368</v>
      </c>
      <c r="L77" s="44">
        <v>368</v>
      </c>
      <c r="M77" s="44">
        <v>368</v>
      </c>
      <c r="N77" s="44">
        <v>368</v>
      </c>
      <c r="O77" s="44">
        <v>368</v>
      </c>
      <c r="P77" s="44">
        <v>368</v>
      </c>
      <c r="Q77" s="197">
        <v>360</v>
      </c>
      <c r="R77" s="197">
        <v>360</v>
      </c>
      <c r="S77" s="197">
        <v>360</v>
      </c>
      <c r="T77" s="197">
        <v>360</v>
      </c>
      <c r="U77" s="45">
        <v>360</v>
      </c>
      <c r="V77" s="45">
        <v>360</v>
      </c>
      <c r="W77" s="44">
        <v>0</v>
      </c>
      <c r="X77" s="46">
        <v>100</v>
      </c>
      <c r="Y77" s="44">
        <v>0</v>
      </c>
      <c r="Z77" s="46">
        <v>100</v>
      </c>
      <c r="AA77" s="44">
        <v>0</v>
      </c>
      <c r="AB77" s="46">
        <v>100</v>
      </c>
      <c r="AC77" s="44">
        <v>0</v>
      </c>
      <c r="AD77" s="46">
        <v>100</v>
      </c>
      <c r="AE77" s="164"/>
    </row>
    <row r="78" spans="1:31" s="15" customFormat="1" ht="21" customHeight="1" thickBot="1" x14ac:dyDescent="0.25">
      <c r="A78" s="16" t="s">
        <v>23</v>
      </c>
      <c r="B78" s="34">
        <f>SUM(B73:B77)</f>
        <v>101403.5</v>
      </c>
      <c r="C78" s="34">
        <v>99201.75</v>
      </c>
      <c r="D78" s="34">
        <v>100113.75</v>
      </c>
      <c r="E78" s="34">
        <v>97878</v>
      </c>
      <c r="F78" s="34">
        <v>98967</v>
      </c>
      <c r="G78" s="34">
        <v>96987.5</v>
      </c>
      <c r="H78" s="34">
        <v>98757.5</v>
      </c>
      <c r="I78" s="34">
        <v>96558</v>
      </c>
      <c r="J78" s="34">
        <v>98013</v>
      </c>
      <c r="K78" s="34">
        <v>96758.25</v>
      </c>
      <c r="L78" s="34">
        <v>97909.25</v>
      </c>
      <c r="M78" s="34">
        <v>97510</v>
      </c>
      <c r="N78" s="34">
        <v>98507</v>
      </c>
      <c r="O78" s="34">
        <v>98255</v>
      </c>
      <c r="P78" s="34">
        <v>99053</v>
      </c>
      <c r="Q78" s="198">
        <v>98692.75</v>
      </c>
      <c r="R78" s="198">
        <v>99400.75</v>
      </c>
      <c r="S78" s="198">
        <v>99001.5</v>
      </c>
      <c r="T78" s="198">
        <v>99728.5</v>
      </c>
      <c r="U78" s="48">
        <v>99251.25</v>
      </c>
      <c r="V78" s="48">
        <v>99959.25</v>
      </c>
      <c r="W78" s="34">
        <v>308.75</v>
      </c>
      <c r="X78" s="35">
        <v>100.31283959561365</v>
      </c>
      <c r="Y78" s="34">
        <v>327.75</v>
      </c>
      <c r="Z78" s="35">
        <v>100.32972588234999</v>
      </c>
      <c r="AA78" s="34">
        <v>249.75</v>
      </c>
      <c r="AB78" s="35">
        <v>100.25226890501659</v>
      </c>
      <c r="AC78" s="34">
        <v>230.75</v>
      </c>
      <c r="AD78" s="35">
        <v>100.23137819179071</v>
      </c>
      <c r="AE78" s="164"/>
    </row>
    <row r="79" spans="1:31" s="15" customFormat="1" ht="21" customHeight="1" x14ac:dyDescent="0.2">
      <c r="A79" s="200" t="s">
        <v>11</v>
      </c>
      <c r="B79" s="30">
        <v>16288</v>
      </c>
      <c r="C79" s="30">
        <v>16828.5</v>
      </c>
      <c r="D79" s="30">
        <v>16828.5</v>
      </c>
      <c r="E79" s="30">
        <v>17964.5</v>
      </c>
      <c r="F79" s="30">
        <v>17964.5</v>
      </c>
      <c r="G79" s="30">
        <v>18674.5</v>
      </c>
      <c r="H79" s="30">
        <v>18674.5</v>
      </c>
      <c r="I79" s="30">
        <v>19337</v>
      </c>
      <c r="J79" s="30">
        <v>19337</v>
      </c>
      <c r="K79" s="30">
        <v>19704.5</v>
      </c>
      <c r="L79" s="30">
        <v>19704.5</v>
      </c>
      <c r="M79" s="30">
        <v>20279.5</v>
      </c>
      <c r="N79" s="30">
        <v>20279.5</v>
      </c>
      <c r="O79" s="30">
        <v>20158.5</v>
      </c>
      <c r="P79" s="30">
        <v>20158.5</v>
      </c>
      <c r="Q79" s="199">
        <v>19880.5</v>
      </c>
      <c r="R79" s="199">
        <v>19880.5</v>
      </c>
      <c r="S79" s="199">
        <v>19558</v>
      </c>
      <c r="T79" s="199">
        <v>19558</v>
      </c>
      <c r="U79" s="47">
        <v>19447.099999999999</v>
      </c>
      <c r="V79" s="47">
        <v>19447.099999999999</v>
      </c>
      <c r="W79" s="30">
        <v>-322.5</v>
      </c>
      <c r="X79" s="31">
        <v>98.377807399210283</v>
      </c>
      <c r="Y79" s="30">
        <v>-322.5</v>
      </c>
      <c r="Z79" s="31">
        <v>98.377807399210283</v>
      </c>
      <c r="AA79" s="30">
        <v>-110.90000000000146</v>
      </c>
      <c r="AB79" s="31">
        <v>99.432968606196951</v>
      </c>
      <c r="AC79" s="30">
        <v>-110.90000000000146</v>
      </c>
      <c r="AD79" s="31">
        <v>99.432968606196951</v>
      </c>
      <c r="AE79" s="164"/>
    </row>
    <row r="80" spans="1:31" s="15" customFormat="1" ht="21" customHeight="1" x14ac:dyDescent="0.2">
      <c r="A80" s="201" t="s">
        <v>12</v>
      </c>
      <c r="B80" s="32">
        <v>50824</v>
      </c>
      <c r="C80" s="32">
        <v>48906.75</v>
      </c>
      <c r="D80" s="32">
        <v>48906.75</v>
      </c>
      <c r="E80" s="32">
        <v>47403</v>
      </c>
      <c r="F80" s="32">
        <v>47403</v>
      </c>
      <c r="G80" s="32">
        <v>46701</v>
      </c>
      <c r="H80" s="32">
        <v>46701</v>
      </c>
      <c r="I80" s="32">
        <v>46541</v>
      </c>
      <c r="J80" s="32">
        <v>46541</v>
      </c>
      <c r="K80" s="32">
        <v>46802</v>
      </c>
      <c r="L80" s="32">
        <v>46802</v>
      </c>
      <c r="M80" s="32">
        <v>47479</v>
      </c>
      <c r="N80" s="32">
        <v>47479</v>
      </c>
      <c r="O80" s="32">
        <v>48577.25</v>
      </c>
      <c r="P80" s="32">
        <v>48577.25</v>
      </c>
      <c r="Q80" s="196">
        <v>49333.5</v>
      </c>
      <c r="R80" s="196">
        <v>49333.5</v>
      </c>
      <c r="S80" s="196">
        <v>49986.75</v>
      </c>
      <c r="T80" s="196">
        <v>49986.75</v>
      </c>
      <c r="U80" s="43">
        <v>50735.25</v>
      </c>
      <c r="V80" s="43">
        <v>50735.25</v>
      </c>
      <c r="W80" s="32">
        <v>653.25</v>
      </c>
      <c r="X80" s="33">
        <v>101.32415093192253</v>
      </c>
      <c r="Y80" s="32">
        <v>653.25</v>
      </c>
      <c r="Z80" s="33">
        <v>101.32415093192253</v>
      </c>
      <c r="AA80" s="32">
        <v>748.5</v>
      </c>
      <c r="AB80" s="33">
        <v>101.49739681015468</v>
      </c>
      <c r="AC80" s="32">
        <v>748.5</v>
      </c>
      <c r="AD80" s="33">
        <v>101.49739681015468</v>
      </c>
      <c r="AE80" s="164"/>
    </row>
    <row r="81" spans="1:31" s="15" customFormat="1" ht="21" customHeight="1" x14ac:dyDescent="0.2">
      <c r="A81" s="201" t="s">
        <v>13</v>
      </c>
      <c r="B81" s="32">
        <v>25701</v>
      </c>
      <c r="C81" s="32">
        <v>25141</v>
      </c>
      <c r="D81" s="32">
        <v>25695</v>
      </c>
      <c r="E81" s="32">
        <v>24786</v>
      </c>
      <c r="F81" s="32">
        <v>25351</v>
      </c>
      <c r="G81" s="32">
        <v>23615</v>
      </c>
      <c r="H81" s="32">
        <v>24581</v>
      </c>
      <c r="I81" s="32">
        <v>22153</v>
      </c>
      <c r="J81" s="32">
        <v>22959</v>
      </c>
      <c r="K81" s="32">
        <v>20582</v>
      </c>
      <c r="L81" s="32">
        <v>21212</v>
      </c>
      <c r="M81" s="32">
        <v>19215</v>
      </c>
      <c r="N81" s="32">
        <v>19762</v>
      </c>
      <c r="O81" s="32">
        <v>18475</v>
      </c>
      <c r="P81" s="32">
        <v>19015</v>
      </c>
      <c r="Q81" s="196">
        <v>18263</v>
      </c>
      <c r="R81" s="196">
        <v>18789</v>
      </c>
      <c r="S81" s="196">
        <v>18143</v>
      </c>
      <c r="T81" s="196">
        <v>18668</v>
      </c>
      <c r="U81" s="43">
        <v>18105</v>
      </c>
      <c r="V81" s="43">
        <v>18598</v>
      </c>
      <c r="W81" s="32">
        <v>-120</v>
      </c>
      <c r="X81" s="33">
        <v>99.342933800580411</v>
      </c>
      <c r="Y81" s="32">
        <v>-121</v>
      </c>
      <c r="Z81" s="33">
        <v>99.356006173825108</v>
      </c>
      <c r="AA81" s="32">
        <v>-38</v>
      </c>
      <c r="AB81" s="33">
        <v>99.790552830292683</v>
      </c>
      <c r="AC81" s="32">
        <v>-70</v>
      </c>
      <c r="AD81" s="33">
        <v>99.625026783801147</v>
      </c>
      <c r="AE81" s="164"/>
    </row>
    <row r="82" spans="1:31" s="15" customFormat="1" ht="21" customHeight="1" x14ac:dyDescent="0.2">
      <c r="A82" s="201" t="s">
        <v>14</v>
      </c>
      <c r="B82" s="32">
        <v>793</v>
      </c>
      <c r="C82" s="32">
        <v>738</v>
      </c>
      <c r="D82" s="32">
        <v>738</v>
      </c>
      <c r="E82" s="32">
        <v>832</v>
      </c>
      <c r="F82" s="32">
        <v>832</v>
      </c>
      <c r="G82" s="32">
        <v>866</v>
      </c>
      <c r="H82" s="32">
        <v>866</v>
      </c>
      <c r="I82" s="32">
        <v>835</v>
      </c>
      <c r="J82" s="32">
        <v>835</v>
      </c>
      <c r="K82" s="32">
        <v>845</v>
      </c>
      <c r="L82" s="32">
        <v>845</v>
      </c>
      <c r="M82" s="32">
        <v>849</v>
      </c>
      <c r="N82" s="32">
        <v>849</v>
      </c>
      <c r="O82" s="32">
        <v>767</v>
      </c>
      <c r="P82" s="32">
        <v>767</v>
      </c>
      <c r="Q82" s="196">
        <v>634</v>
      </c>
      <c r="R82" s="196">
        <v>634</v>
      </c>
      <c r="S82" s="196">
        <v>543</v>
      </c>
      <c r="T82" s="196">
        <v>543</v>
      </c>
      <c r="U82" s="43">
        <v>412</v>
      </c>
      <c r="V82" s="43">
        <v>412</v>
      </c>
      <c r="W82" s="32">
        <v>-91</v>
      </c>
      <c r="X82" s="33">
        <v>85.646687697160885</v>
      </c>
      <c r="Y82" s="32">
        <v>-91</v>
      </c>
      <c r="Z82" s="33">
        <v>85.646687697160885</v>
      </c>
      <c r="AA82" s="32">
        <v>-131</v>
      </c>
      <c r="AB82" s="33">
        <v>75.87476979742172</v>
      </c>
      <c r="AC82" s="32">
        <v>-131</v>
      </c>
      <c r="AD82" s="33">
        <v>75.87476979742172</v>
      </c>
      <c r="AE82" s="164"/>
    </row>
    <row r="83" spans="1:31" s="15" customFormat="1" ht="21" customHeight="1" thickBot="1" x14ac:dyDescent="0.25">
      <c r="A83" s="202" t="s">
        <v>15</v>
      </c>
      <c r="B83" s="44">
        <v>292</v>
      </c>
      <c r="C83" s="44">
        <v>292</v>
      </c>
      <c r="D83" s="44">
        <v>292</v>
      </c>
      <c r="E83" s="44">
        <v>294</v>
      </c>
      <c r="F83" s="44">
        <v>294</v>
      </c>
      <c r="G83" s="44">
        <v>294</v>
      </c>
      <c r="H83" s="44">
        <v>294</v>
      </c>
      <c r="I83" s="44">
        <v>294</v>
      </c>
      <c r="J83" s="44">
        <v>294</v>
      </c>
      <c r="K83" s="44">
        <v>294</v>
      </c>
      <c r="L83" s="44">
        <v>294</v>
      </c>
      <c r="M83" s="44">
        <v>294</v>
      </c>
      <c r="N83" s="44">
        <v>294</v>
      </c>
      <c r="O83" s="44">
        <v>294</v>
      </c>
      <c r="P83" s="44">
        <v>294</v>
      </c>
      <c r="Q83" s="197">
        <v>294</v>
      </c>
      <c r="R83" s="197">
        <v>294</v>
      </c>
      <c r="S83" s="197">
        <v>294</v>
      </c>
      <c r="T83" s="197">
        <v>294</v>
      </c>
      <c r="U83" s="45">
        <v>294</v>
      </c>
      <c r="V83" s="45">
        <v>294</v>
      </c>
      <c r="W83" s="44">
        <v>0</v>
      </c>
      <c r="X83" s="46">
        <v>100</v>
      </c>
      <c r="Y83" s="44">
        <v>0</v>
      </c>
      <c r="Z83" s="46">
        <v>100</v>
      </c>
      <c r="AA83" s="44">
        <v>0</v>
      </c>
      <c r="AB83" s="46">
        <v>100</v>
      </c>
      <c r="AC83" s="44">
        <v>0</v>
      </c>
      <c r="AD83" s="46">
        <v>100</v>
      </c>
      <c r="AE83" s="164"/>
    </row>
    <row r="84" spans="1:31" s="15" customFormat="1" ht="21" customHeight="1" thickBot="1" x14ac:dyDescent="0.25">
      <c r="A84" s="16" t="s">
        <v>26</v>
      </c>
      <c r="B84" s="34">
        <f>SUM(B79:B83)</f>
        <v>93898</v>
      </c>
      <c r="C84" s="34">
        <v>91906.25</v>
      </c>
      <c r="D84" s="34">
        <v>92460.25</v>
      </c>
      <c r="E84" s="34">
        <v>91279.5</v>
      </c>
      <c r="F84" s="34">
        <v>91844.5</v>
      </c>
      <c r="G84" s="34">
        <v>90150.5</v>
      </c>
      <c r="H84" s="34">
        <v>91116.5</v>
      </c>
      <c r="I84" s="34">
        <v>89160</v>
      </c>
      <c r="J84" s="34">
        <v>89966</v>
      </c>
      <c r="K84" s="34">
        <v>88227.5</v>
      </c>
      <c r="L84" s="34">
        <v>88857.5</v>
      </c>
      <c r="M84" s="34">
        <v>88116.5</v>
      </c>
      <c r="N84" s="34">
        <v>88663.5</v>
      </c>
      <c r="O84" s="34">
        <v>88271.75</v>
      </c>
      <c r="P84" s="34">
        <v>88811.75</v>
      </c>
      <c r="Q84" s="198">
        <v>88405</v>
      </c>
      <c r="R84" s="198">
        <v>88931</v>
      </c>
      <c r="S84" s="198">
        <v>88524.75</v>
      </c>
      <c r="T84" s="198">
        <v>89049.75</v>
      </c>
      <c r="U84" s="48">
        <v>88993.35</v>
      </c>
      <c r="V84" s="48">
        <v>89486.35</v>
      </c>
      <c r="W84" s="34">
        <v>119.75</v>
      </c>
      <c r="X84" s="35">
        <v>100.13545613935864</v>
      </c>
      <c r="Y84" s="34">
        <v>118.75</v>
      </c>
      <c r="Z84" s="35">
        <v>100.13353048993039</v>
      </c>
      <c r="AA84" s="34">
        <v>468.60000000000582</v>
      </c>
      <c r="AB84" s="35">
        <v>100.52934348868536</v>
      </c>
      <c r="AC84" s="34">
        <v>436.60000000000582</v>
      </c>
      <c r="AD84" s="35">
        <v>100.49028773241923</v>
      </c>
      <c r="AE84" s="164"/>
    </row>
    <row r="85" spans="1:31" s="15" customFormat="1" ht="21" customHeight="1" x14ac:dyDescent="0.2">
      <c r="A85" s="200" t="s">
        <v>11</v>
      </c>
      <c r="B85" s="30">
        <v>32434.5</v>
      </c>
      <c r="C85" s="30">
        <v>33894.5</v>
      </c>
      <c r="D85" s="30">
        <v>33894.5</v>
      </c>
      <c r="E85" s="30">
        <v>35455.5</v>
      </c>
      <c r="F85" s="30">
        <v>35455.5</v>
      </c>
      <c r="G85" s="30">
        <v>36968</v>
      </c>
      <c r="H85" s="30">
        <v>36968</v>
      </c>
      <c r="I85" s="30">
        <v>38139</v>
      </c>
      <c r="J85" s="30">
        <v>38139</v>
      </c>
      <c r="K85" s="30">
        <v>39086</v>
      </c>
      <c r="L85" s="30">
        <v>39086</v>
      </c>
      <c r="M85" s="30">
        <v>39639</v>
      </c>
      <c r="N85" s="30">
        <v>39639</v>
      </c>
      <c r="O85" s="30">
        <v>39469.5</v>
      </c>
      <c r="P85" s="30">
        <v>39469.5</v>
      </c>
      <c r="Q85" s="199">
        <v>38816.5</v>
      </c>
      <c r="R85" s="199">
        <v>38816.5</v>
      </c>
      <c r="S85" s="199">
        <v>38146</v>
      </c>
      <c r="T85" s="199">
        <v>38146</v>
      </c>
      <c r="U85" s="47">
        <v>38225.75</v>
      </c>
      <c r="V85" s="47">
        <v>38225.75</v>
      </c>
      <c r="W85" s="30">
        <v>-670.5</v>
      </c>
      <c r="X85" s="31">
        <v>98.272641788929974</v>
      </c>
      <c r="Y85" s="30">
        <v>-670.5</v>
      </c>
      <c r="Z85" s="31">
        <v>98.272641788929974</v>
      </c>
      <c r="AA85" s="30">
        <v>79.75</v>
      </c>
      <c r="AB85" s="31">
        <v>100.20906517066011</v>
      </c>
      <c r="AC85" s="30">
        <v>79.75</v>
      </c>
      <c r="AD85" s="31">
        <v>100.20906517066011</v>
      </c>
      <c r="AE85" s="164"/>
    </row>
    <row r="86" spans="1:31" s="15" customFormat="1" ht="21" customHeight="1" x14ac:dyDescent="0.2">
      <c r="A86" s="201" t="s">
        <v>12</v>
      </c>
      <c r="B86" s="32">
        <v>110299.25</v>
      </c>
      <c r="C86" s="32">
        <v>105572</v>
      </c>
      <c r="D86" s="32">
        <v>105572</v>
      </c>
      <c r="E86" s="32">
        <v>101903.25</v>
      </c>
      <c r="F86" s="32">
        <v>101903.25</v>
      </c>
      <c r="G86" s="32">
        <v>100194</v>
      </c>
      <c r="H86" s="32">
        <v>100194</v>
      </c>
      <c r="I86" s="32">
        <v>99452</v>
      </c>
      <c r="J86" s="32">
        <v>99452</v>
      </c>
      <c r="K86" s="32">
        <v>99724.25</v>
      </c>
      <c r="L86" s="32">
        <v>99724.25</v>
      </c>
      <c r="M86" s="32">
        <v>100699.75</v>
      </c>
      <c r="N86" s="32">
        <v>100699.75</v>
      </c>
      <c r="O86" s="32">
        <v>102415</v>
      </c>
      <c r="P86" s="32">
        <v>102415</v>
      </c>
      <c r="Q86" s="196">
        <v>103868.75</v>
      </c>
      <c r="R86" s="196">
        <v>103868.75</v>
      </c>
      <c r="S86" s="196">
        <v>105543.25</v>
      </c>
      <c r="T86" s="196">
        <v>105543.25</v>
      </c>
      <c r="U86" s="43">
        <v>106160.5</v>
      </c>
      <c r="V86" s="43">
        <v>106160.5</v>
      </c>
      <c r="W86" s="32">
        <v>1674.5</v>
      </c>
      <c r="X86" s="33">
        <v>101.61213069378422</v>
      </c>
      <c r="Y86" s="32">
        <v>1674.5</v>
      </c>
      <c r="Z86" s="33">
        <v>101.61213069378422</v>
      </c>
      <c r="AA86" s="32">
        <v>617.25</v>
      </c>
      <c r="AB86" s="33">
        <v>100.58483133691638</v>
      </c>
      <c r="AC86" s="32">
        <v>617.25</v>
      </c>
      <c r="AD86" s="33">
        <v>100.58483133691638</v>
      </c>
      <c r="AE86" s="164"/>
    </row>
    <row r="87" spans="1:31" s="15" customFormat="1" ht="21" customHeight="1" x14ac:dyDescent="0.2">
      <c r="A87" s="201" t="s">
        <v>13</v>
      </c>
      <c r="B87" s="32">
        <v>53023</v>
      </c>
      <c r="C87" s="32">
        <v>51995</v>
      </c>
      <c r="D87" s="32">
        <v>53084</v>
      </c>
      <c r="E87" s="32">
        <v>49061</v>
      </c>
      <c r="F87" s="32">
        <v>50184</v>
      </c>
      <c r="G87" s="32">
        <v>46297</v>
      </c>
      <c r="H87" s="32">
        <v>48077</v>
      </c>
      <c r="I87" s="32">
        <v>43401</v>
      </c>
      <c r="J87" s="32">
        <v>44920</v>
      </c>
      <c r="K87" s="32">
        <v>40440</v>
      </c>
      <c r="L87" s="32">
        <v>41592</v>
      </c>
      <c r="M87" s="32">
        <v>37769</v>
      </c>
      <c r="N87" s="32">
        <v>38868</v>
      </c>
      <c r="O87" s="32">
        <v>36015</v>
      </c>
      <c r="P87" s="32">
        <v>37044</v>
      </c>
      <c r="Q87" s="196">
        <v>34656</v>
      </c>
      <c r="R87" s="196">
        <v>35654</v>
      </c>
      <c r="S87" s="196">
        <v>33772</v>
      </c>
      <c r="T87" s="196">
        <v>34711</v>
      </c>
      <c r="U87" s="43">
        <v>33442</v>
      </c>
      <c r="V87" s="43">
        <v>34324</v>
      </c>
      <c r="W87" s="32">
        <v>-884</v>
      </c>
      <c r="X87" s="33">
        <v>97.449215143120966</v>
      </c>
      <c r="Y87" s="32">
        <v>-943</v>
      </c>
      <c r="Z87" s="33">
        <v>97.355135468671122</v>
      </c>
      <c r="AA87" s="32">
        <v>-330</v>
      </c>
      <c r="AB87" s="33">
        <v>99.022859173279642</v>
      </c>
      <c r="AC87" s="32">
        <v>-387</v>
      </c>
      <c r="AD87" s="33">
        <v>98.885079657745379</v>
      </c>
      <c r="AE87" s="164"/>
    </row>
    <row r="88" spans="1:31" s="15" customFormat="1" ht="21" customHeight="1" x14ac:dyDescent="0.2">
      <c r="A88" s="201" t="s">
        <v>14</v>
      </c>
      <c r="B88" s="32">
        <v>917</v>
      </c>
      <c r="C88" s="32">
        <v>858</v>
      </c>
      <c r="D88" s="32">
        <v>858</v>
      </c>
      <c r="E88" s="32">
        <v>948</v>
      </c>
      <c r="F88" s="32">
        <v>948</v>
      </c>
      <c r="G88" s="32">
        <v>990</v>
      </c>
      <c r="H88" s="32">
        <v>990</v>
      </c>
      <c r="I88" s="32">
        <v>929</v>
      </c>
      <c r="J88" s="32">
        <v>929</v>
      </c>
      <c r="K88" s="32">
        <v>918</v>
      </c>
      <c r="L88" s="32">
        <v>918</v>
      </c>
      <c r="M88" s="32">
        <v>868</v>
      </c>
      <c r="N88" s="32">
        <v>868</v>
      </c>
      <c r="O88" s="32">
        <v>892</v>
      </c>
      <c r="P88" s="32">
        <v>892</v>
      </c>
      <c r="Q88" s="196">
        <v>826</v>
      </c>
      <c r="R88" s="196">
        <v>826</v>
      </c>
      <c r="S88" s="196">
        <v>760</v>
      </c>
      <c r="T88" s="196">
        <v>760</v>
      </c>
      <c r="U88" s="43">
        <v>618</v>
      </c>
      <c r="V88" s="43">
        <v>618</v>
      </c>
      <c r="W88" s="32">
        <v>-66</v>
      </c>
      <c r="X88" s="33">
        <v>92.009685230024218</v>
      </c>
      <c r="Y88" s="32">
        <v>-66</v>
      </c>
      <c r="Z88" s="33">
        <v>92.009685230024218</v>
      </c>
      <c r="AA88" s="32">
        <v>-142</v>
      </c>
      <c r="AB88" s="33">
        <v>81.315789473684205</v>
      </c>
      <c r="AC88" s="32">
        <v>-142</v>
      </c>
      <c r="AD88" s="33">
        <v>81.315789473684205</v>
      </c>
      <c r="AE88" s="164"/>
    </row>
    <row r="89" spans="1:31" s="15" customFormat="1" ht="21" customHeight="1" thickBot="1" x14ac:dyDescent="0.25">
      <c r="A89" s="202" t="s">
        <v>15</v>
      </c>
      <c r="B89" s="44">
        <v>736</v>
      </c>
      <c r="C89" s="44">
        <v>726</v>
      </c>
      <c r="D89" s="44">
        <v>726</v>
      </c>
      <c r="E89" s="44">
        <v>687</v>
      </c>
      <c r="F89" s="44">
        <v>687</v>
      </c>
      <c r="G89" s="44">
        <v>689</v>
      </c>
      <c r="H89" s="44">
        <v>689</v>
      </c>
      <c r="I89" s="44">
        <v>689</v>
      </c>
      <c r="J89" s="44">
        <v>689</v>
      </c>
      <c r="K89" s="44">
        <v>689</v>
      </c>
      <c r="L89" s="44">
        <v>689</v>
      </c>
      <c r="M89" s="44">
        <v>689</v>
      </c>
      <c r="N89" s="44">
        <v>689</v>
      </c>
      <c r="O89" s="44">
        <v>661</v>
      </c>
      <c r="P89" s="44">
        <v>661</v>
      </c>
      <c r="Q89" s="197">
        <v>661</v>
      </c>
      <c r="R89" s="197">
        <v>661</v>
      </c>
      <c r="S89" s="197">
        <v>661</v>
      </c>
      <c r="T89" s="197">
        <v>661</v>
      </c>
      <c r="U89" s="45">
        <v>656</v>
      </c>
      <c r="V89" s="45">
        <v>656</v>
      </c>
      <c r="W89" s="44">
        <v>0</v>
      </c>
      <c r="X89" s="46">
        <v>100</v>
      </c>
      <c r="Y89" s="44">
        <v>0</v>
      </c>
      <c r="Z89" s="46">
        <v>100</v>
      </c>
      <c r="AA89" s="44">
        <v>-5</v>
      </c>
      <c r="AB89" s="46">
        <v>99.243570347957643</v>
      </c>
      <c r="AC89" s="44">
        <v>-5</v>
      </c>
      <c r="AD89" s="46">
        <v>99.243570347957643</v>
      </c>
      <c r="AE89" s="164"/>
    </row>
    <row r="90" spans="1:31" s="15" customFormat="1" ht="21" customHeight="1" thickBot="1" x14ac:dyDescent="0.25">
      <c r="A90" s="203" t="s">
        <v>25</v>
      </c>
      <c r="B90" s="34">
        <f>SUM(B85:B89)</f>
        <v>197409.75</v>
      </c>
      <c r="C90" s="34">
        <v>193045.5</v>
      </c>
      <c r="D90" s="34">
        <v>194134.5</v>
      </c>
      <c r="E90" s="34">
        <v>188054.75</v>
      </c>
      <c r="F90" s="34">
        <v>189177.75</v>
      </c>
      <c r="G90" s="34">
        <v>185138</v>
      </c>
      <c r="H90" s="34">
        <v>186918</v>
      </c>
      <c r="I90" s="34">
        <v>182610</v>
      </c>
      <c r="J90" s="34">
        <v>184129</v>
      </c>
      <c r="K90" s="34">
        <v>180857.25</v>
      </c>
      <c r="L90" s="34">
        <v>182009.25</v>
      </c>
      <c r="M90" s="34">
        <v>179664.75</v>
      </c>
      <c r="N90" s="34">
        <v>180763.75</v>
      </c>
      <c r="O90" s="34">
        <v>179452.5</v>
      </c>
      <c r="P90" s="34">
        <v>180481.5</v>
      </c>
      <c r="Q90" s="198">
        <v>178828.25</v>
      </c>
      <c r="R90" s="198">
        <v>179826.25</v>
      </c>
      <c r="S90" s="198">
        <v>178882.25</v>
      </c>
      <c r="T90" s="198">
        <v>179821.25</v>
      </c>
      <c r="U90" s="48">
        <v>179102.25</v>
      </c>
      <c r="V90" s="48">
        <v>179984.25</v>
      </c>
      <c r="W90" s="34">
        <v>54</v>
      </c>
      <c r="X90" s="35">
        <v>100.03019657129117</v>
      </c>
      <c r="Y90" s="34">
        <v>-5</v>
      </c>
      <c r="Z90" s="35">
        <v>99.997219538304336</v>
      </c>
      <c r="AA90" s="34">
        <v>220</v>
      </c>
      <c r="AB90" s="35">
        <v>100.12298593068904</v>
      </c>
      <c r="AC90" s="34">
        <v>163</v>
      </c>
      <c r="AD90" s="35">
        <v>100.09064557164406</v>
      </c>
      <c r="AE90" s="164"/>
    </row>
    <row r="91" spans="1:31" s="15" customFormat="1" ht="21" customHeight="1" x14ac:dyDescent="0.2">
      <c r="A91" s="200" t="s">
        <v>11</v>
      </c>
      <c r="B91" s="30">
        <f t="shared" ref="B91:B95" si="0">B7+B13+B19+B25+B31+B37+B43+B49+B55+B61+B67+B73+B79+B85</f>
        <v>279592</v>
      </c>
      <c r="C91" s="30">
        <v>292090</v>
      </c>
      <c r="D91" s="30">
        <v>292090</v>
      </c>
      <c r="E91" s="30">
        <v>307260</v>
      </c>
      <c r="F91" s="30">
        <v>307260</v>
      </c>
      <c r="G91" s="30">
        <v>321944.5</v>
      </c>
      <c r="H91" s="30">
        <v>321944.5</v>
      </c>
      <c r="I91" s="30">
        <v>335991</v>
      </c>
      <c r="J91" s="30">
        <v>335991</v>
      </c>
      <c r="K91" s="30">
        <v>347104</v>
      </c>
      <c r="L91" s="30">
        <v>347104</v>
      </c>
      <c r="M91" s="30">
        <v>356373</v>
      </c>
      <c r="N91" s="30">
        <v>356373</v>
      </c>
      <c r="O91" s="30">
        <v>358578.5</v>
      </c>
      <c r="P91" s="30">
        <v>358578.5</v>
      </c>
      <c r="Q91" s="199">
        <v>356582.5</v>
      </c>
      <c r="R91" s="199">
        <v>356582.5</v>
      </c>
      <c r="S91" s="199">
        <v>351227.5</v>
      </c>
      <c r="T91" s="199">
        <v>351227.5</v>
      </c>
      <c r="U91" s="47">
        <v>350668.9</v>
      </c>
      <c r="V91" s="47">
        <v>350668.9</v>
      </c>
      <c r="W91" s="30">
        <v>-5355</v>
      </c>
      <c r="X91" s="31">
        <v>98.498243744435015</v>
      </c>
      <c r="Y91" s="30">
        <v>-5355</v>
      </c>
      <c r="Z91" s="31">
        <v>98.498243744435015</v>
      </c>
      <c r="AA91" s="30">
        <v>-558.59999999997672</v>
      </c>
      <c r="AB91" s="31">
        <v>99.840957783772637</v>
      </c>
      <c r="AC91" s="30">
        <v>-558.59999999997672</v>
      </c>
      <c r="AD91" s="31">
        <v>99.840957783772637</v>
      </c>
      <c r="AE91" s="208"/>
    </row>
    <row r="92" spans="1:31" s="15" customFormat="1" ht="21" customHeight="1" x14ac:dyDescent="0.2">
      <c r="A92" s="201" t="s">
        <v>12</v>
      </c>
      <c r="B92" s="32">
        <f t="shared" si="0"/>
        <v>877300.5</v>
      </c>
      <c r="C92" s="32">
        <v>847107.5</v>
      </c>
      <c r="D92" s="32">
        <v>847107.5</v>
      </c>
      <c r="E92" s="32">
        <v>824881.5</v>
      </c>
      <c r="F92" s="32">
        <v>824881.5</v>
      </c>
      <c r="G92" s="32">
        <v>819857</v>
      </c>
      <c r="H92" s="32">
        <v>819857</v>
      </c>
      <c r="I92" s="32">
        <v>823982</v>
      </c>
      <c r="J92" s="32">
        <v>823982</v>
      </c>
      <c r="K92" s="32">
        <v>836442.25</v>
      </c>
      <c r="L92" s="32">
        <v>836442.25</v>
      </c>
      <c r="M92" s="32">
        <v>854936.75</v>
      </c>
      <c r="N92" s="32">
        <v>854936.75</v>
      </c>
      <c r="O92" s="32">
        <v>880185.5</v>
      </c>
      <c r="P92" s="32">
        <v>880185.5</v>
      </c>
      <c r="Q92" s="196">
        <v>905420.25</v>
      </c>
      <c r="R92" s="196">
        <v>905420.25</v>
      </c>
      <c r="S92" s="196">
        <v>929645.25</v>
      </c>
      <c r="T92" s="196">
        <v>929645.25</v>
      </c>
      <c r="U92" s="43">
        <v>946612.75</v>
      </c>
      <c r="V92" s="43">
        <v>946612.75</v>
      </c>
      <c r="W92" s="32">
        <v>24225</v>
      </c>
      <c r="X92" s="33">
        <v>102.67555314783382</v>
      </c>
      <c r="Y92" s="32">
        <v>24225</v>
      </c>
      <c r="Z92" s="33">
        <v>102.67555314783382</v>
      </c>
      <c r="AA92" s="32">
        <v>16967.5</v>
      </c>
      <c r="AB92" s="33">
        <v>101.82515857527375</v>
      </c>
      <c r="AC92" s="32">
        <v>16967.5</v>
      </c>
      <c r="AD92" s="33">
        <v>101.82515857527375</v>
      </c>
      <c r="AE92" s="208"/>
    </row>
    <row r="93" spans="1:31" s="15" customFormat="1" ht="21" customHeight="1" x14ac:dyDescent="0.2">
      <c r="A93" s="201" t="s">
        <v>13</v>
      </c>
      <c r="B93" s="32">
        <f t="shared" si="0"/>
        <v>408610</v>
      </c>
      <c r="C93" s="32">
        <v>402552</v>
      </c>
      <c r="D93" s="32">
        <v>411679</v>
      </c>
      <c r="E93" s="32">
        <v>395122</v>
      </c>
      <c r="F93" s="32">
        <v>404804</v>
      </c>
      <c r="G93" s="32">
        <v>378837</v>
      </c>
      <c r="H93" s="32">
        <v>394939</v>
      </c>
      <c r="I93" s="32">
        <v>359694</v>
      </c>
      <c r="J93" s="32">
        <v>374197</v>
      </c>
      <c r="K93" s="32">
        <v>339996</v>
      </c>
      <c r="L93" s="32">
        <v>352235</v>
      </c>
      <c r="M93" s="32">
        <v>323948</v>
      </c>
      <c r="N93" s="32">
        <v>335113</v>
      </c>
      <c r="O93" s="32">
        <v>314691</v>
      </c>
      <c r="P93" s="32">
        <v>324518</v>
      </c>
      <c r="Q93" s="196">
        <v>308241</v>
      </c>
      <c r="R93" s="196">
        <v>317128</v>
      </c>
      <c r="S93" s="196">
        <v>305407</v>
      </c>
      <c r="T93" s="196">
        <v>313876</v>
      </c>
      <c r="U93" s="43">
        <v>303358</v>
      </c>
      <c r="V93" s="43">
        <v>311253</v>
      </c>
      <c r="W93" s="32">
        <v>-2834</v>
      </c>
      <c r="X93" s="33">
        <v>99.080589538705098</v>
      </c>
      <c r="Y93" s="32">
        <v>-3252</v>
      </c>
      <c r="Z93" s="33">
        <v>98.974546555334115</v>
      </c>
      <c r="AA93" s="32">
        <v>-2049</v>
      </c>
      <c r="AB93" s="33">
        <v>99.329091998546204</v>
      </c>
      <c r="AC93" s="32">
        <v>-2623</v>
      </c>
      <c r="AD93" s="33">
        <v>99.164319667639447</v>
      </c>
      <c r="AE93" s="208"/>
    </row>
    <row r="94" spans="1:31" s="15" customFormat="1" ht="21" customHeight="1" x14ac:dyDescent="0.2">
      <c r="A94" s="201" t="s">
        <v>14</v>
      </c>
      <c r="B94" s="32">
        <f t="shared" si="0"/>
        <v>15514</v>
      </c>
      <c r="C94" s="32">
        <v>14653</v>
      </c>
      <c r="D94" s="32">
        <v>14653</v>
      </c>
      <c r="E94" s="32">
        <v>15160</v>
      </c>
      <c r="F94" s="32">
        <v>15160</v>
      </c>
      <c r="G94" s="32">
        <v>15659</v>
      </c>
      <c r="H94" s="32">
        <v>15659</v>
      </c>
      <c r="I94" s="32">
        <v>15347</v>
      </c>
      <c r="J94" s="32">
        <v>15347</v>
      </c>
      <c r="K94" s="32">
        <v>15149</v>
      </c>
      <c r="L94" s="32">
        <v>15149</v>
      </c>
      <c r="M94" s="32">
        <v>14944</v>
      </c>
      <c r="N94" s="32">
        <v>14944</v>
      </c>
      <c r="O94" s="32">
        <v>14175</v>
      </c>
      <c r="P94" s="32">
        <v>14175</v>
      </c>
      <c r="Q94" s="196">
        <v>12663</v>
      </c>
      <c r="R94" s="196">
        <v>12663</v>
      </c>
      <c r="S94" s="196">
        <v>10915</v>
      </c>
      <c r="T94" s="196">
        <v>10915</v>
      </c>
      <c r="U94" s="43">
        <v>9422</v>
      </c>
      <c r="V94" s="43">
        <v>9422</v>
      </c>
      <c r="W94" s="32">
        <v>-1748</v>
      </c>
      <c r="X94" s="33">
        <v>86.196004106451866</v>
      </c>
      <c r="Y94" s="32">
        <v>-1748</v>
      </c>
      <c r="Z94" s="33">
        <v>86.196004106451866</v>
      </c>
      <c r="AA94" s="32">
        <v>-1493</v>
      </c>
      <c r="AB94" s="33">
        <v>86.321575813101234</v>
      </c>
      <c r="AC94" s="32">
        <v>-1493</v>
      </c>
      <c r="AD94" s="33">
        <v>86.321575813101234</v>
      </c>
      <c r="AE94" s="208"/>
    </row>
    <row r="95" spans="1:31" s="15" customFormat="1" ht="21" customHeight="1" thickBot="1" x14ac:dyDescent="0.25">
      <c r="A95" s="202" t="s">
        <v>15</v>
      </c>
      <c r="B95" s="44">
        <f t="shared" si="0"/>
        <v>5139</v>
      </c>
      <c r="C95" s="44">
        <v>5035</v>
      </c>
      <c r="D95" s="44">
        <v>5035</v>
      </c>
      <c r="E95" s="44">
        <v>4982</v>
      </c>
      <c r="F95" s="44">
        <v>4982</v>
      </c>
      <c r="G95" s="44">
        <v>4979</v>
      </c>
      <c r="H95" s="44">
        <v>4979</v>
      </c>
      <c r="I95" s="44">
        <v>4977</v>
      </c>
      <c r="J95" s="44">
        <v>4977</v>
      </c>
      <c r="K95" s="44">
        <v>4884</v>
      </c>
      <c r="L95" s="44">
        <v>4884</v>
      </c>
      <c r="M95" s="44">
        <v>4854</v>
      </c>
      <c r="N95" s="44">
        <v>4854</v>
      </c>
      <c r="O95" s="44">
        <v>4794</v>
      </c>
      <c r="P95" s="44">
        <v>4794</v>
      </c>
      <c r="Q95" s="197">
        <v>4776</v>
      </c>
      <c r="R95" s="197">
        <v>4776</v>
      </c>
      <c r="S95" s="197">
        <v>4786</v>
      </c>
      <c r="T95" s="197">
        <v>4786</v>
      </c>
      <c r="U95" s="45">
        <v>4768</v>
      </c>
      <c r="V95" s="45">
        <v>4768</v>
      </c>
      <c r="W95" s="44">
        <v>10</v>
      </c>
      <c r="X95" s="46">
        <v>100.20938023450587</v>
      </c>
      <c r="Y95" s="44">
        <v>10</v>
      </c>
      <c r="Z95" s="46">
        <v>100.20938023450587</v>
      </c>
      <c r="AA95" s="44">
        <v>-18</v>
      </c>
      <c r="AB95" s="46">
        <v>99.623903050564138</v>
      </c>
      <c r="AC95" s="44">
        <v>-18</v>
      </c>
      <c r="AD95" s="46">
        <v>99.623903050564138</v>
      </c>
      <c r="AE95" s="208"/>
    </row>
    <row r="96" spans="1:31" s="15" customFormat="1" ht="21" customHeight="1" thickBot="1" x14ac:dyDescent="0.25">
      <c r="A96" s="16" t="s">
        <v>35</v>
      </c>
      <c r="B96" s="34">
        <f>SUM(B91:B95)</f>
        <v>1586155.5</v>
      </c>
      <c r="C96" s="34">
        <v>1561437.5</v>
      </c>
      <c r="D96" s="34">
        <v>1570564.5</v>
      </c>
      <c r="E96" s="34">
        <v>1547405.5</v>
      </c>
      <c r="F96" s="34">
        <v>1557087.5</v>
      </c>
      <c r="G96" s="34">
        <v>1541276.5</v>
      </c>
      <c r="H96" s="34">
        <v>1557378.5</v>
      </c>
      <c r="I96" s="34">
        <v>1539991</v>
      </c>
      <c r="J96" s="34">
        <v>1554494</v>
      </c>
      <c r="K96" s="34">
        <v>1543575.25</v>
      </c>
      <c r="L96" s="34">
        <v>1555814.25</v>
      </c>
      <c r="M96" s="34">
        <v>1555055.75</v>
      </c>
      <c r="N96" s="34">
        <v>1566220.75</v>
      </c>
      <c r="O96" s="34">
        <v>1572424</v>
      </c>
      <c r="P96" s="34">
        <v>1582251</v>
      </c>
      <c r="Q96" s="198">
        <v>1587682.75</v>
      </c>
      <c r="R96" s="198">
        <v>1596569.75</v>
      </c>
      <c r="S96" s="198">
        <v>1601980.75</v>
      </c>
      <c r="T96" s="198">
        <v>1610449.75</v>
      </c>
      <c r="U96" s="48">
        <v>1614829.6</v>
      </c>
      <c r="V96" s="48">
        <v>1622724.6</v>
      </c>
      <c r="W96" s="34">
        <v>14298</v>
      </c>
      <c r="X96" s="35">
        <v>100.90055774681686</v>
      </c>
      <c r="Y96" s="34">
        <v>13880</v>
      </c>
      <c r="Z96" s="35">
        <v>100.86936383455843</v>
      </c>
      <c r="AA96" s="34">
        <v>12848.850000000093</v>
      </c>
      <c r="AB96" s="35">
        <v>100.80206019953737</v>
      </c>
      <c r="AC96" s="34">
        <v>12274.850000000093</v>
      </c>
      <c r="AD96" s="35">
        <v>100.76220012453044</v>
      </c>
      <c r="AE96" s="208"/>
    </row>
    <row r="97" spans="1:29" x14ac:dyDescent="0.25">
      <c r="A97" s="205" t="s">
        <v>45</v>
      </c>
    </row>
    <row r="98" spans="1:29" x14ac:dyDescent="0.25">
      <c r="Y98" s="165"/>
      <c r="AC98" s="165"/>
    </row>
  </sheetData>
  <mergeCells count="21">
    <mergeCell ref="K2:L2"/>
    <mergeCell ref="M2:N2"/>
    <mergeCell ref="U2:V2"/>
    <mergeCell ref="A1:Z1"/>
    <mergeCell ref="A5:A6"/>
    <mergeCell ref="C2:D2"/>
    <mergeCell ref="E2:F2"/>
    <mergeCell ref="G2:H2"/>
    <mergeCell ref="I2:J2"/>
    <mergeCell ref="W3:X3"/>
    <mergeCell ref="Y3:Z3"/>
    <mergeCell ref="W5:X5"/>
    <mergeCell ref="Y5:Z5"/>
    <mergeCell ref="W4:X4"/>
    <mergeCell ref="Y4:Z4"/>
    <mergeCell ref="AA3:AB3"/>
    <mergeCell ref="AC3:AD3"/>
    <mergeCell ref="AA4:AB4"/>
    <mergeCell ref="AC4:AD4"/>
    <mergeCell ref="AA5:AB5"/>
    <mergeCell ref="AC5:AD5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3" fitToHeight="2" orientation="landscape" r:id="rId1"/>
  <headerFooter>
    <oddHeader>&amp;RPříloha k č. j. MSMT-34213/2017
Tabulka č. 1 / str. &amp;P</oddHeader>
  </headerFooter>
  <rowBreaks count="1" manualBreakCount="1">
    <brk id="66" max="16383" man="1"/>
  </rowBreaks>
  <ignoredErrors>
    <ignoredError sqref="K6:L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96"/>
  <sheetViews>
    <sheetView showGridLines="0" zoomScaleNormal="100" workbookViewId="0">
      <selection activeCell="L12" sqref="L12"/>
    </sheetView>
  </sheetViews>
  <sheetFormatPr defaultRowHeight="12.75" x14ac:dyDescent="0.2"/>
  <cols>
    <col min="1" max="1" width="16.42578125" bestFit="1" customWidth="1"/>
    <col min="2" max="7" width="13.85546875" customWidth="1"/>
    <col min="8" max="11" width="16.7109375" customWidth="1"/>
    <col min="12" max="12" width="13" customWidth="1"/>
    <col min="13" max="13" width="4.7109375" style="75" customWidth="1"/>
    <col min="14" max="14" width="14.85546875" style="76" bestFit="1" customWidth="1"/>
    <col min="15" max="16" width="13.85546875" style="75" bestFit="1" customWidth="1"/>
    <col min="17" max="17" width="11.140625" style="75" bestFit="1" customWidth="1"/>
  </cols>
  <sheetData>
    <row r="1" spans="1:17" ht="22.5" customHeight="1" x14ac:dyDescent="0.2">
      <c r="A1" s="251" t="s">
        <v>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7" ht="22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x14ac:dyDescent="0.2">
      <c r="A3" s="252" t="s">
        <v>3</v>
      </c>
      <c r="B3" s="2" t="s">
        <v>2</v>
      </c>
      <c r="C3" s="245" t="s">
        <v>75</v>
      </c>
      <c r="D3" s="246"/>
      <c r="E3" s="246"/>
      <c r="F3" s="246"/>
      <c r="G3" s="247"/>
      <c r="H3" s="248" t="s">
        <v>76</v>
      </c>
      <c r="I3" s="249"/>
      <c r="J3" s="249"/>
      <c r="K3" s="249"/>
      <c r="L3" s="250"/>
    </row>
    <row r="4" spans="1:17" x14ac:dyDescent="0.2">
      <c r="A4" s="253"/>
      <c r="B4" s="3" t="s">
        <v>77</v>
      </c>
      <c r="C4" s="4" t="s">
        <v>4</v>
      </c>
      <c r="D4" s="5" t="s">
        <v>67</v>
      </c>
      <c r="E4" s="5" t="s">
        <v>68</v>
      </c>
      <c r="F4" s="5" t="s">
        <v>5</v>
      </c>
      <c r="G4" s="255" t="s">
        <v>6</v>
      </c>
      <c r="H4" s="4" t="s">
        <v>4</v>
      </c>
      <c r="I4" s="5" t="s">
        <v>67</v>
      </c>
      <c r="J4" s="5" t="s">
        <v>68</v>
      </c>
      <c r="K4" s="5" t="s">
        <v>5</v>
      </c>
      <c r="L4" s="257" t="s">
        <v>6</v>
      </c>
    </row>
    <row r="5" spans="1:17" x14ac:dyDescent="0.2">
      <c r="A5" s="253"/>
      <c r="B5" s="6" t="s">
        <v>7</v>
      </c>
      <c r="C5" s="7" t="s">
        <v>1</v>
      </c>
      <c r="D5" s="8" t="s">
        <v>1</v>
      </c>
      <c r="E5" s="8" t="s">
        <v>1</v>
      </c>
      <c r="F5" s="8" t="s">
        <v>1</v>
      </c>
      <c r="G5" s="256"/>
      <c r="H5" s="7" t="s">
        <v>1</v>
      </c>
      <c r="I5" s="8" t="s">
        <v>1</v>
      </c>
      <c r="J5" s="8" t="s">
        <v>1</v>
      </c>
      <c r="K5" s="8" t="s">
        <v>1</v>
      </c>
      <c r="L5" s="257"/>
    </row>
    <row r="6" spans="1:17" ht="13.5" thickBot="1" x14ac:dyDescent="0.25">
      <c r="A6" s="254"/>
      <c r="B6" s="9" t="s">
        <v>8</v>
      </c>
      <c r="C6" s="10" t="s">
        <v>9</v>
      </c>
      <c r="D6" s="11" t="s">
        <v>9</v>
      </c>
      <c r="E6" s="11" t="s">
        <v>9</v>
      </c>
      <c r="F6" s="11" t="s">
        <v>9</v>
      </c>
      <c r="G6" s="50" t="s">
        <v>10</v>
      </c>
      <c r="H6" s="10" t="s">
        <v>69</v>
      </c>
      <c r="I6" s="11" t="s">
        <v>69</v>
      </c>
      <c r="J6" s="11" t="s">
        <v>69</v>
      </c>
      <c r="K6" s="11" t="s">
        <v>69</v>
      </c>
      <c r="L6" s="71"/>
    </row>
    <row r="7" spans="1:17" x14ac:dyDescent="0.2">
      <c r="A7" s="40" t="s">
        <v>11</v>
      </c>
      <c r="B7" s="60">
        <v>39806.800000000003</v>
      </c>
      <c r="C7" s="38">
        <v>50940</v>
      </c>
      <c r="D7" s="20">
        <v>38726</v>
      </c>
      <c r="E7" s="20">
        <v>11715</v>
      </c>
      <c r="F7" s="20">
        <v>499</v>
      </c>
      <c r="G7" s="39">
        <v>125.12599999999999</v>
      </c>
      <c r="H7" s="180">
        <v>2027758392</v>
      </c>
      <c r="I7" s="181">
        <v>1541558137</v>
      </c>
      <c r="J7" s="181">
        <v>466336662</v>
      </c>
      <c r="K7" s="181">
        <v>19863593</v>
      </c>
      <c r="L7" s="229">
        <v>4980.87</v>
      </c>
      <c r="O7" s="76"/>
      <c r="P7" s="76"/>
      <c r="Q7" s="76"/>
    </row>
    <row r="8" spans="1:17" x14ac:dyDescent="0.2">
      <c r="A8" s="41" t="s">
        <v>12</v>
      </c>
      <c r="B8" s="61">
        <v>105278</v>
      </c>
      <c r="C8" s="52">
        <v>64601</v>
      </c>
      <c r="D8" s="49">
        <v>52550</v>
      </c>
      <c r="E8" s="49">
        <v>10974</v>
      </c>
      <c r="F8" s="49">
        <v>1077</v>
      </c>
      <c r="G8" s="51">
        <v>125.73500000000001</v>
      </c>
      <c r="H8" s="182">
        <v>6801064078</v>
      </c>
      <c r="I8" s="183">
        <v>5532358900</v>
      </c>
      <c r="J8" s="183">
        <v>1155320772</v>
      </c>
      <c r="K8" s="183">
        <v>113384406</v>
      </c>
      <c r="L8" s="230">
        <v>13237.13</v>
      </c>
      <c r="O8" s="76"/>
      <c r="P8" s="76"/>
      <c r="Q8" s="76"/>
    </row>
    <row r="9" spans="1:17" x14ac:dyDescent="0.2">
      <c r="A9" s="41" t="s">
        <v>13</v>
      </c>
      <c r="B9" s="61">
        <v>39698</v>
      </c>
      <c r="C9" s="52">
        <v>76349</v>
      </c>
      <c r="D9" s="49">
        <v>60589</v>
      </c>
      <c r="E9" s="49">
        <v>14693</v>
      </c>
      <c r="F9" s="49">
        <v>1067</v>
      </c>
      <c r="G9" s="51">
        <v>143.98099999999999</v>
      </c>
      <c r="H9" s="182">
        <v>3030902602</v>
      </c>
      <c r="I9" s="183">
        <v>2405262122</v>
      </c>
      <c r="J9" s="183">
        <v>583282714</v>
      </c>
      <c r="K9" s="183">
        <v>42357766</v>
      </c>
      <c r="L9" s="230">
        <v>5715.76</v>
      </c>
      <c r="O9" s="76"/>
      <c r="P9" s="76"/>
      <c r="Q9" s="76"/>
    </row>
    <row r="10" spans="1:17" x14ac:dyDescent="0.2">
      <c r="A10" s="41" t="s">
        <v>14</v>
      </c>
      <c r="B10" s="61">
        <v>1852</v>
      </c>
      <c r="C10" s="52">
        <v>65376</v>
      </c>
      <c r="D10" s="49">
        <v>53565</v>
      </c>
      <c r="E10" s="49">
        <v>11111</v>
      </c>
      <c r="F10" s="49">
        <v>700</v>
      </c>
      <c r="G10" s="51">
        <v>127.613</v>
      </c>
      <c r="H10" s="182">
        <v>121076352</v>
      </c>
      <c r="I10" s="183">
        <v>99202380</v>
      </c>
      <c r="J10" s="183">
        <v>20577572</v>
      </c>
      <c r="K10" s="183">
        <v>1296400</v>
      </c>
      <c r="L10" s="230">
        <v>236.34</v>
      </c>
      <c r="O10" s="76"/>
      <c r="P10" s="76"/>
      <c r="Q10" s="76"/>
    </row>
    <row r="11" spans="1:17" ht="13.5" thickBot="1" x14ac:dyDescent="0.25">
      <c r="A11" s="53" t="s">
        <v>15</v>
      </c>
      <c r="B11" s="62">
        <v>113</v>
      </c>
      <c r="C11" s="54">
        <v>312706</v>
      </c>
      <c r="D11" s="55">
        <v>226284</v>
      </c>
      <c r="E11" s="55">
        <v>83922</v>
      </c>
      <c r="F11" s="55">
        <v>2500</v>
      </c>
      <c r="G11" s="56">
        <v>693.45899999999995</v>
      </c>
      <c r="H11" s="184">
        <v>35335778</v>
      </c>
      <c r="I11" s="185">
        <v>25570092</v>
      </c>
      <c r="J11" s="185">
        <v>9483186</v>
      </c>
      <c r="K11" s="185">
        <v>282500</v>
      </c>
      <c r="L11" s="231">
        <v>78.36</v>
      </c>
      <c r="O11" s="76"/>
      <c r="P11" s="76"/>
      <c r="Q11" s="76"/>
    </row>
    <row r="12" spans="1:17" ht="13.5" thickBot="1" x14ac:dyDescent="0.25">
      <c r="A12" s="58" t="s">
        <v>41</v>
      </c>
      <c r="B12" s="63">
        <v>186747.8</v>
      </c>
      <c r="C12" s="168"/>
      <c r="D12" s="169"/>
      <c r="E12" s="169"/>
      <c r="F12" s="169"/>
      <c r="G12" s="170"/>
      <c r="H12" s="186">
        <v>12016137202</v>
      </c>
      <c r="I12" s="187">
        <v>9603951631</v>
      </c>
      <c r="J12" s="187">
        <v>2235000906</v>
      </c>
      <c r="K12" s="187">
        <v>177184665</v>
      </c>
      <c r="L12" s="232">
        <v>24248.460000000003</v>
      </c>
      <c r="M12" s="76"/>
      <c r="O12" s="76"/>
      <c r="P12" s="76"/>
      <c r="Q12" s="76"/>
    </row>
    <row r="13" spans="1:17" x14ac:dyDescent="0.2">
      <c r="A13" s="40" t="s">
        <v>11</v>
      </c>
      <c r="B13" s="60">
        <v>47603.65</v>
      </c>
      <c r="C13" s="38">
        <v>50940</v>
      </c>
      <c r="D13" s="20">
        <v>38726</v>
      </c>
      <c r="E13" s="20">
        <v>11715</v>
      </c>
      <c r="F13" s="20">
        <v>499</v>
      </c>
      <c r="G13" s="39">
        <v>125.12599999999999</v>
      </c>
      <c r="H13" s="180">
        <v>2424929931</v>
      </c>
      <c r="I13" s="181">
        <v>1843498950</v>
      </c>
      <c r="J13" s="181">
        <v>557676760</v>
      </c>
      <c r="K13" s="181">
        <v>23754221</v>
      </c>
      <c r="L13" s="229">
        <v>5956.45</v>
      </c>
      <c r="O13" s="76"/>
      <c r="P13" s="76"/>
      <c r="Q13" s="76"/>
    </row>
    <row r="14" spans="1:17" x14ac:dyDescent="0.2">
      <c r="A14" s="41" t="s">
        <v>12</v>
      </c>
      <c r="B14" s="61">
        <v>127794</v>
      </c>
      <c r="C14" s="52">
        <v>64601</v>
      </c>
      <c r="D14" s="49">
        <v>52550</v>
      </c>
      <c r="E14" s="49">
        <v>10974</v>
      </c>
      <c r="F14" s="49">
        <v>1077</v>
      </c>
      <c r="G14" s="51">
        <v>125.73500000000001</v>
      </c>
      <c r="H14" s="182">
        <v>8255620194</v>
      </c>
      <c r="I14" s="183">
        <v>6715574700</v>
      </c>
      <c r="J14" s="183">
        <v>1402411356</v>
      </c>
      <c r="K14" s="183">
        <v>137634138</v>
      </c>
      <c r="L14" s="230">
        <v>16068.18</v>
      </c>
      <c r="O14" s="76"/>
      <c r="P14" s="76"/>
      <c r="Q14" s="76"/>
    </row>
    <row r="15" spans="1:17" x14ac:dyDescent="0.2">
      <c r="A15" s="41" t="s">
        <v>13</v>
      </c>
      <c r="B15" s="61">
        <v>29243</v>
      </c>
      <c r="C15" s="52">
        <v>76349</v>
      </c>
      <c r="D15" s="49">
        <v>60589</v>
      </c>
      <c r="E15" s="49">
        <v>14693</v>
      </c>
      <c r="F15" s="49">
        <v>1067</v>
      </c>
      <c r="G15" s="51">
        <v>143.98099999999999</v>
      </c>
      <c r="H15" s="182">
        <v>2232673807</v>
      </c>
      <c r="I15" s="183">
        <v>1771804127</v>
      </c>
      <c r="J15" s="183">
        <v>429667399</v>
      </c>
      <c r="K15" s="183">
        <v>31202281</v>
      </c>
      <c r="L15" s="230">
        <v>4210.4399999999996</v>
      </c>
      <c r="O15" s="76"/>
      <c r="P15" s="76"/>
      <c r="Q15" s="76"/>
    </row>
    <row r="16" spans="1:17" x14ac:dyDescent="0.2">
      <c r="A16" s="41" t="s">
        <v>14</v>
      </c>
      <c r="B16" s="61">
        <v>716</v>
      </c>
      <c r="C16" s="52">
        <v>65376</v>
      </c>
      <c r="D16" s="49">
        <v>53565</v>
      </c>
      <c r="E16" s="49">
        <v>11111</v>
      </c>
      <c r="F16" s="49">
        <v>700</v>
      </c>
      <c r="G16" s="51">
        <v>127.613</v>
      </c>
      <c r="H16" s="182">
        <v>46809216</v>
      </c>
      <c r="I16" s="183">
        <v>38352540</v>
      </c>
      <c r="J16" s="183">
        <v>7955476</v>
      </c>
      <c r="K16" s="183">
        <v>501200</v>
      </c>
      <c r="L16" s="230">
        <v>91.37</v>
      </c>
      <c r="O16" s="76"/>
      <c r="P16" s="76"/>
      <c r="Q16" s="76"/>
    </row>
    <row r="17" spans="1:17" ht="13.5" thickBot="1" x14ac:dyDescent="0.25">
      <c r="A17" s="53" t="s">
        <v>15</v>
      </c>
      <c r="B17" s="62">
        <v>524</v>
      </c>
      <c r="C17" s="54">
        <v>312706</v>
      </c>
      <c r="D17" s="55">
        <v>226284</v>
      </c>
      <c r="E17" s="55">
        <v>83922</v>
      </c>
      <c r="F17" s="55">
        <v>2500</v>
      </c>
      <c r="G17" s="56">
        <v>693.45899999999995</v>
      </c>
      <c r="H17" s="184">
        <v>163857944</v>
      </c>
      <c r="I17" s="185">
        <v>118572816</v>
      </c>
      <c r="J17" s="185">
        <v>43975128</v>
      </c>
      <c r="K17" s="185">
        <v>1310000</v>
      </c>
      <c r="L17" s="231">
        <v>363.37</v>
      </c>
      <c r="O17" s="76"/>
      <c r="P17" s="76"/>
      <c r="Q17" s="76"/>
    </row>
    <row r="18" spans="1:17" ht="13.5" thickBot="1" x14ac:dyDescent="0.25">
      <c r="A18" s="58" t="s">
        <v>29</v>
      </c>
      <c r="B18" s="63">
        <v>205880.65</v>
      </c>
      <c r="C18" s="65"/>
      <c r="D18" s="66"/>
      <c r="E18" s="66"/>
      <c r="F18" s="66"/>
      <c r="G18" s="67"/>
      <c r="H18" s="186">
        <v>13123891092</v>
      </c>
      <c r="I18" s="187">
        <v>10487803133</v>
      </c>
      <c r="J18" s="187">
        <v>2441686119</v>
      </c>
      <c r="K18" s="187">
        <v>194401840</v>
      </c>
      <c r="L18" s="232">
        <v>26689.809999999998</v>
      </c>
      <c r="M18" s="76"/>
      <c r="O18" s="76"/>
      <c r="P18" s="76"/>
      <c r="Q18" s="76"/>
    </row>
    <row r="19" spans="1:17" x14ac:dyDescent="0.2">
      <c r="A19" s="40" t="s">
        <v>11</v>
      </c>
      <c r="B19" s="60">
        <v>22463.4</v>
      </c>
      <c r="C19" s="38">
        <v>50940</v>
      </c>
      <c r="D19" s="20">
        <v>38726</v>
      </c>
      <c r="E19" s="20">
        <v>11715</v>
      </c>
      <c r="F19" s="20">
        <v>499</v>
      </c>
      <c r="G19" s="39">
        <v>125.12599999999999</v>
      </c>
      <c r="H19" s="180">
        <v>1144285596</v>
      </c>
      <c r="I19" s="181">
        <v>869917628</v>
      </c>
      <c r="J19" s="181">
        <v>263158731</v>
      </c>
      <c r="K19" s="181">
        <v>11209237</v>
      </c>
      <c r="L19" s="229">
        <v>2810.76</v>
      </c>
      <c r="O19" s="76"/>
      <c r="P19" s="76"/>
      <c r="Q19" s="76"/>
    </row>
    <row r="20" spans="1:17" x14ac:dyDescent="0.2">
      <c r="A20" s="41" t="s">
        <v>12</v>
      </c>
      <c r="B20" s="61">
        <v>57175.5</v>
      </c>
      <c r="C20" s="52">
        <v>64601</v>
      </c>
      <c r="D20" s="49">
        <v>52550</v>
      </c>
      <c r="E20" s="49">
        <v>10974</v>
      </c>
      <c r="F20" s="49">
        <v>1077</v>
      </c>
      <c r="G20" s="51">
        <v>125.73500000000001</v>
      </c>
      <c r="H20" s="182">
        <v>3693594476</v>
      </c>
      <c r="I20" s="183">
        <v>3004572525</v>
      </c>
      <c r="J20" s="183">
        <v>627443937</v>
      </c>
      <c r="K20" s="183">
        <v>61578014</v>
      </c>
      <c r="L20" s="230">
        <v>7188.96</v>
      </c>
      <c r="O20" s="76"/>
      <c r="P20" s="76"/>
      <c r="Q20" s="76"/>
    </row>
    <row r="21" spans="1:17" x14ac:dyDescent="0.2">
      <c r="A21" s="41" t="s">
        <v>13</v>
      </c>
      <c r="B21" s="61">
        <v>21439</v>
      </c>
      <c r="C21" s="52">
        <v>76349</v>
      </c>
      <c r="D21" s="49">
        <v>60589</v>
      </c>
      <c r="E21" s="49">
        <v>14693</v>
      </c>
      <c r="F21" s="49">
        <v>1067</v>
      </c>
      <c r="G21" s="51">
        <v>143.98099999999999</v>
      </c>
      <c r="H21" s="182">
        <v>1636846211</v>
      </c>
      <c r="I21" s="183">
        <v>1298967571</v>
      </c>
      <c r="J21" s="183">
        <v>315003227</v>
      </c>
      <c r="K21" s="183">
        <v>22875413</v>
      </c>
      <c r="L21" s="230">
        <v>3086.81</v>
      </c>
      <c r="O21" s="76"/>
      <c r="P21" s="76"/>
      <c r="Q21" s="76"/>
    </row>
    <row r="22" spans="1:17" x14ac:dyDescent="0.2">
      <c r="A22" s="41" t="s">
        <v>14</v>
      </c>
      <c r="B22" s="61">
        <v>554</v>
      </c>
      <c r="C22" s="52">
        <v>65376</v>
      </c>
      <c r="D22" s="49">
        <v>53565</v>
      </c>
      <c r="E22" s="49">
        <v>11111</v>
      </c>
      <c r="F22" s="49">
        <v>700</v>
      </c>
      <c r="G22" s="51">
        <v>127.613</v>
      </c>
      <c r="H22" s="182">
        <v>36218304</v>
      </c>
      <c r="I22" s="183">
        <v>29675010</v>
      </c>
      <c r="J22" s="183">
        <v>6155494</v>
      </c>
      <c r="K22" s="183">
        <v>387800</v>
      </c>
      <c r="L22" s="230">
        <v>70.7</v>
      </c>
      <c r="O22" s="76"/>
      <c r="P22" s="76"/>
      <c r="Q22" s="76"/>
    </row>
    <row r="23" spans="1:17" ht="13.5" thickBot="1" x14ac:dyDescent="0.25">
      <c r="A23" s="53" t="s">
        <v>15</v>
      </c>
      <c r="B23" s="62">
        <v>288</v>
      </c>
      <c r="C23" s="54">
        <v>312706</v>
      </c>
      <c r="D23" s="55">
        <v>226284</v>
      </c>
      <c r="E23" s="55">
        <v>83922</v>
      </c>
      <c r="F23" s="55">
        <v>2500</v>
      </c>
      <c r="G23" s="56">
        <v>693.45899999999995</v>
      </c>
      <c r="H23" s="184">
        <v>90059328</v>
      </c>
      <c r="I23" s="185">
        <v>65169792</v>
      </c>
      <c r="J23" s="185">
        <v>24169536</v>
      </c>
      <c r="K23" s="185">
        <v>720000</v>
      </c>
      <c r="L23" s="231">
        <v>199.72</v>
      </c>
      <c r="O23" s="76"/>
      <c r="P23" s="76"/>
      <c r="Q23" s="76"/>
    </row>
    <row r="24" spans="1:17" ht="13.5" thickBot="1" x14ac:dyDescent="0.25">
      <c r="A24" s="58" t="s">
        <v>17</v>
      </c>
      <c r="B24" s="63">
        <v>101919.9</v>
      </c>
      <c r="C24" s="65"/>
      <c r="D24" s="66"/>
      <c r="E24" s="66"/>
      <c r="F24" s="66"/>
      <c r="G24" s="67"/>
      <c r="H24" s="186">
        <v>6601003915</v>
      </c>
      <c r="I24" s="187">
        <v>5268302526</v>
      </c>
      <c r="J24" s="187">
        <v>1235930925</v>
      </c>
      <c r="K24" s="187">
        <v>96770464</v>
      </c>
      <c r="L24" s="232">
        <v>13356.95</v>
      </c>
      <c r="M24" s="76"/>
      <c r="O24" s="76"/>
      <c r="P24" s="76"/>
      <c r="Q24" s="76"/>
    </row>
    <row r="25" spans="1:17" x14ac:dyDescent="0.2">
      <c r="A25" s="40" t="s">
        <v>11</v>
      </c>
      <c r="B25" s="60">
        <v>18354.7</v>
      </c>
      <c r="C25" s="38">
        <v>50940</v>
      </c>
      <c r="D25" s="20">
        <v>38726</v>
      </c>
      <c r="E25" s="20">
        <v>11715</v>
      </c>
      <c r="F25" s="20">
        <v>499</v>
      </c>
      <c r="G25" s="39">
        <v>125.12599999999999</v>
      </c>
      <c r="H25" s="180">
        <v>934988418</v>
      </c>
      <c r="I25" s="181">
        <v>710804112</v>
      </c>
      <c r="J25" s="181">
        <v>215025311</v>
      </c>
      <c r="K25" s="181">
        <v>9158995</v>
      </c>
      <c r="L25" s="229">
        <v>2296.65</v>
      </c>
      <c r="O25" s="76"/>
      <c r="P25" s="76"/>
      <c r="Q25" s="76"/>
    </row>
    <row r="26" spans="1:17" x14ac:dyDescent="0.2">
      <c r="A26" s="41" t="s">
        <v>12</v>
      </c>
      <c r="B26" s="61">
        <v>51700.25</v>
      </c>
      <c r="C26" s="52">
        <v>64601</v>
      </c>
      <c r="D26" s="49">
        <v>52550</v>
      </c>
      <c r="E26" s="49">
        <v>10974</v>
      </c>
      <c r="F26" s="49">
        <v>1077</v>
      </c>
      <c r="G26" s="51">
        <v>125.73500000000001</v>
      </c>
      <c r="H26" s="182">
        <v>3339887851</v>
      </c>
      <c r="I26" s="183">
        <v>2716848138</v>
      </c>
      <c r="J26" s="183">
        <v>567358544</v>
      </c>
      <c r="K26" s="183">
        <v>55681169</v>
      </c>
      <c r="L26" s="230">
        <v>6500.53</v>
      </c>
      <c r="O26" s="76"/>
      <c r="P26" s="76"/>
      <c r="Q26" s="76"/>
    </row>
    <row r="27" spans="1:17" x14ac:dyDescent="0.2">
      <c r="A27" s="41" t="s">
        <v>13</v>
      </c>
      <c r="B27" s="61">
        <v>17523</v>
      </c>
      <c r="C27" s="52">
        <v>76349</v>
      </c>
      <c r="D27" s="49">
        <v>60589</v>
      </c>
      <c r="E27" s="49">
        <v>14693</v>
      </c>
      <c r="F27" s="49">
        <v>1067</v>
      </c>
      <c r="G27" s="51">
        <v>143.98099999999999</v>
      </c>
      <c r="H27" s="182">
        <v>1337863527</v>
      </c>
      <c r="I27" s="183">
        <v>1061701047</v>
      </c>
      <c r="J27" s="183">
        <v>257465439</v>
      </c>
      <c r="K27" s="183">
        <v>18697041</v>
      </c>
      <c r="L27" s="230">
        <v>2522.98</v>
      </c>
      <c r="O27" s="76"/>
      <c r="P27" s="76"/>
      <c r="Q27" s="76"/>
    </row>
    <row r="28" spans="1:17" x14ac:dyDescent="0.2">
      <c r="A28" s="41" t="s">
        <v>14</v>
      </c>
      <c r="B28" s="61">
        <v>671</v>
      </c>
      <c r="C28" s="52">
        <v>65376</v>
      </c>
      <c r="D28" s="49">
        <v>53565</v>
      </c>
      <c r="E28" s="49">
        <v>11111</v>
      </c>
      <c r="F28" s="49">
        <v>700</v>
      </c>
      <c r="G28" s="51">
        <v>127.613</v>
      </c>
      <c r="H28" s="182">
        <v>43867296</v>
      </c>
      <c r="I28" s="183">
        <v>35942115</v>
      </c>
      <c r="J28" s="183">
        <v>7455481</v>
      </c>
      <c r="K28" s="183">
        <v>469700</v>
      </c>
      <c r="L28" s="230">
        <v>85.63</v>
      </c>
      <c r="O28" s="76"/>
      <c r="P28" s="76"/>
      <c r="Q28" s="76"/>
    </row>
    <row r="29" spans="1:17" ht="13.5" thickBot="1" x14ac:dyDescent="0.25">
      <c r="A29" s="53" t="s">
        <v>15</v>
      </c>
      <c r="B29" s="62">
        <v>290</v>
      </c>
      <c r="C29" s="54">
        <v>312706</v>
      </c>
      <c r="D29" s="55">
        <v>226284</v>
      </c>
      <c r="E29" s="55">
        <v>83922</v>
      </c>
      <c r="F29" s="55">
        <v>2500</v>
      </c>
      <c r="G29" s="56">
        <v>693.45899999999995</v>
      </c>
      <c r="H29" s="184">
        <v>90684740</v>
      </c>
      <c r="I29" s="185">
        <v>65622360</v>
      </c>
      <c r="J29" s="185">
        <v>24337380</v>
      </c>
      <c r="K29" s="185">
        <v>725000</v>
      </c>
      <c r="L29" s="231">
        <v>201.1</v>
      </c>
      <c r="O29" s="76"/>
      <c r="P29" s="76"/>
      <c r="Q29" s="76"/>
    </row>
    <row r="30" spans="1:17" ht="13.5" thickBot="1" x14ac:dyDescent="0.25">
      <c r="A30" s="58" t="s">
        <v>18</v>
      </c>
      <c r="B30" s="63">
        <v>88538.95</v>
      </c>
      <c r="C30" s="65"/>
      <c r="D30" s="66"/>
      <c r="E30" s="66"/>
      <c r="F30" s="66"/>
      <c r="G30" s="67"/>
      <c r="H30" s="186">
        <v>5747291832</v>
      </c>
      <c r="I30" s="187">
        <v>4590917772</v>
      </c>
      <c r="J30" s="187">
        <v>1071642155</v>
      </c>
      <c r="K30" s="187">
        <v>84731905</v>
      </c>
      <c r="L30" s="232">
        <v>11606.89</v>
      </c>
      <c r="M30" s="76"/>
      <c r="O30" s="76"/>
      <c r="P30" s="76"/>
      <c r="Q30" s="76"/>
    </row>
    <row r="31" spans="1:17" x14ac:dyDescent="0.2">
      <c r="A31" s="40" t="s">
        <v>11</v>
      </c>
      <c r="B31" s="60">
        <v>8862.35</v>
      </c>
      <c r="C31" s="38">
        <v>50940</v>
      </c>
      <c r="D31" s="20">
        <v>38726</v>
      </c>
      <c r="E31" s="20">
        <v>11715</v>
      </c>
      <c r="F31" s="20">
        <v>499</v>
      </c>
      <c r="G31" s="39">
        <v>125.12599999999999</v>
      </c>
      <c r="H31" s="180">
        <v>451448109</v>
      </c>
      <c r="I31" s="181">
        <v>343203366</v>
      </c>
      <c r="J31" s="181">
        <v>103822430</v>
      </c>
      <c r="K31" s="181">
        <v>4422313</v>
      </c>
      <c r="L31" s="229">
        <v>1108.9100000000001</v>
      </c>
      <c r="O31" s="76"/>
      <c r="P31" s="76"/>
      <c r="Q31" s="76"/>
    </row>
    <row r="32" spans="1:17" x14ac:dyDescent="0.2">
      <c r="A32" s="41" t="s">
        <v>12</v>
      </c>
      <c r="B32" s="61">
        <v>26263</v>
      </c>
      <c r="C32" s="52">
        <v>64601</v>
      </c>
      <c r="D32" s="49">
        <v>52550</v>
      </c>
      <c r="E32" s="49">
        <v>10974</v>
      </c>
      <c r="F32" s="49">
        <v>1077</v>
      </c>
      <c r="G32" s="51">
        <v>125.73500000000001</v>
      </c>
      <c r="H32" s="182">
        <v>1696616063</v>
      </c>
      <c r="I32" s="183">
        <v>1380120650</v>
      </c>
      <c r="J32" s="183">
        <v>288210162</v>
      </c>
      <c r="K32" s="183">
        <v>28285251</v>
      </c>
      <c r="L32" s="230">
        <v>3302.18</v>
      </c>
      <c r="O32" s="76"/>
      <c r="P32" s="76"/>
      <c r="Q32" s="76"/>
    </row>
    <row r="33" spans="1:17" x14ac:dyDescent="0.2">
      <c r="A33" s="41" t="s">
        <v>13</v>
      </c>
      <c r="B33" s="61">
        <v>8421</v>
      </c>
      <c r="C33" s="52">
        <v>76349</v>
      </c>
      <c r="D33" s="49">
        <v>60589</v>
      </c>
      <c r="E33" s="49">
        <v>14693</v>
      </c>
      <c r="F33" s="49">
        <v>1067</v>
      </c>
      <c r="G33" s="51">
        <v>143.98099999999999</v>
      </c>
      <c r="H33" s="182">
        <v>642934929</v>
      </c>
      <c r="I33" s="183">
        <v>510219969</v>
      </c>
      <c r="J33" s="183">
        <v>123729753</v>
      </c>
      <c r="K33" s="183">
        <v>8985207</v>
      </c>
      <c r="L33" s="230">
        <v>1212.46</v>
      </c>
      <c r="O33" s="76"/>
      <c r="P33" s="76"/>
      <c r="Q33" s="76"/>
    </row>
    <row r="34" spans="1:17" x14ac:dyDescent="0.2">
      <c r="A34" s="41" t="s">
        <v>14</v>
      </c>
      <c r="B34" s="61">
        <v>269</v>
      </c>
      <c r="C34" s="52">
        <v>65376</v>
      </c>
      <c r="D34" s="49">
        <v>53565</v>
      </c>
      <c r="E34" s="49">
        <v>11111</v>
      </c>
      <c r="F34" s="49">
        <v>700</v>
      </c>
      <c r="G34" s="51">
        <v>127.613</v>
      </c>
      <c r="H34" s="182">
        <v>17586144</v>
      </c>
      <c r="I34" s="183">
        <v>14408985</v>
      </c>
      <c r="J34" s="183">
        <v>2988859</v>
      </c>
      <c r="K34" s="183">
        <v>188300</v>
      </c>
      <c r="L34" s="230">
        <v>34.33</v>
      </c>
      <c r="O34" s="76"/>
      <c r="P34" s="76"/>
      <c r="Q34" s="76"/>
    </row>
    <row r="35" spans="1:17" ht="13.5" thickBot="1" x14ac:dyDescent="0.25">
      <c r="A35" s="53" t="s">
        <v>15</v>
      </c>
      <c r="B35" s="62">
        <v>220</v>
      </c>
      <c r="C35" s="54">
        <v>312706</v>
      </c>
      <c r="D35" s="55">
        <v>226284</v>
      </c>
      <c r="E35" s="55">
        <v>83922</v>
      </c>
      <c r="F35" s="55">
        <v>2500</v>
      </c>
      <c r="G35" s="56">
        <v>693.45899999999995</v>
      </c>
      <c r="H35" s="184">
        <v>68795320</v>
      </c>
      <c r="I35" s="185">
        <v>49782480</v>
      </c>
      <c r="J35" s="185">
        <v>18462840</v>
      </c>
      <c r="K35" s="185">
        <v>550000</v>
      </c>
      <c r="L35" s="231">
        <v>152.56</v>
      </c>
      <c r="O35" s="76"/>
      <c r="P35" s="76"/>
      <c r="Q35" s="76"/>
    </row>
    <row r="36" spans="1:17" ht="13.5" thickBot="1" x14ac:dyDescent="0.25">
      <c r="A36" s="58" t="s">
        <v>19</v>
      </c>
      <c r="B36" s="63">
        <v>44035.35</v>
      </c>
      <c r="C36" s="65"/>
      <c r="D36" s="66"/>
      <c r="E36" s="66"/>
      <c r="F36" s="66"/>
      <c r="G36" s="67"/>
      <c r="H36" s="186">
        <v>2877380565</v>
      </c>
      <c r="I36" s="187">
        <v>2297735450</v>
      </c>
      <c r="J36" s="187">
        <v>537214044</v>
      </c>
      <c r="K36" s="187">
        <v>42431071</v>
      </c>
      <c r="L36" s="232">
        <v>5810.4400000000005</v>
      </c>
      <c r="M36" s="76"/>
      <c r="O36" s="76"/>
      <c r="P36" s="76"/>
      <c r="Q36" s="76"/>
    </row>
    <row r="37" spans="1:17" x14ac:dyDescent="0.2">
      <c r="A37" s="40" t="s">
        <v>11</v>
      </c>
      <c r="B37" s="60">
        <v>24731.55</v>
      </c>
      <c r="C37" s="38">
        <v>50940</v>
      </c>
      <c r="D37" s="20">
        <v>38726</v>
      </c>
      <c r="E37" s="20">
        <v>11715</v>
      </c>
      <c r="F37" s="20">
        <v>499</v>
      </c>
      <c r="G37" s="39">
        <v>125.12599999999999</v>
      </c>
      <c r="H37" s="180">
        <v>1259825156</v>
      </c>
      <c r="I37" s="181">
        <v>957754005</v>
      </c>
      <c r="J37" s="181">
        <v>289730108</v>
      </c>
      <c r="K37" s="181">
        <v>12341043</v>
      </c>
      <c r="L37" s="229">
        <v>3094.56</v>
      </c>
      <c r="O37" s="76"/>
      <c r="P37" s="76"/>
      <c r="Q37" s="76"/>
    </row>
    <row r="38" spans="1:17" x14ac:dyDescent="0.2">
      <c r="A38" s="41" t="s">
        <v>12</v>
      </c>
      <c r="B38" s="61">
        <v>77636.5</v>
      </c>
      <c r="C38" s="52">
        <v>64601</v>
      </c>
      <c r="D38" s="49">
        <v>52550</v>
      </c>
      <c r="E38" s="49">
        <v>10974</v>
      </c>
      <c r="F38" s="49">
        <v>1077</v>
      </c>
      <c r="G38" s="51">
        <v>125.73500000000001</v>
      </c>
      <c r="H38" s="182">
        <v>5015395537</v>
      </c>
      <c r="I38" s="183">
        <v>4079798075</v>
      </c>
      <c r="J38" s="183">
        <v>851982951</v>
      </c>
      <c r="K38" s="183">
        <v>83614511</v>
      </c>
      <c r="L38" s="230">
        <v>9761.6299999999992</v>
      </c>
      <c r="O38" s="76"/>
      <c r="P38" s="76"/>
      <c r="Q38" s="76"/>
    </row>
    <row r="39" spans="1:17" x14ac:dyDescent="0.2">
      <c r="A39" s="41" t="s">
        <v>13</v>
      </c>
      <c r="B39" s="61">
        <v>24787</v>
      </c>
      <c r="C39" s="52">
        <v>76349</v>
      </c>
      <c r="D39" s="49">
        <v>60589</v>
      </c>
      <c r="E39" s="49">
        <v>14693</v>
      </c>
      <c r="F39" s="49">
        <v>1067</v>
      </c>
      <c r="G39" s="51">
        <v>143.98099999999999</v>
      </c>
      <c r="H39" s="182">
        <v>1892462663</v>
      </c>
      <c r="I39" s="183">
        <v>1501819543</v>
      </c>
      <c r="J39" s="183">
        <v>364195391</v>
      </c>
      <c r="K39" s="183">
        <v>26447729</v>
      </c>
      <c r="L39" s="230">
        <v>3568.86</v>
      </c>
      <c r="O39" s="76"/>
      <c r="P39" s="76"/>
      <c r="Q39" s="76"/>
    </row>
    <row r="40" spans="1:17" x14ac:dyDescent="0.2">
      <c r="A40" s="41" t="s">
        <v>14</v>
      </c>
      <c r="B40" s="61">
        <v>707</v>
      </c>
      <c r="C40" s="52">
        <v>65376</v>
      </c>
      <c r="D40" s="49">
        <v>53565</v>
      </c>
      <c r="E40" s="49">
        <v>11111</v>
      </c>
      <c r="F40" s="49">
        <v>700</v>
      </c>
      <c r="G40" s="51">
        <v>127.613</v>
      </c>
      <c r="H40" s="182">
        <v>46220832</v>
      </c>
      <c r="I40" s="183">
        <v>37870455</v>
      </c>
      <c r="J40" s="183">
        <v>7855477</v>
      </c>
      <c r="K40" s="183">
        <v>494900</v>
      </c>
      <c r="L40" s="230">
        <v>90.22</v>
      </c>
      <c r="O40" s="76"/>
      <c r="P40" s="76"/>
      <c r="Q40" s="76"/>
    </row>
    <row r="41" spans="1:17" ht="13.5" thickBot="1" x14ac:dyDescent="0.25">
      <c r="A41" s="53" t="s">
        <v>15</v>
      </c>
      <c r="B41" s="62">
        <v>768</v>
      </c>
      <c r="C41" s="54">
        <v>312706</v>
      </c>
      <c r="D41" s="55">
        <v>226284</v>
      </c>
      <c r="E41" s="55">
        <v>83922</v>
      </c>
      <c r="F41" s="55">
        <v>2500</v>
      </c>
      <c r="G41" s="56">
        <v>693.45899999999995</v>
      </c>
      <c r="H41" s="184">
        <v>240158208</v>
      </c>
      <c r="I41" s="185">
        <v>173786112</v>
      </c>
      <c r="J41" s="185">
        <v>64452096</v>
      </c>
      <c r="K41" s="185">
        <v>1920000</v>
      </c>
      <c r="L41" s="231">
        <v>532.58000000000004</v>
      </c>
      <c r="O41" s="76"/>
      <c r="P41" s="76"/>
      <c r="Q41" s="76"/>
    </row>
    <row r="42" spans="1:17" ht="13.5" thickBot="1" x14ac:dyDescent="0.25">
      <c r="A42" s="58" t="s">
        <v>20</v>
      </c>
      <c r="B42" s="63">
        <v>128630.05</v>
      </c>
      <c r="C42" s="65"/>
      <c r="D42" s="66"/>
      <c r="E42" s="66"/>
      <c r="F42" s="66"/>
      <c r="G42" s="67"/>
      <c r="H42" s="186">
        <v>8454062396</v>
      </c>
      <c r="I42" s="187">
        <v>6751028190</v>
      </c>
      <c r="J42" s="187">
        <v>1578216023</v>
      </c>
      <c r="K42" s="187">
        <v>124818183</v>
      </c>
      <c r="L42" s="232">
        <v>17047.850000000002</v>
      </c>
      <c r="M42" s="76"/>
      <c r="O42" s="76"/>
      <c r="P42" s="76"/>
      <c r="Q42" s="76"/>
    </row>
    <row r="43" spans="1:17" x14ac:dyDescent="0.2">
      <c r="A43" s="40" t="s">
        <v>11</v>
      </c>
      <c r="B43" s="60">
        <v>14593.35</v>
      </c>
      <c r="C43" s="38">
        <v>50940</v>
      </c>
      <c r="D43" s="20">
        <v>38726</v>
      </c>
      <c r="E43" s="20">
        <v>11715</v>
      </c>
      <c r="F43" s="20">
        <v>499</v>
      </c>
      <c r="G43" s="39">
        <v>125.12599999999999</v>
      </c>
      <c r="H43" s="180">
        <v>743385249</v>
      </c>
      <c r="I43" s="181">
        <v>565142072</v>
      </c>
      <c r="J43" s="181">
        <v>170961095</v>
      </c>
      <c r="K43" s="181">
        <v>7282082</v>
      </c>
      <c r="L43" s="229">
        <v>1826.01</v>
      </c>
      <c r="O43" s="76"/>
      <c r="P43" s="76"/>
      <c r="Q43" s="76"/>
    </row>
    <row r="44" spans="1:17" x14ac:dyDescent="0.2">
      <c r="A44" s="41" t="s">
        <v>12</v>
      </c>
      <c r="B44" s="61">
        <v>41220.5</v>
      </c>
      <c r="C44" s="52">
        <v>64601</v>
      </c>
      <c r="D44" s="49">
        <v>52550</v>
      </c>
      <c r="E44" s="49">
        <v>10974</v>
      </c>
      <c r="F44" s="49">
        <v>1077</v>
      </c>
      <c r="G44" s="51">
        <v>125.73500000000001</v>
      </c>
      <c r="H44" s="182">
        <v>2662885521</v>
      </c>
      <c r="I44" s="183">
        <v>2166137275</v>
      </c>
      <c r="J44" s="183">
        <v>452353767</v>
      </c>
      <c r="K44" s="183">
        <v>44394479</v>
      </c>
      <c r="L44" s="230">
        <v>5182.8599999999997</v>
      </c>
      <c r="O44" s="76"/>
      <c r="P44" s="76"/>
      <c r="Q44" s="76"/>
    </row>
    <row r="45" spans="1:17" x14ac:dyDescent="0.2">
      <c r="A45" s="41" t="s">
        <v>13</v>
      </c>
      <c r="B45" s="61">
        <v>12423</v>
      </c>
      <c r="C45" s="52">
        <v>76349</v>
      </c>
      <c r="D45" s="49">
        <v>60589</v>
      </c>
      <c r="E45" s="49">
        <v>14693</v>
      </c>
      <c r="F45" s="49">
        <v>1067</v>
      </c>
      <c r="G45" s="51">
        <v>143.98099999999999</v>
      </c>
      <c r="H45" s="182">
        <v>948483627</v>
      </c>
      <c r="I45" s="183">
        <v>752697147</v>
      </c>
      <c r="J45" s="183">
        <v>182531139</v>
      </c>
      <c r="K45" s="183">
        <v>13255341</v>
      </c>
      <c r="L45" s="230">
        <v>1788.68</v>
      </c>
      <c r="O45" s="76"/>
      <c r="P45" s="76"/>
      <c r="Q45" s="76"/>
    </row>
    <row r="46" spans="1:17" x14ac:dyDescent="0.2">
      <c r="A46" s="41" t="s">
        <v>14</v>
      </c>
      <c r="B46" s="61">
        <v>248</v>
      </c>
      <c r="C46" s="52">
        <v>65376</v>
      </c>
      <c r="D46" s="49">
        <v>53565</v>
      </c>
      <c r="E46" s="49">
        <v>11111</v>
      </c>
      <c r="F46" s="49">
        <v>700</v>
      </c>
      <c r="G46" s="51">
        <v>127.613</v>
      </c>
      <c r="H46" s="182">
        <v>16213248</v>
      </c>
      <c r="I46" s="183">
        <v>13284120</v>
      </c>
      <c r="J46" s="183">
        <v>2755528</v>
      </c>
      <c r="K46" s="183">
        <v>173600</v>
      </c>
      <c r="L46" s="230">
        <v>31.65</v>
      </c>
      <c r="O46" s="76"/>
      <c r="P46" s="76"/>
      <c r="Q46" s="76"/>
    </row>
    <row r="47" spans="1:17" ht="13.5" thickBot="1" x14ac:dyDescent="0.25">
      <c r="A47" s="53" t="s">
        <v>15</v>
      </c>
      <c r="B47" s="62">
        <v>230</v>
      </c>
      <c r="C47" s="54">
        <v>312706</v>
      </c>
      <c r="D47" s="55">
        <v>226284</v>
      </c>
      <c r="E47" s="55">
        <v>83922</v>
      </c>
      <c r="F47" s="55">
        <v>2500</v>
      </c>
      <c r="G47" s="56">
        <v>693.45899999999995</v>
      </c>
      <c r="H47" s="184">
        <v>71922380</v>
      </c>
      <c r="I47" s="185">
        <v>52045320</v>
      </c>
      <c r="J47" s="185">
        <v>19302060</v>
      </c>
      <c r="K47" s="185">
        <v>575000</v>
      </c>
      <c r="L47" s="231">
        <v>159.5</v>
      </c>
      <c r="O47" s="76"/>
      <c r="P47" s="76"/>
      <c r="Q47" s="76"/>
    </row>
    <row r="48" spans="1:17" ht="13.5" thickBot="1" x14ac:dyDescent="0.25">
      <c r="A48" s="58" t="s">
        <v>21</v>
      </c>
      <c r="B48" s="63">
        <v>68714.850000000006</v>
      </c>
      <c r="C48" s="65"/>
      <c r="D48" s="66"/>
      <c r="E48" s="66"/>
      <c r="F48" s="66"/>
      <c r="G48" s="67"/>
      <c r="H48" s="186">
        <v>4442890025</v>
      </c>
      <c r="I48" s="187">
        <v>3549305934</v>
      </c>
      <c r="J48" s="187">
        <v>827903589</v>
      </c>
      <c r="K48" s="187">
        <v>65680502</v>
      </c>
      <c r="L48" s="232">
        <v>8988.6999999999989</v>
      </c>
      <c r="M48" s="76"/>
      <c r="O48" s="76"/>
      <c r="P48" s="76"/>
      <c r="Q48" s="76"/>
    </row>
    <row r="49" spans="1:17" x14ac:dyDescent="0.2">
      <c r="A49" s="209" t="s">
        <v>11</v>
      </c>
      <c r="B49" s="210">
        <v>18883.599999999999</v>
      </c>
      <c r="C49" s="211">
        <v>50940</v>
      </c>
      <c r="D49" s="212">
        <v>38726</v>
      </c>
      <c r="E49" s="212">
        <v>11715</v>
      </c>
      <c r="F49" s="212">
        <v>499</v>
      </c>
      <c r="G49" s="213">
        <v>125.12599999999999</v>
      </c>
      <c r="H49" s="214">
        <v>961930584</v>
      </c>
      <c r="I49" s="215">
        <v>731286294</v>
      </c>
      <c r="J49" s="215">
        <v>221221374</v>
      </c>
      <c r="K49" s="215">
        <v>9422916</v>
      </c>
      <c r="L49" s="233">
        <v>2362.83</v>
      </c>
      <c r="O49" s="76"/>
      <c r="P49" s="76"/>
      <c r="Q49" s="76"/>
    </row>
    <row r="50" spans="1:17" x14ac:dyDescent="0.2">
      <c r="A50" s="41" t="s">
        <v>12</v>
      </c>
      <c r="B50" s="61">
        <v>49515.5</v>
      </c>
      <c r="C50" s="52">
        <v>64601</v>
      </c>
      <c r="D50" s="49">
        <v>52550</v>
      </c>
      <c r="E50" s="49">
        <v>10974</v>
      </c>
      <c r="F50" s="49">
        <v>1077</v>
      </c>
      <c r="G50" s="51">
        <v>125.73500000000001</v>
      </c>
      <c r="H50" s="182">
        <v>3198750816</v>
      </c>
      <c r="I50" s="183">
        <v>2602039525</v>
      </c>
      <c r="J50" s="183">
        <v>543383097</v>
      </c>
      <c r="K50" s="183">
        <v>53328194</v>
      </c>
      <c r="L50" s="230">
        <v>6225.83</v>
      </c>
      <c r="O50" s="76"/>
      <c r="P50" s="76"/>
      <c r="Q50" s="76"/>
    </row>
    <row r="51" spans="1:17" x14ac:dyDescent="0.2">
      <c r="A51" s="41" t="s">
        <v>13</v>
      </c>
      <c r="B51" s="61">
        <v>17697</v>
      </c>
      <c r="C51" s="52">
        <v>76349</v>
      </c>
      <c r="D51" s="49">
        <v>60589</v>
      </c>
      <c r="E51" s="49">
        <v>14693</v>
      </c>
      <c r="F51" s="49">
        <v>1067</v>
      </c>
      <c r="G51" s="51">
        <v>143.98099999999999</v>
      </c>
      <c r="H51" s="182">
        <v>1351148253</v>
      </c>
      <c r="I51" s="183">
        <v>1072243533</v>
      </c>
      <c r="J51" s="183">
        <v>260022021</v>
      </c>
      <c r="K51" s="183">
        <v>18882699</v>
      </c>
      <c r="L51" s="230">
        <v>2548.0300000000002</v>
      </c>
      <c r="O51" s="76"/>
      <c r="P51" s="76"/>
      <c r="Q51" s="76"/>
    </row>
    <row r="52" spans="1:17" x14ac:dyDescent="0.2">
      <c r="A52" s="41" t="s">
        <v>14</v>
      </c>
      <c r="B52" s="61">
        <v>524</v>
      </c>
      <c r="C52" s="52">
        <v>65376</v>
      </c>
      <c r="D52" s="49">
        <v>53565</v>
      </c>
      <c r="E52" s="49">
        <v>11111</v>
      </c>
      <c r="F52" s="49">
        <v>700</v>
      </c>
      <c r="G52" s="51">
        <v>127.613</v>
      </c>
      <c r="H52" s="182">
        <v>34257024</v>
      </c>
      <c r="I52" s="183">
        <v>28068060</v>
      </c>
      <c r="J52" s="183">
        <v>5822164</v>
      </c>
      <c r="K52" s="183">
        <v>366800</v>
      </c>
      <c r="L52" s="230">
        <v>66.87</v>
      </c>
      <c r="O52" s="76"/>
      <c r="P52" s="76"/>
      <c r="Q52" s="76"/>
    </row>
    <row r="53" spans="1:17" ht="13.5" thickBot="1" x14ac:dyDescent="0.25">
      <c r="A53" s="216" t="s">
        <v>15</v>
      </c>
      <c r="B53" s="217">
        <v>266</v>
      </c>
      <c r="C53" s="218">
        <v>312706</v>
      </c>
      <c r="D53" s="219">
        <v>226284</v>
      </c>
      <c r="E53" s="219">
        <v>83922</v>
      </c>
      <c r="F53" s="219">
        <v>2500</v>
      </c>
      <c r="G53" s="220">
        <v>693.45899999999995</v>
      </c>
      <c r="H53" s="221">
        <v>83179796</v>
      </c>
      <c r="I53" s="222">
        <v>60191544</v>
      </c>
      <c r="J53" s="222">
        <v>22323252</v>
      </c>
      <c r="K53" s="222">
        <v>665000</v>
      </c>
      <c r="L53" s="234">
        <v>184.46</v>
      </c>
      <c r="O53" s="76"/>
      <c r="P53" s="76"/>
      <c r="Q53" s="76"/>
    </row>
    <row r="54" spans="1:17" ht="13.5" thickBot="1" x14ac:dyDescent="0.25">
      <c r="A54" s="58" t="s">
        <v>28</v>
      </c>
      <c r="B54" s="63">
        <v>86886.1</v>
      </c>
      <c r="C54" s="65"/>
      <c r="D54" s="66"/>
      <c r="E54" s="66"/>
      <c r="F54" s="66"/>
      <c r="G54" s="67"/>
      <c r="H54" s="186">
        <v>5629266473</v>
      </c>
      <c r="I54" s="187">
        <v>4493828956</v>
      </c>
      <c r="J54" s="187">
        <v>1052771908</v>
      </c>
      <c r="K54" s="187">
        <v>82665609</v>
      </c>
      <c r="L54" s="232">
        <v>11388.02</v>
      </c>
      <c r="M54" s="76"/>
      <c r="O54" s="76"/>
      <c r="P54" s="76"/>
      <c r="Q54" s="76"/>
    </row>
    <row r="55" spans="1:17" x14ac:dyDescent="0.2">
      <c r="A55" s="40" t="s">
        <v>11</v>
      </c>
      <c r="B55" s="60">
        <v>18364.400000000001</v>
      </c>
      <c r="C55" s="38">
        <v>50940</v>
      </c>
      <c r="D55" s="20">
        <v>38726</v>
      </c>
      <c r="E55" s="20">
        <v>11715</v>
      </c>
      <c r="F55" s="20">
        <v>499</v>
      </c>
      <c r="G55" s="39">
        <v>125.12599999999999</v>
      </c>
      <c r="H55" s="180">
        <v>935482536</v>
      </c>
      <c r="I55" s="181">
        <v>711179754</v>
      </c>
      <c r="J55" s="181">
        <v>215138946</v>
      </c>
      <c r="K55" s="181">
        <v>9163836</v>
      </c>
      <c r="L55" s="229">
        <v>2297.86</v>
      </c>
      <c r="O55" s="76"/>
      <c r="P55" s="76"/>
      <c r="Q55" s="76"/>
    </row>
    <row r="56" spans="1:17" x14ac:dyDescent="0.2">
      <c r="A56" s="41" t="s">
        <v>12</v>
      </c>
      <c r="B56" s="61">
        <v>47082</v>
      </c>
      <c r="C56" s="52">
        <v>64601</v>
      </c>
      <c r="D56" s="49">
        <v>52550</v>
      </c>
      <c r="E56" s="49">
        <v>10974</v>
      </c>
      <c r="F56" s="49">
        <v>1077</v>
      </c>
      <c r="G56" s="51">
        <v>125.73500000000001</v>
      </c>
      <c r="H56" s="182">
        <v>3041544282</v>
      </c>
      <c r="I56" s="183">
        <v>2474159100</v>
      </c>
      <c r="J56" s="183">
        <v>516677868</v>
      </c>
      <c r="K56" s="183">
        <v>50707314</v>
      </c>
      <c r="L56" s="230">
        <v>5919.86</v>
      </c>
      <c r="O56" s="76"/>
      <c r="P56" s="76"/>
      <c r="Q56" s="76"/>
    </row>
    <row r="57" spans="1:17" x14ac:dyDescent="0.2">
      <c r="A57" s="41" t="s">
        <v>13</v>
      </c>
      <c r="B57" s="61">
        <v>16836</v>
      </c>
      <c r="C57" s="52">
        <v>76349</v>
      </c>
      <c r="D57" s="49">
        <v>60589</v>
      </c>
      <c r="E57" s="49">
        <v>14693</v>
      </c>
      <c r="F57" s="49">
        <v>1067</v>
      </c>
      <c r="G57" s="51">
        <v>143.98099999999999</v>
      </c>
      <c r="H57" s="182">
        <v>1285411764</v>
      </c>
      <c r="I57" s="183">
        <v>1020076404</v>
      </c>
      <c r="J57" s="183">
        <v>247371348</v>
      </c>
      <c r="K57" s="183">
        <v>17964012</v>
      </c>
      <c r="L57" s="230">
        <v>2424.06</v>
      </c>
      <c r="O57" s="76"/>
      <c r="P57" s="76"/>
      <c r="Q57" s="76"/>
    </row>
    <row r="58" spans="1:17" x14ac:dyDescent="0.2">
      <c r="A58" s="41" t="s">
        <v>14</v>
      </c>
      <c r="B58" s="61">
        <v>673</v>
      </c>
      <c r="C58" s="52">
        <v>65376</v>
      </c>
      <c r="D58" s="49">
        <v>53565</v>
      </c>
      <c r="E58" s="49">
        <v>11111</v>
      </c>
      <c r="F58" s="49">
        <v>700</v>
      </c>
      <c r="G58" s="51">
        <v>127.613</v>
      </c>
      <c r="H58" s="182">
        <v>43998048</v>
      </c>
      <c r="I58" s="183">
        <v>36049245</v>
      </c>
      <c r="J58" s="183">
        <v>7477703</v>
      </c>
      <c r="K58" s="183">
        <v>471100</v>
      </c>
      <c r="L58" s="230">
        <v>85.88</v>
      </c>
      <c r="O58" s="76"/>
      <c r="P58" s="76"/>
      <c r="Q58" s="76"/>
    </row>
    <row r="59" spans="1:17" ht="13.5" thickBot="1" x14ac:dyDescent="0.25">
      <c r="A59" s="53" t="s">
        <v>15</v>
      </c>
      <c r="B59" s="62">
        <v>179</v>
      </c>
      <c r="C59" s="54">
        <v>312706</v>
      </c>
      <c r="D59" s="55">
        <v>226284</v>
      </c>
      <c r="E59" s="55">
        <v>83922</v>
      </c>
      <c r="F59" s="55">
        <v>2500</v>
      </c>
      <c r="G59" s="56">
        <v>693.45899999999995</v>
      </c>
      <c r="H59" s="184">
        <v>55974374</v>
      </c>
      <c r="I59" s="185">
        <v>40504836</v>
      </c>
      <c r="J59" s="185">
        <v>15022038</v>
      </c>
      <c r="K59" s="185">
        <v>447500</v>
      </c>
      <c r="L59" s="231">
        <v>124.13</v>
      </c>
      <c r="O59" s="76"/>
      <c r="P59" s="76"/>
      <c r="Q59" s="76"/>
    </row>
    <row r="60" spans="1:17" ht="13.5" thickBot="1" x14ac:dyDescent="0.25">
      <c r="A60" s="58" t="s">
        <v>22</v>
      </c>
      <c r="B60" s="63">
        <v>83134.399999999994</v>
      </c>
      <c r="C60" s="65"/>
      <c r="D60" s="66"/>
      <c r="E60" s="66"/>
      <c r="F60" s="66"/>
      <c r="G60" s="67"/>
      <c r="H60" s="186">
        <v>5362411004</v>
      </c>
      <c r="I60" s="187">
        <v>4281969339</v>
      </c>
      <c r="J60" s="187">
        <v>1001687903</v>
      </c>
      <c r="K60" s="187">
        <v>78753762</v>
      </c>
      <c r="L60" s="232">
        <v>10851.789999999997</v>
      </c>
      <c r="M60" s="76"/>
      <c r="O60" s="76"/>
      <c r="P60" s="76"/>
      <c r="Q60" s="76"/>
    </row>
    <row r="61" spans="1:17" x14ac:dyDescent="0.2">
      <c r="A61" s="40" t="s">
        <v>11</v>
      </c>
      <c r="B61" s="60">
        <v>17507.2</v>
      </c>
      <c r="C61" s="38">
        <v>50940</v>
      </c>
      <c r="D61" s="20">
        <v>38726</v>
      </c>
      <c r="E61" s="20">
        <v>11715</v>
      </c>
      <c r="F61" s="20">
        <v>499</v>
      </c>
      <c r="G61" s="39">
        <v>125.12599999999999</v>
      </c>
      <c r="H61" s="180">
        <v>891816768</v>
      </c>
      <c r="I61" s="181">
        <v>677983827</v>
      </c>
      <c r="J61" s="181">
        <v>205096848</v>
      </c>
      <c r="K61" s="181">
        <v>8736093</v>
      </c>
      <c r="L61" s="229">
        <v>2190.61</v>
      </c>
      <c r="O61" s="76"/>
      <c r="P61" s="76"/>
      <c r="Q61" s="76"/>
    </row>
    <row r="62" spans="1:17" x14ac:dyDescent="0.2">
      <c r="A62" s="41" t="s">
        <v>12</v>
      </c>
      <c r="B62" s="61">
        <v>45665.75</v>
      </c>
      <c r="C62" s="52">
        <v>64601</v>
      </c>
      <c r="D62" s="49">
        <v>52550</v>
      </c>
      <c r="E62" s="49">
        <v>10974</v>
      </c>
      <c r="F62" s="49">
        <v>1077</v>
      </c>
      <c r="G62" s="51">
        <v>125.73500000000001</v>
      </c>
      <c r="H62" s="182">
        <v>2950053117</v>
      </c>
      <c r="I62" s="183">
        <v>2399735163</v>
      </c>
      <c r="J62" s="183">
        <v>501135941</v>
      </c>
      <c r="K62" s="183">
        <v>49182013</v>
      </c>
      <c r="L62" s="230">
        <v>5741.78</v>
      </c>
      <c r="O62" s="76"/>
      <c r="P62" s="76"/>
      <c r="Q62" s="76"/>
    </row>
    <row r="63" spans="1:17" x14ac:dyDescent="0.2">
      <c r="A63" s="41" t="s">
        <v>13</v>
      </c>
      <c r="B63" s="61">
        <v>15234</v>
      </c>
      <c r="C63" s="52">
        <v>76349</v>
      </c>
      <c r="D63" s="49">
        <v>60589</v>
      </c>
      <c r="E63" s="49">
        <v>14693</v>
      </c>
      <c r="F63" s="49">
        <v>1067</v>
      </c>
      <c r="G63" s="51">
        <v>143.98099999999999</v>
      </c>
      <c r="H63" s="182">
        <v>1163100666</v>
      </c>
      <c r="I63" s="183">
        <v>923012826</v>
      </c>
      <c r="J63" s="183">
        <v>223833162</v>
      </c>
      <c r="K63" s="183">
        <v>16254678</v>
      </c>
      <c r="L63" s="230">
        <v>2193.41</v>
      </c>
      <c r="O63" s="76"/>
      <c r="P63" s="76"/>
      <c r="Q63" s="76"/>
    </row>
    <row r="64" spans="1:17" x14ac:dyDescent="0.2">
      <c r="A64" s="41" t="s">
        <v>14</v>
      </c>
      <c r="B64" s="61">
        <v>327</v>
      </c>
      <c r="C64" s="52">
        <v>65376</v>
      </c>
      <c r="D64" s="49">
        <v>53565</v>
      </c>
      <c r="E64" s="49">
        <v>11111</v>
      </c>
      <c r="F64" s="49">
        <v>700</v>
      </c>
      <c r="G64" s="51">
        <v>127.613</v>
      </c>
      <c r="H64" s="182">
        <v>21377952</v>
      </c>
      <c r="I64" s="183">
        <v>17515755</v>
      </c>
      <c r="J64" s="183">
        <v>3633297</v>
      </c>
      <c r="K64" s="183">
        <v>228900</v>
      </c>
      <c r="L64" s="230">
        <v>41.73</v>
      </c>
      <c r="O64" s="76"/>
      <c r="P64" s="76"/>
      <c r="Q64" s="76"/>
    </row>
    <row r="65" spans="1:17" ht="13.5" thickBot="1" x14ac:dyDescent="0.25">
      <c r="A65" s="53" t="s">
        <v>15</v>
      </c>
      <c r="B65" s="62">
        <v>231</v>
      </c>
      <c r="C65" s="54">
        <v>312706</v>
      </c>
      <c r="D65" s="55">
        <v>226284</v>
      </c>
      <c r="E65" s="55">
        <v>83922</v>
      </c>
      <c r="F65" s="55">
        <v>2500</v>
      </c>
      <c r="G65" s="56">
        <v>693.45899999999995</v>
      </c>
      <c r="H65" s="184">
        <v>72235086</v>
      </c>
      <c r="I65" s="185">
        <v>52271604</v>
      </c>
      <c r="J65" s="185">
        <v>19385982</v>
      </c>
      <c r="K65" s="185">
        <v>577500</v>
      </c>
      <c r="L65" s="231">
        <v>160.19</v>
      </c>
      <c r="O65" s="76"/>
      <c r="P65" s="76"/>
      <c r="Q65" s="76"/>
    </row>
    <row r="66" spans="1:17" ht="13.5" thickBot="1" x14ac:dyDescent="0.25">
      <c r="A66" s="58" t="s">
        <v>0</v>
      </c>
      <c r="B66" s="63">
        <v>78964.95</v>
      </c>
      <c r="C66" s="65"/>
      <c r="D66" s="66"/>
      <c r="E66" s="66"/>
      <c r="F66" s="66"/>
      <c r="G66" s="67"/>
      <c r="H66" s="186">
        <v>5098583589</v>
      </c>
      <c r="I66" s="187">
        <v>4070519175</v>
      </c>
      <c r="J66" s="187">
        <v>953085230</v>
      </c>
      <c r="K66" s="187">
        <v>74979184</v>
      </c>
      <c r="L66" s="232">
        <v>10327.719999999999</v>
      </c>
      <c r="M66" s="76"/>
      <c r="O66" s="76"/>
      <c r="P66" s="76"/>
      <c r="Q66" s="76"/>
    </row>
    <row r="67" spans="1:17" x14ac:dyDescent="0.2">
      <c r="A67" s="40" t="s">
        <v>11</v>
      </c>
      <c r="B67" s="60">
        <v>40321.050000000003</v>
      </c>
      <c r="C67" s="38">
        <v>50940</v>
      </c>
      <c r="D67" s="20">
        <v>38726</v>
      </c>
      <c r="E67" s="20">
        <v>11715</v>
      </c>
      <c r="F67" s="20">
        <v>499</v>
      </c>
      <c r="G67" s="39">
        <v>125.12599999999999</v>
      </c>
      <c r="H67" s="180">
        <v>2053954287</v>
      </c>
      <c r="I67" s="181">
        <v>1561472982</v>
      </c>
      <c r="J67" s="181">
        <v>472361101</v>
      </c>
      <c r="K67" s="181">
        <v>20120204</v>
      </c>
      <c r="L67" s="229">
        <v>5045.21</v>
      </c>
      <c r="O67" s="76"/>
      <c r="P67" s="76"/>
      <c r="Q67" s="76"/>
    </row>
    <row r="68" spans="1:17" x14ac:dyDescent="0.2">
      <c r="A68" s="41" t="s">
        <v>12</v>
      </c>
      <c r="B68" s="61">
        <v>103690.75</v>
      </c>
      <c r="C68" s="52">
        <v>64601</v>
      </c>
      <c r="D68" s="49">
        <v>52550</v>
      </c>
      <c r="E68" s="49">
        <v>10974</v>
      </c>
      <c r="F68" s="49">
        <v>1077</v>
      </c>
      <c r="G68" s="51">
        <v>125.73500000000001</v>
      </c>
      <c r="H68" s="182">
        <v>6698526142</v>
      </c>
      <c r="I68" s="183">
        <v>5448948913</v>
      </c>
      <c r="J68" s="183">
        <v>1137902291</v>
      </c>
      <c r="K68" s="183">
        <v>111674938</v>
      </c>
      <c r="L68" s="230">
        <v>13037.56</v>
      </c>
      <c r="O68" s="76"/>
      <c r="P68" s="76"/>
      <c r="Q68" s="76"/>
    </row>
    <row r="69" spans="1:17" x14ac:dyDescent="0.2">
      <c r="A69" s="41" t="s">
        <v>13</v>
      </c>
      <c r="B69" s="61">
        <v>34113</v>
      </c>
      <c r="C69" s="52">
        <v>76349</v>
      </c>
      <c r="D69" s="49">
        <v>60589</v>
      </c>
      <c r="E69" s="49">
        <v>14693</v>
      </c>
      <c r="F69" s="49">
        <v>1067</v>
      </c>
      <c r="G69" s="51">
        <v>143.98099999999999</v>
      </c>
      <c r="H69" s="182">
        <v>2604493437</v>
      </c>
      <c r="I69" s="183">
        <v>2066872557</v>
      </c>
      <c r="J69" s="183">
        <v>501222309</v>
      </c>
      <c r="K69" s="183">
        <v>36398571</v>
      </c>
      <c r="L69" s="230">
        <v>4911.62</v>
      </c>
      <c r="O69" s="76"/>
      <c r="P69" s="76"/>
      <c r="Q69" s="76"/>
    </row>
    <row r="70" spans="1:17" x14ac:dyDescent="0.2">
      <c r="A70" s="41" t="s">
        <v>14</v>
      </c>
      <c r="B70" s="61">
        <v>1368</v>
      </c>
      <c r="C70" s="52">
        <v>65376</v>
      </c>
      <c r="D70" s="49">
        <v>53565</v>
      </c>
      <c r="E70" s="49">
        <v>11111</v>
      </c>
      <c r="F70" s="49">
        <v>700</v>
      </c>
      <c r="G70" s="51">
        <v>127.613</v>
      </c>
      <c r="H70" s="182">
        <v>89434368</v>
      </c>
      <c r="I70" s="183">
        <v>73276920</v>
      </c>
      <c r="J70" s="183">
        <v>15199848</v>
      </c>
      <c r="K70" s="183">
        <v>957600</v>
      </c>
      <c r="L70" s="230">
        <v>174.57</v>
      </c>
      <c r="O70" s="76"/>
      <c r="P70" s="76"/>
      <c r="Q70" s="76"/>
    </row>
    <row r="71" spans="1:17" ht="13.5" thickBot="1" x14ac:dyDescent="0.25">
      <c r="A71" s="53" t="s">
        <v>15</v>
      </c>
      <c r="B71" s="62">
        <v>349</v>
      </c>
      <c r="C71" s="54">
        <v>312706</v>
      </c>
      <c r="D71" s="55">
        <v>226284</v>
      </c>
      <c r="E71" s="55">
        <v>83922</v>
      </c>
      <c r="F71" s="55">
        <v>2500</v>
      </c>
      <c r="G71" s="56">
        <v>693.45899999999995</v>
      </c>
      <c r="H71" s="184">
        <v>109134394</v>
      </c>
      <c r="I71" s="185">
        <v>78973116</v>
      </c>
      <c r="J71" s="185">
        <v>29288778</v>
      </c>
      <c r="K71" s="185">
        <v>872500</v>
      </c>
      <c r="L71" s="231">
        <v>242.02</v>
      </c>
      <c r="O71" s="76"/>
      <c r="P71" s="76"/>
      <c r="Q71" s="76"/>
    </row>
    <row r="72" spans="1:17" ht="13.5" thickBot="1" x14ac:dyDescent="0.25">
      <c r="A72" s="58" t="s">
        <v>27</v>
      </c>
      <c r="B72" s="63">
        <v>179841.75</v>
      </c>
      <c r="C72" s="65"/>
      <c r="D72" s="66"/>
      <c r="E72" s="66"/>
      <c r="F72" s="66"/>
      <c r="G72" s="67"/>
      <c r="H72" s="186">
        <v>11555542628</v>
      </c>
      <c r="I72" s="187">
        <v>9229544488</v>
      </c>
      <c r="J72" s="187">
        <v>2155974327</v>
      </c>
      <c r="K72" s="187">
        <v>170023813</v>
      </c>
      <c r="L72" s="232">
        <v>23410.98</v>
      </c>
      <c r="M72" s="76"/>
      <c r="O72" s="76"/>
      <c r="P72" s="76"/>
      <c r="Q72" s="76"/>
    </row>
    <row r="73" spans="1:17" x14ac:dyDescent="0.2">
      <c r="A73" s="40" t="s">
        <v>11</v>
      </c>
      <c r="B73" s="60">
        <v>21504</v>
      </c>
      <c r="C73" s="38">
        <v>50940</v>
      </c>
      <c r="D73" s="20">
        <v>38726</v>
      </c>
      <c r="E73" s="20">
        <v>11715</v>
      </c>
      <c r="F73" s="20">
        <v>499</v>
      </c>
      <c r="G73" s="39">
        <v>125.12599999999999</v>
      </c>
      <c r="H73" s="180">
        <v>1095413760</v>
      </c>
      <c r="I73" s="181">
        <v>832763904</v>
      </c>
      <c r="J73" s="181">
        <v>251919360</v>
      </c>
      <c r="K73" s="181">
        <v>10730496</v>
      </c>
      <c r="L73" s="229">
        <v>2690.71</v>
      </c>
      <c r="O73" s="76"/>
      <c r="P73" s="76"/>
      <c r="Q73" s="76"/>
    </row>
    <row r="74" spans="1:17" x14ac:dyDescent="0.2">
      <c r="A74" s="41" t="s">
        <v>12</v>
      </c>
      <c r="B74" s="61">
        <v>56695.25</v>
      </c>
      <c r="C74" s="52">
        <v>64601</v>
      </c>
      <c r="D74" s="49">
        <v>52550</v>
      </c>
      <c r="E74" s="49">
        <v>10974</v>
      </c>
      <c r="F74" s="49">
        <v>1077</v>
      </c>
      <c r="G74" s="51">
        <v>125.73500000000001</v>
      </c>
      <c r="H74" s="182">
        <v>3662569846</v>
      </c>
      <c r="I74" s="183">
        <v>2979335388</v>
      </c>
      <c r="J74" s="183">
        <v>622173674</v>
      </c>
      <c r="K74" s="183">
        <v>61060784</v>
      </c>
      <c r="L74" s="230">
        <v>7128.58</v>
      </c>
      <c r="O74" s="76"/>
      <c r="P74" s="76"/>
      <c r="Q74" s="76"/>
    </row>
    <row r="75" spans="1:17" x14ac:dyDescent="0.2">
      <c r="A75" s="41" t="s">
        <v>13</v>
      </c>
      <c r="B75" s="61">
        <v>20917</v>
      </c>
      <c r="C75" s="52">
        <v>76349</v>
      </c>
      <c r="D75" s="49">
        <v>60589</v>
      </c>
      <c r="E75" s="49">
        <v>14693</v>
      </c>
      <c r="F75" s="49">
        <v>1067</v>
      </c>
      <c r="G75" s="51">
        <v>143.98099999999999</v>
      </c>
      <c r="H75" s="182">
        <v>1596992033</v>
      </c>
      <c r="I75" s="183">
        <v>1267340113</v>
      </c>
      <c r="J75" s="183">
        <v>307333481</v>
      </c>
      <c r="K75" s="183">
        <v>22318439</v>
      </c>
      <c r="L75" s="230">
        <v>3011.65</v>
      </c>
      <c r="O75" s="76"/>
      <c r="P75" s="76"/>
      <c r="Q75" s="76"/>
    </row>
    <row r="76" spans="1:17" x14ac:dyDescent="0.2">
      <c r="A76" s="41" t="s">
        <v>14</v>
      </c>
      <c r="B76" s="61">
        <v>483</v>
      </c>
      <c r="C76" s="52">
        <v>65376</v>
      </c>
      <c r="D76" s="49">
        <v>53565</v>
      </c>
      <c r="E76" s="49">
        <v>11111</v>
      </c>
      <c r="F76" s="49">
        <v>700</v>
      </c>
      <c r="G76" s="51">
        <v>127.613</v>
      </c>
      <c r="H76" s="182">
        <v>31576608</v>
      </c>
      <c r="I76" s="183">
        <v>25871895</v>
      </c>
      <c r="J76" s="183">
        <v>5366613</v>
      </c>
      <c r="K76" s="183">
        <v>338100</v>
      </c>
      <c r="L76" s="230">
        <v>61.64</v>
      </c>
      <c r="O76" s="76"/>
      <c r="P76" s="76"/>
      <c r="Q76" s="76"/>
    </row>
    <row r="77" spans="1:17" ht="13.5" thickBot="1" x14ac:dyDescent="0.25">
      <c r="A77" s="53" t="s">
        <v>15</v>
      </c>
      <c r="B77" s="62">
        <v>360</v>
      </c>
      <c r="C77" s="54">
        <v>312706</v>
      </c>
      <c r="D77" s="55">
        <v>226284</v>
      </c>
      <c r="E77" s="55">
        <v>83922</v>
      </c>
      <c r="F77" s="55">
        <v>2500</v>
      </c>
      <c r="G77" s="56">
        <v>693.45899999999995</v>
      </c>
      <c r="H77" s="184">
        <v>112574160</v>
      </c>
      <c r="I77" s="185">
        <v>81462240</v>
      </c>
      <c r="J77" s="185">
        <v>30211920</v>
      </c>
      <c r="K77" s="185">
        <v>900000</v>
      </c>
      <c r="L77" s="231">
        <v>249.65</v>
      </c>
      <c r="O77" s="76"/>
      <c r="P77" s="76"/>
      <c r="Q77" s="76"/>
    </row>
    <row r="78" spans="1:17" ht="13.5" thickBot="1" x14ac:dyDescent="0.25">
      <c r="A78" s="58" t="s">
        <v>23</v>
      </c>
      <c r="B78" s="63">
        <v>99959.25</v>
      </c>
      <c r="C78" s="65"/>
      <c r="D78" s="66"/>
      <c r="E78" s="66"/>
      <c r="F78" s="66"/>
      <c r="G78" s="67"/>
      <c r="H78" s="186">
        <v>6499126407</v>
      </c>
      <c r="I78" s="187">
        <v>5186773540</v>
      </c>
      <c r="J78" s="187">
        <v>1217005048</v>
      </c>
      <c r="K78" s="187">
        <v>95347819</v>
      </c>
      <c r="L78" s="232">
        <v>13142.23</v>
      </c>
      <c r="M78" s="76"/>
      <c r="O78" s="76"/>
      <c r="P78" s="76"/>
      <c r="Q78" s="76"/>
    </row>
    <row r="79" spans="1:17" x14ac:dyDescent="0.2">
      <c r="A79" s="40" t="s">
        <v>11</v>
      </c>
      <c r="B79" s="60">
        <v>19447.099999999999</v>
      </c>
      <c r="C79" s="38">
        <v>50940</v>
      </c>
      <c r="D79" s="20">
        <v>38726</v>
      </c>
      <c r="E79" s="20">
        <v>11715</v>
      </c>
      <c r="F79" s="20">
        <v>499</v>
      </c>
      <c r="G79" s="39">
        <v>125.12599999999999</v>
      </c>
      <c r="H79" s="180">
        <v>990635275</v>
      </c>
      <c r="I79" s="181">
        <v>753108395</v>
      </c>
      <c r="J79" s="181">
        <v>227822777</v>
      </c>
      <c r="K79" s="181">
        <v>9704103</v>
      </c>
      <c r="L79" s="229">
        <v>2433.34</v>
      </c>
      <c r="O79" s="76"/>
      <c r="P79" s="76"/>
      <c r="Q79" s="76"/>
    </row>
    <row r="80" spans="1:17" x14ac:dyDescent="0.2">
      <c r="A80" s="41" t="s">
        <v>12</v>
      </c>
      <c r="B80" s="61">
        <v>50735.25</v>
      </c>
      <c r="C80" s="52">
        <v>64601</v>
      </c>
      <c r="D80" s="49">
        <v>52550</v>
      </c>
      <c r="E80" s="49">
        <v>10974</v>
      </c>
      <c r="F80" s="49">
        <v>1077</v>
      </c>
      <c r="G80" s="51">
        <v>125.73500000000001</v>
      </c>
      <c r="H80" s="182">
        <v>3277547886</v>
      </c>
      <c r="I80" s="183">
        <v>2666137388</v>
      </c>
      <c r="J80" s="183">
        <v>556768634</v>
      </c>
      <c r="K80" s="183">
        <v>54641864</v>
      </c>
      <c r="L80" s="230">
        <v>6379.2</v>
      </c>
      <c r="O80" s="76"/>
      <c r="P80" s="76"/>
      <c r="Q80" s="76"/>
    </row>
    <row r="81" spans="1:17" x14ac:dyDescent="0.2">
      <c r="A81" s="41" t="s">
        <v>13</v>
      </c>
      <c r="B81" s="61">
        <v>18598</v>
      </c>
      <c r="C81" s="52">
        <v>76349</v>
      </c>
      <c r="D81" s="49">
        <v>60589</v>
      </c>
      <c r="E81" s="49">
        <v>14693</v>
      </c>
      <c r="F81" s="49">
        <v>1067</v>
      </c>
      <c r="G81" s="51">
        <v>143.98099999999999</v>
      </c>
      <c r="H81" s="182">
        <v>1419938702</v>
      </c>
      <c r="I81" s="183">
        <v>1126834222</v>
      </c>
      <c r="J81" s="183">
        <v>273260414</v>
      </c>
      <c r="K81" s="183">
        <v>19844066</v>
      </c>
      <c r="L81" s="230">
        <v>2677.76</v>
      </c>
      <c r="O81" s="76"/>
      <c r="P81" s="76"/>
      <c r="Q81" s="76"/>
    </row>
    <row r="82" spans="1:17" x14ac:dyDescent="0.2">
      <c r="A82" s="41" t="s">
        <v>14</v>
      </c>
      <c r="B82" s="61">
        <v>412</v>
      </c>
      <c r="C82" s="52">
        <v>65376</v>
      </c>
      <c r="D82" s="49">
        <v>53565</v>
      </c>
      <c r="E82" s="49">
        <v>11111</v>
      </c>
      <c r="F82" s="49">
        <v>700</v>
      </c>
      <c r="G82" s="51">
        <v>127.613</v>
      </c>
      <c r="H82" s="182">
        <v>26934912</v>
      </c>
      <c r="I82" s="183">
        <v>22068780</v>
      </c>
      <c r="J82" s="183">
        <v>4577732</v>
      </c>
      <c r="K82" s="183">
        <v>288400</v>
      </c>
      <c r="L82" s="230">
        <v>52.58</v>
      </c>
      <c r="O82" s="76"/>
      <c r="P82" s="76"/>
      <c r="Q82" s="76"/>
    </row>
    <row r="83" spans="1:17" ht="13.5" thickBot="1" x14ac:dyDescent="0.25">
      <c r="A83" s="53" t="s">
        <v>15</v>
      </c>
      <c r="B83" s="62">
        <v>294</v>
      </c>
      <c r="C83" s="54">
        <v>312706</v>
      </c>
      <c r="D83" s="55">
        <v>226284</v>
      </c>
      <c r="E83" s="55">
        <v>83922</v>
      </c>
      <c r="F83" s="55">
        <v>2500</v>
      </c>
      <c r="G83" s="56">
        <v>693.45899999999995</v>
      </c>
      <c r="H83" s="184">
        <v>91935564</v>
      </c>
      <c r="I83" s="185">
        <v>66527496</v>
      </c>
      <c r="J83" s="185">
        <v>24673068</v>
      </c>
      <c r="K83" s="185">
        <v>735000</v>
      </c>
      <c r="L83" s="231">
        <v>203.88</v>
      </c>
      <c r="O83" s="76"/>
      <c r="P83" s="76"/>
      <c r="Q83" s="76"/>
    </row>
    <row r="84" spans="1:17" ht="13.5" thickBot="1" x14ac:dyDescent="0.25">
      <c r="A84" s="58" t="s">
        <v>26</v>
      </c>
      <c r="B84" s="63">
        <v>89486.35</v>
      </c>
      <c r="C84" s="65"/>
      <c r="D84" s="66"/>
      <c r="E84" s="66"/>
      <c r="F84" s="66"/>
      <c r="G84" s="67"/>
      <c r="H84" s="186">
        <v>5806992339</v>
      </c>
      <c r="I84" s="187">
        <v>4634676281</v>
      </c>
      <c r="J84" s="187">
        <v>1087102625</v>
      </c>
      <c r="K84" s="187">
        <v>85213433</v>
      </c>
      <c r="L84" s="232">
        <v>11746.76</v>
      </c>
      <c r="M84" s="76"/>
      <c r="O84" s="76"/>
      <c r="P84" s="76"/>
      <c r="Q84" s="76"/>
    </row>
    <row r="85" spans="1:17" x14ac:dyDescent="0.2">
      <c r="A85" s="40" t="s">
        <v>11</v>
      </c>
      <c r="B85" s="60">
        <v>38225.75</v>
      </c>
      <c r="C85" s="38">
        <v>50940</v>
      </c>
      <c r="D85" s="20">
        <v>38726</v>
      </c>
      <c r="E85" s="20">
        <v>11715</v>
      </c>
      <c r="F85" s="20">
        <v>499</v>
      </c>
      <c r="G85" s="39">
        <v>125.12599999999999</v>
      </c>
      <c r="H85" s="180">
        <v>1947219705</v>
      </c>
      <c r="I85" s="181">
        <v>1480330395</v>
      </c>
      <c r="J85" s="181">
        <v>447814661</v>
      </c>
      <c r="K85" s="181">
        <v>19074649</v>
      </c>
      <c r="L85" s="229">
        <v>4783.04</v>
      </c>
      <c r="O85" s="76"/>
      <c r="P85" s="76"/>
      <c r="Q85" s="76"/>
    </row>
    <row r="86" spans="1:17" x14ac:dyDescent="0.2">
      <c r="A86" s="41" t="s">
        <v>12</v>
      </c>
      <c r="B86" s="61">
        <v>106160.5</v>
      </c>
      <c r="C86" s="52">
        <v>64601</v>
      </c>
      <c r="D86" s="49">
        <v>52550</v>
      </c>
      <c r="E86" s="49">
        <v>10974</v>
      </c>
      <c r="F86" s="49">
        <v>1077</v>
      </c>
      <c r="G86" s="51">
        <v>125.73500000000001</v>
      </c>
      <c r="H86" s="182">
        <v>6858074461</v>
      </c>
      <c r="I86" s="183">
        <v>5578734275</v>
      </c>
      <c r="J86" s="183">
        <v>1165005327</v>
      </c>
      <c r="K86" s="183">
        <v>114334859</v>
      </c>
      <c r="L86" s="230">
        <v>13348.09</v>
      </c>
      <c r="O86" s="76"/>
      <c r="P86" s="76"/>
      <c r="Q86" s="76"/>
    </row>
    <row r="87" spans="1:17" x14ac:dyDescent="0.2">
      <c r="A87" s="41" t="s">
        <v>13</v>
      </c>
      <c r="B87" s="61">
        <v>34324</v>
      </c>
      <c r="C87" s="52">
        <v>76349</v>
      </c>
      <c r="D87" s="49">
        <v>60589</v>
      </c>
      <c r="E87" s="49">
        <v>14693</v>
      </c>
      <c r="F87" s="49">
        <v>1067</v>
      </c>
      <c r="G87" s="51">
        <v>143.98099999999999</v>
      </c>
      <c r="H87" s="182">
        <v>2620603076</v>
      </c>
      <c r="I87" s="183">
        <v>2079656836</v>
      </c>
      <c r="J87" s="183">
        <v>504322532</v>
      </c>
      <c r="K87" s="183">
        <v>36623708</v>
      </c>
      <c r="L87" s="230">
        <v>4942</v>
      </c>
      <c r="O87" s="76"/>
      <c r="P87" s="76"/>
      <c r="Q87" s="76"/>
    </row>
    <row r="88" spans="1:17" x14ac:dyDescent="0.2">
      <c r="A88" s="41" t="s">
        <v>14</v>
      </c>
      <c r="B88" s="61">
        <v>618</v>
      </c>
      <c r="C88" s="52">
        <v>65376</v>
      </c>
      <c r="D88" s="49">
        <v>53565</v>
      </c>
      <c r="E88" s="49">
        <v>11111</v>
      </c>
      <c r="F88" s="49">
        <v>700</v>
      </c>
      <c r="G88" s="51">
        <v>127.613</v>
      </c>
      <c r="H88" s="182">
        <v>40402368</v>
      </c>
      <c r="I88" s="183">
        <v>33103170</v>
      </c>
      <c r="J88" s="183">
        <v>6866598</v>
      </c>
      <c r="K88" s="183">
        <v>432600</v>
      </c>
      <c r="L88" s="230">
        <v>78.86</v>
      </c>
      <c r="O88" s="76"/>
      <c r="P88" s="76"/>
      <c r="Q88" s="76"/>
    </row>
    <row r="89" spans="1:17" ht="13.5" thickBot="1" x14ac:dyDescent="0.25">
      <c r="A89" s="53" t="s">
        <v>15</v>
      </c>
      <c r="B89" s="62">
        <v>656</v>
      </c>
      <c r="C89" s="54">
        <v>312706</v>
      </c>
      <c r="D89" s="55">
        <v>226284</v>
      </c>
      <c r="E89" s="55">
        <v>83922</v>
      </c>
      <c r="F89" s="55">
        <v>2500</v>
      </c>
      <c r="G89" s="56">
        <v>693.45899999999995</v>
      </c>
      <c r="H89" s="184">
        <v>205135136</v>
      </c>
      <c r="I89" s="185">
        <v>148442304</v>
      </c>
      <c r="J89" s="185">
        <v>55052832</v>
      </c>
      <c r="K89" s="185">
        <v>1640000</v>
      </c>
      <c r="L89" s="231">
        <v>454.91</v>
      </c>
      <c r="O89" s="76"/>
      <c r="P89" s="76"/>
      <c r="Q89" s="76"/>
    </row>
    <row r="90" spans="1:17" ht="13.5" thickBot="1" x14ac:dyDescent="0.25">
      <c r="A90" s="58" t="s">
        <v>25</v>
      </c>
      <c r="B90" s="63">
        <v>179984.25</v>
      </c>
      <c r="C90" s="65"/>
      <c r="D90" s="66"/>
      <c r="E90" s="66"/>
      <c r="F90" s="66"/>
      <c r="G90" s="67"/>
      <c r="H90" s="186">
        <v>11671434746</v>
      </c>
      <c r="I90" s="187">
        <v>9320266980</v>
      </c>
      <c r="J90" s="187">
        <v>2179061950</v>
      </c>
      <c r="K90" s="187">
        <v>172105816</v>
      </c>
      <c r="L90" s="232">
        <v>23606.9</v>
      </c>
      <c r="M90" s="76"/>
      <c r="O90" s="76"/>
      <c r="P90" s="76"/>
      <c r="Q90" s="76"/>
    </row>
    <row r="91" spans="1:17" x14ac:dyDescent="0.2">
      <c r="A91" s="40" t="s">
        <v>11</v>
      </c>
      <c r="B91" s="60">
        <v>350668.9</v>
      </c>
      <c r="C91" s="38">
        <v>50940</v>
      </c>
      <c r="D91" s="20">
        <v>38726</v>
      </c>
      <c r="E91" s="20">
        <v>11715</v>
      </c>
      <c r="F91" s="20">
        <v>499</v>
      </c>
      <c r="G91" s="39">
        <v>125.12599999999999</v>
      </c>
      <c r="H91" s="180">
        <v>17863073766</v>
      </c>
      <c r="I91" s="181">
        <v>13580003821</v>
      </c>
      <c r="J91" s="181">
        <v>4108086164</v>
      </c>
      <c r="K91" s="181">
        <v>174983781</v>
      </c>
      <c r="L91" s="229">
        <v>43877.81</v>
      </c>
      <c r="O91" s="76"/>
      <c r="P91" s="76"/>
      <c r="Q91" s="76"/>
    </row>
    <row r="92" spans="1:17" x14ac:dyDescent="0.2">
      <c r="A92" s="41" t="s">
        <v>12</v>
      </c>
      <c r="B92" s="61">
        <v>946612.75</v>
      </c>
      <c r="C92" s="52">
        <v>64601</v>
      </c>
      <c r="D92" s="49">
        <v>52550</v>
      </c>
      <c r="E92" s="49">
        <v>10974</v>
      </c>
      <c r="F92" s="49">
        <v>1077</v>
      </c>
      <c r="G92" s="51">
        <v>125.73500000000001</v>
      </c>
      <c r="H92" s="182">
        <v>61152130270</v>
      </c>
      <c r="I92" s="183">
        <v>49744500015</v>
      </c>
      <c r="J92" s="183">
        <v>10388128321</v>
      </c>
      <c r="K92" s="183">
        <v>1019501934</v>
      </c>
      <c r="L92" s="230">
        <v>119022.37</v>
      </c>
      <c r="O92" s="76"/>
      <c r="P92" s="76"/>
      <c r="Q92" s="76"/>
    </row>
    <row r="93" spans="1:17" x14ac:dyDescent="0.2">
      <c r="A93" s="41" t="s">
        <v>13</v>
      </c>
      <c r="B93" s="61">
        <v>311253</v>
      </c>
      <c r="C93" s="52">
        <v>76349</v>
      </c>
      <c r="D93" s="49">
        <v>60589</v>
      </c>
      <c r="E93" s="49">
        <v>14693</v>
      </c>
      <c r="F93" s="49">
        <v>1067</v>
      </c>
      <c r="G93" s="51">
        <v>143.98099999999999</v>
      </c>
      <c r="H93" s="182">
        <v>23763855297</v>
      </c>
      <c r="I93" s="183">
        <v>18858508017</v>
      </c>
      <c r="J93" s="183">
        <v>4573240329</v>
      </c>
      <c r="K93" s="183">
        <v>332106951</v>
      </c>
      <c r="L93" s="230">
        <v>44814.520000000004</v>
      </c>
      <c r="O93" s="76"/>
      <c r="P93" s="76"/>
      <c r="Q93" s="76"/>
    </row>
    <row r="94" spans="1:17" x14ac:dyDescent="0.2">
      <c r="A94" s="41" t="s">
        <v>14</v>
      </c>
      <c r="B94" s="61">
        <v>9422</v>
      </c>
      <c r="C94" s="52">
        <v>65376</v>
      </c>
      <c r="D94" s="49">
        <v>53565</v>
      </c>
      <c r="E94" s="49">
        <v>11111</v>
      </c>
      <c r="F94" s="49">
        <v>700</v>
      </c>
      <c r="G94" s="51">
        <v>127.613</v>
      </c>
      <c r="H94" s="182">
        <v>615972672</v>
      </c>
      <c r="I94" s="183">
        <v>504689430</v>
      </c>
      <c r="J94" s="183">
        <v>104687842</v>
      </c>
      <c r="K94" s="183">
        <v>6595400</v>
      </c>
      <c r="L94" s="230">
        <v>1202.3700000000001</v>
      </c>
      <c r="O94" s="76"/>
      <c r="P94" s="76"/>
      <c r="Q94" s="76"/>
    </row>
    <row r="95" spans="1:17" ht="13.5" thickBot="1" x14ac:dyDescent="0.25">
      <c r="A95" s="53" t="s">
        <v>15</v>
      </c>
      <c r="B95" s="62">
        <v>4768</v>
      </c>
      <c r="C95" s="54">
        <v>312706</v>
      </c>
      <c r="D95" s="55">
        <v>226284</v>
      </c>
      <c r="E95" s="55">
        <v>83922</v>
      </c>
      <c r="F95" s="55">
        <v>2500</v>
      </c>
      <c r="G95" s="56">
        <v>693.45899999999995</v>
      </c>
      <c r="H95" s="184">
        <v>1490982208</v>
      </c>
      <c r="I95" s="185">
        <v>1078922112</v>
      </c>
      <c r="J95" s="185">
        <v>400140096</v>
      </c>
      <c r="K95" s="185">
        <v>11920000</v>
      </c>
      <c r="L95" s="231">
        <v>3306.43</v>
      </c>
      <c r="O95" s="76"/>
      <c r="P95" s="76"/>
      <c r="Q95" s="76"/>
    </row>
    <row r="96" spans="1:17" ht="13.5" thickBot="1" x14ac:dyDescent="0.25">
      <c r="A96" s="57" t="s">
        <v>35</v>
      </c>
      <c r="B96" s="64">
        <v>1622724.6</v>
      </c>
      <c r="C96" s="68"/>
      <c r="D96" s="69"/>
      <c r="E96" s="69"/>
      <c r="F96" s="69"/>
      <c r="G96" s="70"/>
      <c r="H96" s="186">
        <v>104886014213</v>
      </c>
      <c r="I96" s="187">
        <v>83766623395</v>
      </c>
      <c r="J96" s="187">
        <v>19574282752</v>
      </c>
      <c r="K96" s="187">
        <v>1545108066</v>
      </c>
      <c r="L96" s="232">
        <v>212223.5</v>
      </c>
      <c r="M96" s="76"/>
      <c r="O96" s="76"/>
      <c r="P96" s="76"/>
      <c r="Q96" s="76"/>
    </row>
  </sheetData>
  <mergeCells count="6">
    <mergeCell ref="C3:G3"/>
    <mergeCell ref="H3:L3"/>
    <mergeCell ref="A1:L1"/>
    <mergeCell ref="A3:A6"/>
    <mergeCell ref="G4:G5"/>
    <mergeCell ref="L4:L5"/>
  </mergeCells>
  <pageMargins left="0.70866141732283472" right="0.70866141732283472" top="0.78740157480314965" bottom="0.78740157480314965" header="0.31496062992125984" footer="0.31496062992125984"/>
  <pageSetup paperSize="9" scale="74" fitToHeight="2" orientation="landscape" r:id="rId1"/>
  <headerFooter>
    <oddHeader>&amp;RPříloha k č. j. MSMT-34213/2017
Tabulka č. 2 / str. &amp;P</oddHeader>
  </headerFooter>
  <rowBreaks count="1" manualBreakCount="1">
    <brk id="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U41"/>
  <sheetViews>
    <sheetView zoomScale="110" zoomScaleNormal="110" workbookViewId="0"/>
  </sheetViews>
  <sheetFormatPr defaultRowHeight="12.75" x14ac:dyDescent="0.2"/>
  <cols>
    <col min="1" max="1" width="3.85546875" style="77" bestFit="1" customWidth="1"/>
    <col min="2" max="2" width="25.7109375" style="77" customWidth="1"/>
    <col min="3" max="3" width="22.28515625" style="77" customWidth="1"/>
    <col min="4" max="5" width="21" style="77" bestFit="1" customWidth="1"/>
    <col min="6" max="6" width="17" style="77" bestFit="1" customWidth="1"/>
    <col min="7" max="7" width="20.5703125" style="77" customWidth="1"/>
    <col min="8" max="9" width="19.42578125" style="77" bestFit="1" customWidth="1"/>
    <col min="10" max="10" width="15.42578125" style="77" bestFit="1" customWidth="1"/>
    <col min="11" max="11" width="1.28515625" style="77" customWidth="1"/>
    <col min="12" max="12" width="3.85546875" style="77" bestFit="1" customWidth="1"/>
    <col min="13" max="13" width="24.42578125" style="77" customWidth="1"/>
    <col min="14" max="14" width="21.7109375" style="77" customWidth="1"/>
    <col min="15" max="16" width="21" style="77" customWidth="1"/>
    <col min="17" max="17" width="17" style="77" bestFit="1" customWidth="1"/>
    <col min="18" max="18" width="21" style="77" customWidth="1"/>
    <col min="19" max="20" width="19.42578125" style="77" bestFit="1" customWidth="1"/>
    <col min="21" max="21" width="15.42578125" style="77" bestFit="1" customWidth="1"/>
    <col min="22" max="22" width="9.140625" style="77"/>
    <col min="23" max="23" width="11.5703125" style="77" bestFit="1" customWidth="1"/>
    <col min="24" max="24" width="12.5703125" style="77" bestFit="1" customWidth="1"/>
    <col min="25" max="25" width="11.5703125" style="77" bestFit="1" customWidth="1"/>
    <col min="26" max="27" width="10.5703125" style="77" bestFit="1" customWidth="1"/>
    <col min="28" max="28" width="9.5703125" style="77" bestFit="1" customWidth="1"/>
    <col min="29" max="29" width="2.42578125" style="77" bestFit="1" customWidth="1"/>
    <col min="30" max="32" width="12.85546875" style="77" bestFit="1" customWidth="1"/>
    <col min="33" max="16384" width="9.140625" style="77"/>
  </cols>
  <sheetData>
    <row r="1" spans="1:21" ht="21.75" thickBot="1" x14ac:dyDescent="0.4">
      <c r="B1" s="188" t="s">
        <v>79</v>
      </c>
      <c r="M1" s="167" t="s">
        <v>78</v>
      </c>
    </row>
    <row r="2" spans="1:21" ht="18.75" thickBot="1" x14ac:dyDescent="0.3">
      <c r="A2" s="78"/>
      <c r="B2" s="79"/>
      <c r="C2" s="80" t="s">
        <v>48</v>
      </c>
      <c r="D2" s="80"/>
      <c r="E2" s="80"/>
      <c r="F2" s="80"/>
      <c r="G2" s="81" t="s">
        <v>49</v>
      </c>
      <c r="H2" s="82"/>
      <c r="I2" s="83"/>
      <c r="J2" s="84" t="s">
        <v>50</v>
      </c>
      <c r="L2" s="78"/>
      <c r="M2" s="79"/>
      <c r="N2" s="81" t="s">
        <v>48</v>
      </c>
      <c r="O2" s="80"/>
      <c r="P2" s="80"/>
      <c r="Q2" s="85"/>
      <c r="R2" s="81" t="s">
        <v>49</v>
      </c>
      <c r="S2" s="82"/>
      <c r="T2" s="82"/>
      <c r="U2" s="86" t="s">
        <v>50</v>
      </c>
    </row>
    <row r="3" spans="1:21" ht="18.75" thickBot="1" x14ac:dyDescent="0.3">
      <c r="A3" s="87"/>
      <c r="B3" s="88" t="s">
        <v>3</v>
      </c>
      <c r="C3" s="83" t="s">
        <v>4</v>
      </c>
      <c r="D3" s="89" t="s">
        <v>51</v>
      </c>
      <c r="E3" s="90" t="s">
        <v>52</v>
      </c>
      <c r="F3" s="91"/>
      <c r="G3" s="89" t="s">
        <v>53</v>
      </c>
      <c r="H3" s="89" t="s">
        <v>54</v>
      </c>
      <c r="I3" s="89" t="s">
        <v>5</v>
      </c>
      <c r="J3" s="83" t="s">
        <v>55</v>
      </c>
      <c r="L3" s="87"/>
      <c r="M3" s="92" t="s">
        <v>3</v>
      </c>
      <c r="N3" s="89" t="s">
        <v>4</v>
      </c>
      <c r="O3" s="89" t="s">
        <v>51</v>
      </c>
      <c r="P3" s="90" t="s">
        <v>52</v>
      </c>
      <c r="Q3" s="93"/>
      <c r="R3" s="89" t="s">
        <v>53</v>
      </c>
      <c r="S3" s="89" t="s">
        <v>54</v>
      </c>
      <c r="T3" s="89" t="s">
        <v>5</v>
      </c>
      <c r="U3" s="83" t="s">
        <v>55</v>
      </c>
    </row>
    <row r="4" spans="1:21" ht="18.75" thickBot="1" x14ac:dyDescent="0.3">
      <c r="A4" s="87"/>
      <c r="B4" s="88"/>
      <c r="C4" s="94" t="s">
        <v>1</v>
      </c>
      <c r="D4" s="95" t="s">
        <v>1</v>
      </c>
      <c r="E4" s="96" t="s">
        <v>56</v>
      </c>
      <c r="F4" s="97" t="s">
        <v>57</v>
      </c>
      <c r="G4" s="95" t="s">
        <v>58</v>
      </c>
      <c r="H4" s="95" t="s">
        <v>59</v>
      </c>
      <c r="I4" s="95"/>
      <c r="J4" s="94" t="s">
        <v>60</v>
      </c>
      <c r="L4" s="87"/>
      <c r="M4" s="92"/>
      <c r="N4" s="95" t="s">
        <v>1</v>
      </c>
      <c r="O4" s="95" t="s">
        <v>1</v>
      </c>
      <c r="P4" s="96" t="s">
        <v>56</v>
      </c>
      <c r="Q4" s="96" t="s">
        <v>57</v>
      </c>
      <c r="R4" s="95" t="s">
        <v>58</v>
      </c>
      <c r="S4" s="95" t="s">
        <v>59</v>
      </c>
      <c r="T4" s="95"/>
      <c r="U4" s="94" t="s">
        <v>60</v>
      </c>
    </row>
    <row r="5" spans="1:21" ht="18" x14ac:dyDescent="0.25">
      <c r="A5" s="98">
        <v>1</v>
      </c>
      <c r="B5" s="99" t="s">
        <v>16</v>
      </c>
      <c r="C5" s="171">
        <v>12345674682</v>
      </c>
      <c r="D5" s="157">
        <v>8949836800</v>
      </c>
      <c r="E5" s="158">
        <v>8855168903</v>
      </c>
      <c r="F5" s="172">
        <v>94667897</v>
      </c>
      <c r="G5" s="158">
        <v>3042944512</v>
      </c>
      <c r="H5" s="173">
        <v>177103378</v>
      </c>
      <c r="I5" s="173">
        <v>175789992</v>
      </c>
      <c r="J5" s="223">
        <v>25122.06</v>
      </c>
      <c r="K5" s="106"/>
      <c r="L5" s="98">
        <v>1</v>
      </c>
      <c r="M5" s="107" t="s">
        <v>16</v>
      </c>
      <c r="N5" s="108">
        <v>10664941345</v>
      </c>
      <c r="O5" s="101">
        <v>7713378828</v>
      </c>
      <c r="P5" s="102">
        <v>7609712712</v>
      </c>
      <c r="Q5" s="172">
        <v>103666116</v>
      </c>
      <c r="R5" s="104">
        <v>2622548800</v>
      </c>
      <c r="S5" s="102">
        <v>152194255</v>
      </c>
      <c r="T5" s="105">
        <v>176819462</v>
      </c>
      <c r="U5" s="109">
        <v>24795.800000000003</v>
      </c>
    </row>
    <row r="6" spans="1:21" ht="18" x14ac:dyDescent="0.25">
      <c r="A6" s="110">
        <v>2</v>
      </c>
      <c r="B6" s="111" t="s">
        <v>61</v>
      </c>
      <c r="C6" s="174">
        <v>13518350673</v>
      </c>
      <c r="D6" s="159">
        <v>9800401157</v>
      </c>
      <c r="E6" s="160">
        <v>9699482706</v>
      </c>
      <c r="F6" s="175">
        <v>100918451</v>
      </c>
      <c r="G6" s="160">
        <v>3332136393</v>
      </c>
      <c r="H6" s="176">
        <v>193989654</v>
      </c>
      <c r="I6" s="176">
        <v>191823469</v>
      </c>
      <c r="J6" s="224">
        <v>27757.37</v>
      </c>
      <c r="L6" s="110">
        <v>2</v>
      </c>
      <c r="M6" s="118" t="s">
        <v>61</v>
      </c>
      <c r="N6" s="119">
        <v>11659144912</v>
      </c>
      <c r="O6" s="113">
        <v>8425524430</v>
      </c>
      <c r="P6" s="114">
        <v>8315013643</v>
      </c>
      <c r="Q6" s="175">
        <v>110510787</v>
      </c>
      <c r="R6" s="116">
        <v>2864678307</v>
      </c>
      <c r="S6" s="114">
        <v>166300272</v>
      </c>
      <c r="T6" s="117">
        <v>202641903</v>
      </c>
      <c r="U6" s="120">
        <v>27278.799999999999</v>
      </c>
    </row>
    <row r="7" spans="1:21" ht="18" x14ac:dyDescent="0.25">
      <c r="A7" s="110">
        <v>3</v>
      </c>
      <c r="B7" s="111" t="s">
        <v>17</v>
      </c>
      <c r="C7" s="174">
        <v>6775101310</v>
      </c>
      <c r="D7" s="159">
        <v>4911697680</v>
      </c>
      <c r="E7" s="160">
        <v>4864694783</v>
      </c>
      <c r="F7" s="175">
        <v>47002897</v>
      </c>
      <c r="G7" s="160">
        <v>1669977212</v>
      </c>
      <c r="H7" s="176">
        <v>97293895</v>
      </c>
      <c r="I7" s="176">
        <v>96132523</v>
      </c>
      <c r="J7" s="224">
        <v>13827.050000000001</v>
      </c>
      <c r="L7" s="110">
        <v>3</v>
      </c>
      <c r="M7" s="118" t="s">
        <v>17</v>
      </c>
      <c r="N7" s="119">
        <v>5937599818</v>
      </c>
      <c r="O7" s="113">
        <v>4291790013</v>
      </c>
      <c r="P7" s="114">
        <v>4240319473</v>
      </c>
      <c r="Q7" s="175">
        <v>51470540</v>
      </c>
      <c r="R7" s="116">
        <v>1459208607</v>
      </c>
      <c r="S7" s="114">
        <v>84806389</v>
      </c>
      <c r="T7" s="117">
        <v>101794809</v>
      </c>
      <c r="U7" s="120">
        <v>13834.2</v>
      </c>
    </row>
    <row r="8" spans="1:21" ht="18" x14ac:dyDescent="0.25">
      <c r="A8" s="110">
        <v>4</v>
      </c>
      <c r="B8" s="111" t="s">
        <v>18</v>
      </c>
      <c r="C8" s="174">
        <v>5914725109</v>
      </c>
      <c r="D8" s="159">
        <v>4287760616</v>
      </c>
      <c r="E8" s="160">
        <v>4259528643</v>
      </c>
      <c r="F8" s="175">
        <v>28231973</v>
      </c>
      <c r="G8" s="160">
        <v>1457838609</v>
      </c>
      <c r="H8" s="176">
        <v>85190573</v>
      </c>
      <c r="I8" s="176">
        <v>83935311</v>
      </c>
      <c r="J8" s="224">
        <v>12066.42</v>
      </c>
      <c r="L8" s="110">
        <v>4</v>
      </c>
      <c r="M8" s="118" t="s">
        <v>18</v>
      </c>
      <c r="N8" s="119">
        <v>5147598748</v>
      </c>
      <c r="O8" s="113">
        <v>3719452625</v>
      </c>
      <c r="P8" s="114">
        <v>3688537193</v>
      </c>
      <c r="Q8" s="175">
        <v>30915432</v>
      </c>
      <c r="R8" s="116">
        <v>1264613892</v>
      </c>
      <c r="S8" s="114">
        <v>73770744</v>
      </c>
      <c r="T8" s="117">
        <v>89761487</v>
      </c>
      <c r="U8" s="120">
        <v>11965.849999999999</v>
      </c>
    </row>
    <row r="9" spans="1:21" ht="18" x14ac:dyDescent="0.25">
      <c r="A9" s="110">
        <v>5</v>
      </c>
      <c r="B9" s="111" t="s">
        <v>19</v>
      </c>
      <c r="C9" s="174">
        <v>3010075133</v>
      </c>
      <c r="D9" s="159">
        <v>2182549387</v>
      </c>
      <c r="E9" s="160">
        <v>2158961762</v>
      </c>
      <c r="F9" s="175">
        <v>23587625</v>
      </c>
      <c r="G9" s="160">
        <v>742066793</v>
      </c>
      <c r="H9" s="176">
        <v>43179235</v>
      </c>
      <c r="I9" s="176">
        <v>42279718</v>
      </c>
      <c r="J9" s="224">
        <v>6162.18</v>
      </c>
      <c r="L9" s="110">
        <v>5</v>
      </c>
      <c r="M9" s="118" t="s">
        <v>19</v>
      </c>
      <c r="N9" s="119">
        <v>2676864423</v>
      </c>
      <c r="O9" s="113">
        <v>1929251252</v>
      </c>
      <c r="P9" s="114">
        <v>1903421615</v>
      </c>
      <c r="Q9" s="175">
        <v>25829637</v>
      </c>
      <c r="R9" s="116">
        <v>655275424</v>
      </c>
      <c r="S9" s="114">
        <v>38068631</v>
      </c>
      <c r="T9" s="117">
        <v>54269116</v>
      </c>
      <c r="U9" s="120">
        <v>6206.4999999999991</v>
      </c>
    </row>
    <row r="10" spans="1:21" ht="18" x14ac:dyDescent="0.25">
      <c r="A10" s="110">
        <v>6</v>
      </c>
      <c r="B10" s="111" t="s">
        <v>20</v>
      </c>
      <c r="C10" s="174">
        <v>8767184143</v>
      </c>
      <c r="D10" s="159">
        <v>6356551144</v>
      </c>
      <c r="E10" s="160">
        <v>6296039923</v>
      </c>
      <c r="F10" s="175">
        <v>60511221</v>
      </c>
      <c r="G10" s="160">
        <v>2161227390</v>
      </c>
      <c r="H10" s="176">
        <v>125920798</v>
      </c>
      <c r="I10" s="176">
        <v>123484811</v>
      </c>
      <c r="J10" s="224">
        <v>17892.47</v>
      </c>
      <c r="L10" s="110">
        <v>6</v>
      </c>
      <c r="M10" s="118" t="s">
        <v>20</v>
      </c>
      <c r="N10" s="119">
        <v>7726817272</v>
      </c>
      <c r="O10" s="113">
        <v>5574489553</v>
      </c>
      <c r="P10" s="114">
        <v>5508226718</v>
      </c>
      <c r="Q10" s="175">
        <v>66262835</v>
      </c>
      <c r="R10" s="116">
        <v>1895312908</v>
      </c>
      <c r="S10" s="114">
        <v>110224395</v>
      </c>
      <c r="T10" s="117">
        <v>146790416</v>
      </c>
      <c r="U10" s="120">
        <v>17903.169999999998</v>
      </c>
    </row>
    <row r="11" spans="1:21" ht="18" x14ac:dyDescent="0.25">
      <c r="A11" s="121">
        <v>7</v>
      </c>
      <c r="B11" s="122" t="s">
        <v>21</v>
      </c>
      <c r="C11" s="174">
        <v>4552608073</v>
      </c>
      <c r="D11" s="159">
        <v>3300058846</v>
      </c>
      <c r="E11" s="160">
        <v>3273142276</v>
      </c>
      <c r="F11" s="175">
        <v>26916570</v>
      </c>
      <c r="G11" s="160">
        <v>1122020007</v>
      </c>
      <c r="H11" s="176">
        <v>65462846</v>
      </c>
      <c r="I11" s="176">
        <v>65066374</v>
      </c>
      <c r="J11" s="224">
        <v>9274.23</v>
      </c>
      <c r="L11" s="121">
        <v>7</v>
      </c>
      <c r="M11" s="124" t="s">
        <v>21</v>
      </c>
      <c r="N11" s="119">
        <v>3992352222</v>
      </c>
      <c r="O11" s="113">
        <v>2884858636</v>
      </c>
      <c r="P11" s="114">
        <v>2855383636</v>
      </c>
      <c r="Q11" s="175">
        <v>29475000</v>
      </c>
      <c r="R11" s="116">
        <v>980851937</v>
      </c>
      <c r="S11" s="114">
        <v>57107670</v>
      </c>
      <c r="T11" s="123">
        <v>69533979</v>
      </c>
      <c r="U11" s="120">
        <v>9295.9000000000015</v>
      </c>
    </row>
    <row r="12" spans="1:21" ht="18" x14ac:dyDescent="0.25">
      <c r="A12" s="110">
        <v>8</v>
      </c>
      <c r="B12" s="111" t="s">
        <v>28</v>
      </c>
      <c r="C12" s="174">
        <v>5806196469</v>
      </c>
      <c r="D12" s="159">
        <v>4209807323</v>
      </c>
      <c r="E12" s="160">
        <v>4157838411</v>
      </c>
      <c r="F12" s="175">
        <v>51968912</v>
      </c>
      <c r="G12" s="160">
        <v>1431334489</v>
      </c>
      <c r="H12" s="176">
        <v>83156769</v>
      </c>
      <c r="I12" s="176">
        <v>81897888</v>
      </c>
      <c r="J12" s="224">
        <v>11847.58</v>
      </c>
      <c r="L12" s="110">
        <v>8</v>
      </c>
      <c r="M12" s="118" t="s">
        <v>28</v>
      </c>
      <c r="N12" s="119">
        <v>5112476289</v>
      </c>
      <c r="O12" s="113">
        <v>3694860417</v>
      </c>
      <c r="P12" s="114">
        <v>3637951841</v>
      </c>
      <c r="Q12" s="175">
        <v>56908576</v>
      </c>
      <c r="R12" s="116">
        <v>1256252543</v>
      </c>
      <c r="S12" s="114">
        <v>72759038</v>
      </c>
      <c r="T12" s="117">
        <v>88604291</v>
      </c>
      <c r="U12" s="120">
        <v>11886.47</v>
      </c>
    </row>
    <row r="13" spans="1:21" ht="18" x14ac:dyDescent="0.25">
      <c r="A13" s="110">
        <v>9</v>
      </c>
      <c r="B13" s="111" t="s">
        <v>22</v>
      </c>
      <c r="C13" s="174">
        <v>5525995646</v>
      </c>
      <c r="D13" s="159">
        <v>4006611562</v>
      </c>
      <c r="E13" s="160">
        <v>3965800442</v>
      </c>
      <c r="F13" s="175">
        <v>40811120</v>
      </c>
      <c r="G13" s="160">
        <v>1362247931</v>
      </c>
      <c r="H13" s="176">
        <v>79316009</v>
      </c>
      <c r="I13" s="176">
        <v>77820144</v>
      </c>
      <c r="J13" s="224">
        <v>11300.159999999998</v>
      </c>
      <c r="L13" s="110">
        <v>9</v>
      </c>
      <c r="M13" s="118" t="s">
        <v>22</v>
      </c>
      <c r="N13" s="119">
        <v>4848811962</v>
      </c>
      <c r="O13" s="113">
        <v>3506742966</v>
      </c>
      <c r="P13" s="114">
        <v>3462052734</v>
      </c>
      <c r="Q13" s="175">
        <v>44690232</v>
      </c>
      <c r="R13" s="116">
        <v>1192292609</v>
      </c>
      <c r="S13" s="114">
        <v>69241054</v>
      </c>
      <c r="T13" s="117">
        <v>80535333</v>
      </c>
      <c r="U13" s="120">
        <v>11300.8</v>
      </c>
    </row>
    <row r="14" spans="1:21" ht="18" x14ac:dyDescent="0.25">
      <c r="A14" s="110">
        <v>10</v>
      </c>
      <c r="B14" s="111" t="s">
        <v>0</v>
      </c>
      <c r="C14" s="174">
        <v>5268394724</v>
      </c>
      <c r="D14" s="159">
        <v>3819924705</v>
      </c>
      <c r="E14" s="160">
        <v>3779653835</v>
      </c>
      <c r="F14" s="175">
        <v>40270870</v>
      </c>
      <c r="G14" s="160">
        <v>1298774400</v>
      </c>
      <c r="H14" s="176">
        <v>75593076</v>
      </c>
      <c r="I14" s="176">
        <v>74102543</v>
      </c>
      <c r="J14" s="224">
        <v>10788.3</v>
      </c>
      <c r="L14" s="110">
        <v>10</v>
      </c>
      <c r="M14" s="118" t="s">
        <v>0</v>
      </c>
      <c r="N14" s="119">
        <v>4631898972</v>
      </c>
      <c r="O14" s="113">
        <v>3345652621</v>
      </c>
      <c r="P14" s="114">
        <v>3301553990</v>
      </c>
      <c r="Q14" s="175">
        <v>44098631</v>
      </c>
      <c r="R14" s="116">
        <v>1137522471</v>
      </c>
      <c r="S14" s="114">
        <v>66030821</v>
      </c>
      <c r="T14" s="117">
        <v>82693059</v>
      </c>
      <c r="U14" s="120">
        <v>10783.499999999998</v>
      </c>
    </row>
    <row r="15" spans="1:21" ht="18" x14ac:dyDescent="0.25">
      <c r="A15" s="110">
        <v>11</v>
      </c>
      <c r="B15" s="125" t="s">
        <v>27</v>
      </c>
      <c r="C15" s="174">
        <v>11994584514</v>
      </c>
      <c r="D15" s="159">
        <v>8696544078</v>
      </c>
      <c r="E15" s="160">
        <v>8644154255</v>
      </c>
      <c r="F15" s="175">
        <v>52389823</v>
      </c>
      <c r="G15" s="160">
        <v>2956824987</v>
      </c>
      <c r="H15" s="176">
        <v>172883086</v>
      </c>
      <c r="I15" s="176">
        <v>168332363</v>
      </c>
      <c r="J15" s="224">
        <v>24569.72</v>
      </c>
      <c r="L15" s="110">
        <v>11</v>
      </c>
      <c r="M15" s="125" t="s">
        <v>27</v>
      </c>
      <c r="N15" s="119">
        <v>10377872050</v>
      </c>
      <c r="O15" s="113">
        <v>7495547885</v>
      </c>
      <c r="P15" s="114">
        <v>7438178390</v>
      </c>
      <c r="Q15" s="175">
        <v>57369495</v>
      </c>
      <c r="R15" s="116">
        <v>2548486280</v>
      </c>
      <c r="S15" s="114">
        <v>148763568</v>
      </c>
      <c r="T15" s="117">
        <v>185074317</v>
      </c>
      <c r="U15" s="120">
        <v>24177.119999999995</v>
      </c>
    </row>
    <row r="16" spans="1:21" ht="18" x14ac:dyDescent="0.25">
      <c r="A16" s="110">
        <v>12</v>
      </c>
      <c r="B16" s="111" t="s">
        <v>23</v>
      </c>
      <c r="C16" s="174">
        <v>6714982532</v>
      </c>
      <c r="D16" s="159">
        <v>4868554238</v>
      </c>
      <c r="E16" s="160">
        <v>4827963959</v>
      </c>
      <c r="F16" s="175">
        <v>40590279</v>
      </c>
      <c r="G16" s="160">
        <v>1655308442</v>
      </c>
      <c r="H16" s="176">
        <v>96559279</v>
      </c>
      <c r="I16" s="176">
        <v>94560573</v>
      </c>
      <c r="J16" s="224">
        <v>13722.51</v>
      </c>
      <c r="L16" s="110">
        <v>12</v>
      </c>
      <c r="M16" s="118" t="s">
        <v>23</v>
      </c>
      <c r="N16" s="119">
        <v>5874615604</v>
      </c>
      <c r="O16" s="113">
        <v>4245966957</v>
      </c>
      <c r="P16" s="114">
        <v>4201518557</v>
      </c>
      <c r="Q16" s="175">
        <v>44448400</v>
      </c>
      <c r="R16" s="116">
        <v>1443628724</v>
      </c>
      <c r="S16" s="114">
        <v>84030370</v>
      </c>
      <c r="T16" s="117">
        <v>100989553</v>
      </c>
      <c r="U16" s="120">
        <v>13681.19</v>
      </c>
    </row>
    <row r="17" spans="1:21" ht="18" x14ac:dyDescent="0.25">
      <c r="A17" s="110">
        <v>13</v>
      </c>
      <c r="B17" s="111" t="s">
        <v>62</v>
      </c>
      <c r="C17" s="174">
        <v>5989838741</v>
      </c>
      <c r="D17" s="159">
        <v>4342975676</v>
      </c>
      <c r="E17" s="160">
        <v>4289708795</v>
      </c>
      <c r="F17" s="175">
        <v>53266881</v>
      </c>
      <c r="G17" s="160">
        <v>1476611730</v>
      </c>
      <c r="H17" s="176">
        <v>85794176</v>
      </c>
      <c r="I17" s="176">
        <v>84457159</v>
      </c>
      <c r="J17" s="224">
        <v>12237.56</v>
      </c>
      <c r="L17" s="110">
        <v>13</v>
      </c>
      <c r="M17" s="118" t="s">
        <v>62</v>
      </c>
      <c r="N17" s="119">
        <v>5248449310</v>
      </c>
      <c r="O17" s="113">
        <v>3793768841</v>
      </c>
      <c r="P17" s="114">
        <v>3735438923</v>
      </c>
      <c r="Q17" s="175">
        <v>58329918</v>
      </c>
      <c r="R17" s="116">
        <v>1289881403</v>
      </c>
      <c r="S17" s="114">
        <v>74708779</v>
      </c>
      <c r="T17" s="117">
        <v>90090287</v>
      </c>
      <c r="U17" s="120">
        <v>12220.600000000002</v>
      </c>
    </row>
    <row r="18" spans="1:21" ht="18.75" thickBot="1" x14ac:dyDescent="0.3">
      <c r="A18" s="126">
        <v>14</v>
      </c>
      <c r="B18" s="127" t="s">
        <v>25</v>
      </c>
      <c r="C18" s="177">
        <v>12071463522</v>
      </c>
      <c r="D18" s="161">
        <v>8752056649</v>
      </c>
      <c r="E18" s="162">
        <v>8691585686</v>
      </c>
      <c r="F18" s="178">
        <v>60470963</v>
      </c>
      <c r="G18" s="162">
        <v>2975699260</v>
      </c>
      <c r="H18" s="179">
        <v>173831714</v>
      </c>
      <c r="I18" s="179">
        <v>169875899</v>
      </c>
      <c r="J18" s="225">
        <v>24694.440000000002</v>
      </c>
      <c r="L18" s="126">
        <v>14</v>
      </c>
      <c r="M18" s="134" t="s">
        <v>25</v>
      </c>
      <c r="N18" s="135">
        <v>10629959789</v>
      </c>
      <c r="O18" s="129">
        <v>7674167777</v>
      </c>
      <c r="P18" s="130">
        <v>7607949026</v>
      </c>
      <c r="Q18" s="178">
        <v>66218751</v>
      </c>
      <c r="R18" s="132">
        <v>2609217143</v>
      </c>
      <c r="S18" s="130">
        <v>152159281</v>
      </c>
      <c r="T18" s="133">
        <v>194415588</v>
      </c>
      <c r="U18" s="136">
        <v>24708.829999999998</v>
      </c>
    </row>
    <row r="19" spans="1:21" ht="18.75" thickBot="1" x14ac:dyDescent="0.3">
      <c r="A19" s="137"/>
      <c r="B19" s="92"/>
      <c r="C19" s="138"/>
      <c r="D19" s="139"/>
      <c r="E19" s="139"/>
      <c r="F19" s="139"/>
      <c r="G19" s="139"/>
      <c r="H19" s="139"/>
      <c r="I19" s="139"/>
      <c r="J19" s="226"/>
      <c r="L19" s="141"/>
      <c r="M19" s="92"/>
      <c r="N19" s="138"/>
      <c r="O19" s="139"/>
      <c r="P19" s="139"/>
      <c r="Q19" s="139"/>
      <c r="R19" s="139"/>
      <c r="S19" s="139"/>
      <c r="T19" s="139"/>
      <c r="U19" s="140"/>
    </row>
    <row r="20" spans="1:21" ht="18.75" thickBot="1" x14ac:dyDescent="0.3">
      <c r="A20" s="142"/>
      <c r="B20" s="143" t="s">
        <v>24</v>
      </c>
      <c r="C20" s="144">
        <v>108255175271</v>
      </c>
      <c r="D20" s="144">
        <v>78485329861</v>
      </c>
      <c r="E20" s="144">
        <v>77763724379</v>
      </c>
      <c r="F20" s="144">
        <v>721605482</v>
      </c>
      <c r="G20" s="144">
        <v>26685012155</v>
      </c>
      <c r="H20" s="144">
        <v>1555274488</v>
      </c>
      <c r="I20" s="144">
        <v>1529558767</v>
      </c>
      <c r="J20" s="227">
        <v>221262.05</v>
      </c>
      <c r="L20" s="145"/>
      <c r="M20" s="146" t="s">
        <v>24</v>
      </c>
      <c r="N20" s="144">
        <v>94529402716</v>
      </c>
      <c r="O20" s="144">
        <v>68295452801</v>
      </c>
      <c r="P20" s="144">
        <v>67505258451</v>
      </c>
      <c r="Q20" s="144">
        <v>790194350</v>
      </c>
      <c r="R20" s="144">
        <v>23219771048</v>
      </c>
      <c r="S20" s="144">
        <v>1350165267</v>
      </c>
      <c r="T20" s="144">
        <v>1664013600</v>
      </c>
      <c r="U20" s="207">
        <v>220038.72999999998</v>
      </c>
    </row>
    <row r="21" spans="1:21" x14ac:dyDescent="0.2">
      <c r="C21" s="163"/>
      <c r="D21" s="106"/>
      <c r="G21" s="106"/>
      <c r="I21" s="163"/>
      <c r="J21" s="163"/>
    </row>
    <row r="22" spans="1:21" ht="21.75" thickBot="1" x14ac:dyDescent="0.4">
      <c r="B22" s="147" t="s">
        <v>80</v>
      </c>
      <c r="D22" s="106"/>
      <c r="G22" s="106"/>
      <c r="I22" s="148"/>
      <c r="M22" s="147" t="s">
        <v>81</v>
      </c>
      <c r="O22" s="106"/>
      <c r="R22" s="106"/>
      <c r="T22" s="148"/>
    </row>
    <row r="23" spans="1:21" ht="18.75" thickBot="1" x14ac:dyDescent="0.3">
      <c r="A23" s="78"/>
      <c r="B23" s="79"/>
      <c r="C23" s="80" t="s">
        <v>48</v>
      </c>
      <c r="D23" s="80"/>
      <c r="E23" s="80"/>
      <c r="F23" s="85"/>
      <c r="G23" s="81" t="s">
        <v>49</v>
      </c>
      <c r="H23" s="82"/>
      <c r="I23" s="82"/>
      <c r="J23" s="86" t="s">
        <v>50</v>
      </c>
      <c r="L23" s="78"/>
      <c r="M23" s="79"/>
      <c r="N23" s="80" t="s">
        <v>48</v>
      </c>
      <c r="O23" s="80"/>
      <c r="P23" s="80"/>
      <c r="Q23" s="85"/>
      <c r="R23" s="81" t="s">
        <v>49</v>
      </c>
      <c r="S23" s="82"/>
      <c r="T23" s="82"/>
      <c r="U23" s="86" t="s">
        <v>50</v>
      </c>
    </row>
    <row r="24" spans="1:21" ht="18.75" thickBot="1" x14ac:dyDescent="0.3">
      <c r="A24" s="87"/>
      <c r="B24" s="88" t="s">
        <v>3</v>
      </c>
      <c r="C24" s="83" t="s">
        <v>4</v>
      </c>
      <c r="D24" s="89" t="s">
        <v>51</v>
      </c>
      <c r="E24" s="90" t="s">
        <v>52</v>
      </c>
      <c r="F24" s="93"/>
      <c r="G24" s="89" t="s">
        <v>53</v>
      </c>
      <c r="H24" s="89" t="s">
        <v>54</v>
      </c>
      <c r="I24" s="89" t="s">
        <v>5</v>
      </c>
      <c r="J24" s="83" t="s">
        <v>55</v>
      </c>
      <c r="L24" s="87"/>
      <c r="M24" s="88" t="s">
        <v>3</v>
      </c>
      <c r="N24" s="83" t="s">
        <v>4</v>
      </c>
      <c r="O24" s="89" t="s">
        <v>51</v>
      </c>
      <c r="P24" s="90" t="s">
        <v>52</v>
      </c>
      <c r="Q24" s="93"/>
      <c r="R24" s="89" t="s">
        <v>53</v>
      </c>
      <c r="S24" s="89" t="s">
        <v>54</v>
      </c>
      <c r="T24" s="89" t="s">
        <v>5</v>
      </c>
      <c r="U24" s="83" t="s">
        <v>55</v>
      </c>
    </row>
    <row r="25" spans="1:21" ht="18.75" thickBot="1" x14ac:dyDescent="0.3">
      <c r="A25" s="87"/>
      <c r="B25" s="88"/>
      <c r="C25" s="94" t="s">
        <v>1</v>
      </c>
      <c r="D25" s="95" t="s">
        <v>1</v>
      </c>
      <c r="E25" s="96" t="s">
        <v>56</v>
      </c>
      <c r="F25" s="96" t="s">
        <v>57</v>
      </c>
      <c r="G25" s="95" t="s">
        <v>58</v>
      </c>
      <c r="H25" s="95" t="s">
        <v>59</v>
      </c>
      <c r="I25" s="95"/>
      <c r="J25" s="94" t="s">
        <v>60</v>
      </c>
      <c r="L25" s="87"/>
      <c r="M25" s="88"/>
      <c r="N25" s="94" t="s">
        <v>1</v>
      </c>
      <c r="O25" s="95" t="s">
        <v>1</v>
      </c>
      <c r="P25" s="96" t="s">
        <v>56</v>
      </c>
      <c r="Q25" s="96" t="s">
        <v>57</v>
      </c>
      <c r="R25" s="95" t="s">
        <v>58</v>
      </c>
      <c r="S25" s="95" t="s">
        <v>59</v>
      </c>
      <c r="T25" s="95"/>
      <c r="U25" s="94" t="s">
        <v>60</v>
      </c>
    </row>
    <row r="26" spans="1:21" ht="18" x14ac:dyDescent="0.25">
      <c r="A26" s="98">
        <v>1</v>
      </c>
      <c r="B26" s="99" t="s">
        <v>16</v>
      </c>
      <c r="C26" s="100">
        <v>1680733337</v>
      </c>
      <c r="D26" s="101">
        <v>1236457972</v>
      </c>
      <c r="E26" s="102">
        <v>1245456191</v>
      </c>
      <c r="F26" s="103">
        <v>-8998219</v>
      </c>
      <c r="G26" s="104">
        <v>420395712</v>
      </c>
      <c r="H26" s="102">
        <v>24909123</v>
      </c>
      <c r="I26" s="105">
        <v>-1029470</v>
      </c>
      <c r="J26" s="109">
        <v>326.2599999999984</v>
      </c>
      <c r="L26" s="98">
        <v>1</v>
      </c>
      <c r="M26" s="99" t="s">
        <v>16</v>
      </c>
      <c r="N26" s="149">
        <v>1.1575942410398694</v>
      </c>
      <c r="O26" s="149">
        <v>1.1603004337750906</v>
      </c>
      <c r="P26" s="149">
        <v>1.1636666505209849</v>
      </c>
      <c r="Q26" s="149">
        <v>0.91319999873439839</v>
      </c>
      <c r="R26" s="149">
        <v>1.1603004344475878</v>
      </c>
      <c r="S26" s="149">
        <v>1.163666644315845</v>
      </c>
      <c r="T26" s="149">
        <v>0.99417784678023735</v>
      </c>
      <c r="U26" s="150">
        <v>1.0131578735108364</v>
      </c>
    </row>
    <row r="27" spans="1:21" ht="18" x14ac:dyDescent="0.25">
      <c r="A27" s="110">
        <v>2</v>
      </c>
      <c r="B27" s="111" t="s">
        <v>61</v>
      </c>
      <c r="C27" s="112">
        <v>1859205761</v>
      </c>
      <c r="D27" s="113">
        <v>1374876727</v>
      </c>
      <c r="E27" s="114">
        <v>1384469063</v>
      </c>
      <c r="F27" s="115">
        <v>-9592336</v>
      </c>
      <c r="G27" s="116">
        <v>467458086</v>
      </c>
      <c r="H27" s="114">
        <v>27689382</v>
      </c>
      <c r="I27" s="117">
        <v>-10818434</v>
      </c>
      <c r="J27" s="120">
        <v>478.56999999999971</v>
      </c>
      <c r="L27" s="110">
        <v>2</v>
      </c>
      <c r="M27" s="111" t="s">
        <v>61</v>
      </c>
      <c r="N27" s="151">
        <v>1.1594633032724759</v>
      </c>
      <c r="O27" s="151">
        <v>1.1631799585203979</v>
      </c>
      <c r="P27" s="151">
        <v>1.1665023200732227</v>
      </c>
      <c r="Q27" s="151">
        <v>0.9132000028196342</v>
      </c>
      <c r="R27" s="151">
        <v>1.1631799580629141</v>
      </c>
      <c r="S27" s="151">
        <v>1.1665023253840499</v>
      </c>
      <c r="T27" s="151">
        <v>0.94661304577267025</v>
      </c>
      <c r="U27" s="152">
        <v>1.0175436602783114</v>
      </c>
    </row>
    <row r="28" spans="1:21" ht="18" x14ac:dyDescent="0.25">
      <c r="A28" s="110">
        <v>3</v>
      </c>
      <c r="B28" s="111" t="s">
        <v>17</v>
      </c>
      <c r="C28" s="112">
        <v>837501492</v>
      </c>
      <c r="D28" s="113">
        <v>619907667</v>
      </c>
      <c r="E28" s="114">
        <v>624375310</v>
      </c>
      <c r="F28" s="115">
        <v>-4467643</v>
      </c>
      <c r="G28" s="116">
        <v>210768605</v>
      </c>
      <c r="H28" s="114">
        <v>12487506</v>
      </c>
      <c r="I28" s="117">
        <v>-5662286</v>
      </c>
      <c r="J28" s="120">
        <v>-7.1499999999996362</v>
      </c>
      <c r="L28" s="110">
        <v>3</v>
      </c>
      <c r="M28" s="111" t="s">
        <v>17</v>
      </c>
      <c r="N28" s="151">
        <v>1.1410505115991634</v>
      </c>
      <c r="O28" s="151">
        <v>1.144440353587262</v>
      </c>
      <c r="P28" s="151">
        <v>1.1472472331331813</v>
      </c>
      <c r="Q28" s="151">
        <v>0.91319999751314052</v>
      </c>
      <c r="R28" s="151">
        <v>1.1444403521120403</v>
      </c>
      <c r="S28" s="151">
        <v>1.1472472315735551</v>
      </c>
      <c r="T28" s="151">
        <v>0.94437549364624285</v>
      </c>
      <c r="U28" s="152">
        <v>0.99948316491015021</v>
      </c>
    </row>
    <row r="29" spans="1:21" ht="18" x14ac:dyDescent="0.25">
      <c r="A29" s="110">
        <v>4</v>
      </c>
      <c r="B29" s="111" t="s">
        <v>18</v>
      </c>
      <c r="C29" s="112">
        <v>767126361</v>
      </c>
      <c r="D29" s="113">
        <v>568307991</v>
      </c>
      <c r="E29" s="114">
        <v>570991450</v>
      </c>
      <c r="F29" s="115">
        <v>-2683459</v>
      </c>
      <c r="G29" s="116">
        <v>193224717</v>
      </c>
      <c r="H29" s="114">
        <v>11419829</v>
      </c>
      <c r="I29" s="117">
        <v>-5826176</v>
      </c>
      <c r="J29" s="120">
        <v>100.57000000000153</v>
      </c>
      <c r="L29" s="110">
        <v>4</v>
      </c>
      <c r="M29" s="111" t="s">
        <v>18</v>
      </c>
      <c r="N29" s="151">
        <v>1.1490260602184761</v>
      </c>
      <c r="O29" s="151">
        <v>1.1527934479337534</v>
      </c>
      <c r="P29" s="151">
        <v>1.154801597523162</v>
      </c>
      <c r="Q29" s="151">
        <v>0.91320001609552148</v>
      </c>
      <c r="R29" s="151">
        <v>1.1527934480416098</v>
      </c>
      <c r="S29" s="151">
        <v>1.1548015972293841</v>
      </c>
      <c r="T29" s="151">
        <v>0.93509269738367862</v>
      </c>
      <c r="U29" s="152">
        <v>1.0084047518563246</v>
      </c>
    </row>
    <row r="30" spans="1:21" ht="18" x14ac:dyDescent="0.25">
      <c r="A30" s="110">
        <v>5</v>
      </c>
      <c r="B30" s="111" t="s">
        <v>19</v>
      </c>
      <c r="C30" s="112">
        <v>333210710</v>
      </c>
      <c r="D30" s="113">
        <v>253298135</v>
      </c>
      <c r="E30" s="114">
        <v>255540147</v>
      </c>
      <c r="F30" s="115">
        <v>-2242012</v>
      </c>
      <c r="G30" s="116">
        <v>86791369</v>
      </c>
      <c r="H30" s="114">
        <v>5110604</v>
      </c>
      <c r="I30" s="117">
        <v>-11989398</v>
      </c>
      <c r="J30" s="120">
        <v>-44.319999999998799</v>
      </c>
      <c r="L30" s="110">
        <v>5</v>
      </c>
      <c r="M30" s="111" t="s">
        <v>19</v>
      </c>
      <c r="N30" s="151">
        <v>1.1244779926607438</v>
      </c>
      <c r="O30" s="151">
        <v>1.131293492611402</v>
      </c>
      <c r="P30" s="151">
        <v>1.1342530446151311</v>
      </c>
      <c r="Q30" s="151">
        <v>0.91320001903240067</v>
      </c>
      <c r="R30" s="151">
        <v>1.1324502122637214</v>
      </c>
      <c r="S30" s="151">
        <v>1.1342471180537068</v>
      </c>
      <c r="T30" s="151">
        <v>0.77907511889451087</v>
      </c>
      <c r="U30" s="152">
        <v>0.99285909933134631</v>
      </c>
    </row>
    <row r="31" spans="1:21" ht="18" x14ac:dyDescent="0.25">
      <c r="A31" s="110">
        <v>6</v>
      </c>
      <c r="B31" s="111" t="s">
        <v>20</v>
      </c>
      <c r="C31" s="112">
        <v>1040366871</v>
      </c>
      <c r="D31" s="113">
        <v>782061591</v>
      </c>
      <c r="E31" s="114">
        <v>787813205</v>
      </c>
      <c r="F31" s="115">
        <v>-5751614</v>
      </c>
      <c r="G31" s="116">
        <v>265914482</v>
      </c>
      <c r="H31" s="114">
        <v>15696403</v>
      </c>
      <c r="I31" s="117">
        <v>-23305605</v>
      </c>
      <c r="J31" s="120">
        <v>-10.69999999999709</v>
      </c>
      <c r="L31" s="110">
        <v>6</v>
      </c>
      <c r="M31" s="111" t="s">
        <v>20</v>
      </c>
      <c r="N31" s="151">
        <v>1.134643648785383</v>
      </c>
      <c r="O31" s="151">
        <v>1.1402929512315834</v>
      </c>
      <c r="P31" s="151">
        <v>1.1430248327334736</v>
      </c>
      <c r="Q31" s="151">
        <v>0.9132000011771304</v>
      </c>
      <c r="R31" s="151">
        <v>1.1403010979757437</v>
      </c>
      <c r="S31" s="151">
        <v>1.1424040748874149</v>
      </c>
      <c r="T31" s="151">
        <v>0.84123210741496912</v>
      </c>
      <c r="U31" s="152">
        <v>0.99940234047936782</v>
      </c>
    </row>
    <row r="32" spans="1:21" ht="18" x14ac:dyDescent="0.25">
      <c r="A32" s="121">
        <v>7</v>
      </c>
      <c r="B32" s="122" t="s">
        <v>21</v>
      </c>
      <c r="C32" s="112">
        <v>560255851</v>
      </c>
      <c r="D32" s="113">
        <v>415200210</v>
      </c>
      <c r="E32" s="114">
        <v>417758640</v>
      </c>
      <c r="F32" s="115">
        <v>-2558430</v>
      </c>
      <c r="G32" s="116">
        <v>141168070</v>
      </c>
      <c r="H32" s="114">
        <v>8355176</v>
      </c>
      <c r="I32" s="123">
        <v>-4467605</v>
      </c>
      <c r="J32" s="228">
        <v>-21.670000000001892</v>
      </c>
      <c r="L32" s="121">
        <v>7</v>
      </c>
      <c r="M32" s="122" t="s">
        <v>21</v>
      </c>
      <c r="N32" s="151">
        <v>1.1403322702623004</v>
      </c>
      <c r="O32" s="151">
        <v>1.1439239361051312</v>
      </c>
      <c r="P32" s="151">
        <v>1.1463056083718481</v>
      </c>
      <c r="Q32" s="151">
        <v>0.91320000000000001</v>
      </c>
      <c r="R32" s="151">
        <v>1.1439239345662831</v>
      </c>
      <c r="S32" s="151">
        <v>1.1463056713747908</v>
      </c>
      <c r="T32" s="151">
        <v>0.93574932623947782</v>
      </c>
      <c r="U32" s="152">
        <v>0.99766886476833849</v>
      </c>
    </row>
    <row r="33" spans="1:21" ht="18" x14ac:dyDescent="0.25">
      <c r="A33" s="110">
        <v>8</v>
      </c>
      <c r="B33" s="111" t="s">
        <v>28</v>
      </c>
      <c r="C33" s="112">
        <v>693720180</v>
      </c>
      <c r="D33" s="113">
        <v>514946906</v>
      </c>
      <c r="E33" s="114">
        <v>519886570</v>
      </c>
      <c r="F33" s="115">
        <v>-4939664</v>
      </c>
      <c r="G33" s="116">
        <v>175081946</v>
      </c>
      <c r="H33" s="114">
        <v>10397731</v>
      </c>
      <c r="I33" s="117">
        <v>-6706403</v>
      </c>
      <c r="J33" s="120">
        <v>-38.889999999999418</v>
      </c>
      <c r="L33" s="110">
        <v>8</v>
      </c>
      <c r="M33" s="111" t="s">
        <v>28</v>
      </c>
      <c r="N33" s="151">
        <v>1.1356916180702115</v>
      </c>
      <c r="O33" s="151">
        <v>1.1393684328725211</v>
      </c>
      <c r="P33" s="151">
        <v>1.1429063914867805</v>
      </c>
      <c r="Q33" s="151">
        <v>0.91320000697258708</v>
      </c>
      <c r="R33" s="151">
        <v>1.1393684311132972</v>
      </c>
      <c r="S33" s="151">
        <v>1.1429063836715379</v>
      </c>
      <c r="T33" s="151">
        <v>0.92431062960596344</v>
      </c>
      <c r="U33" s="152">
        <v>0.99672821283358315</v>
      </c>
    </row>
    <row r="34" spans="1:21" ht="18" x14ac:dyDescent="0.25">
      <c r="A34" s="110">
        <v>9</v>
      </c>
      <c r="B34" s="111" t="s">
        <v>22</v>
      </c>
      <c r="C34" s="112">
        <v>677183684</v>
      </c>
      <c r="D34" s="113">
        <v>499868596</v>
      </c>
      <c r="E34" s="114">
        <v>503747708</v>
      </c>
      <c r="F34" s="115">
        <v>-3879112</v>
      </c>
      <c r="G34" s="116">
        <v>169955322</v>
      </c>
      <c r="H34" s="114">
        <v>10074955</v>
      </c>
      <c r="I34" s="117">
        <v>-2715189</v>
      </c>
      <c r="J34" s="120">
        <v>-0.64000000000123691</v>
      </c>
      <c r="L34" s="110">
        <v>9</v>
      </c>
      <c r="M34" s="111" t="s">
        <v>22</v>
      </c>
      <c r="N34" s="151">
        <v>1.1396597123804901</v>
      </c>
      <c r="O34" s="151">
        <v>1.1425449771615797</v>
      </c>
      <c r="P34" s="151">
        <v>1.1455054982417838</v>
      </c>
      <c r="Q34" s="151">
        <v>0.91320000307897264</v>
      </c>
      <c r="R34" s="151">
        <v>1.1425449765578477</v>
      </c>
      <c r="S34" s="151">
        <v>1.1455055118022901</v>
      </c>
      <c r="T34" s="151">
        <v>0.96628574193639949</v>
      </c>
      <c r="U34" s="152">
        <v>0.99994336684128549</v>
      </c>
    </row>
    <row r="35" spans="1:21" ht="18" x14ac:dyDescent="0.25">
      <c r="A35" s="110">
        <v>10</v>
      </c>
      <c r="B35" s="111" t="s">
        <v>0</v>
      </c>
      <c r="C35" s="112">
        <v>636495752</v>
      </c>
      <c r="D35" s="113">
        <v>474272084</v>
      </c>
      <c r="E35" s="114">
        <v>478099845</v>
      </c>
      <c r="F35" s="115">
        <v>-3827761</v>
      </c>
      <c r="G35" s="116">
        <v>161251929</v>
      </c>
      <c r="H35" s="114">
        <v>9562255</v>
      </c>
      <c r="I35" s="117">
        <v>-8590516</v>
      </c>
      <c r="J35" s="120">
        <v>4.8000000000010914</v>
      </c>
      <c r="L35" s="110">
        <v>10</v>
      </c>
      <c r="M35" s="111" t="s">
        <v>0</v>
      </c>
      <c r="N35" s="151">
        <v>1.1374157242737029</v>
      </c>
      <c r="O35" s="151">
        <v>1.1417577189643324</v>
      </c>
      <c r="P35" s="151">
        <v>1.1448105487440476</v>
      </c>
      <c r="Q35" s="151">
        <v>0.91320000387313616</v>
      </c>
      <c r="R35" s="151">
        <v>1.1417571372091162</v>
      </c>
      <c r="S35" s="151">
        <v>1.1448150250926004</v>
      </c>
      <c r="T35" s="151">
        <v>0.89611563408242034</v>
      </c>
      <c r="U35" s="152">
        <v>1.0004451244957575</v>
      </c>
    </row>
    <row r="36" spans="1:21" ht="18" x14ac:dyDescent="0.25">
      <c r="A36" s="110">
        <v>11</v>
      </c>
      <c r="B36" s="125" t="s">
        <v>27</v>
      </c>
      <c r="C36" s="112">
        <v>1616712464</v>
      </c>
      <c r="D36" s="113">
        <v>1200996193</v>
      </c>
      <c r="E36" s="114">
        <v>1205975865</v>
      </c>
      <c r="F36" s="115">
        <v>-4979672</v>
      </c>
      <c r="G36" s="116">
        <v>408338707</v>
      </c>
      <c r="H36" s="114">
        <v>24119518</v>
      </c>
      <c r="I36" s="117">
        <v>-16741954</v>
      </c>
      <c r="J36" s="120">
        <v>392.60000000000582</v>
      </c>
      <c r="L36" s="110">
        <v>11</v>
      </c>
      <c r="M36" s="125" t="s">
        <v>27</v>
      </c>
      <c r="N36" s="151">
        <v>1.1557845824472273</v>
      </c>
      <c r="O36" s="151">
        <v>1.1602279394950461</v>
      </c>
      <c r="P36" s="151">
        <v>1.1621332269499387</v>
      </c>
      <c r="Q36" s="151">
        <v>0.91320000289352377</v>
      </c>
      <c r="R36" s="151">
        <v>1.1602279400931286</v>
      </c>
      <c r="S36" s="151">
        <v>1.1621332314374175</v>
      </c>
      <c r="T36" s="151">
        <v>0.90953929064074301</v>
      </c>
      <c r="U36" s="152">
        <v>1.0162384932531254</v>
      </c>
    </row>
    <row r="37" spans="1:21" ht="18" x14ac:dyDescent="0.25">
      <c r="A37" s="110">
        <v>12</v>
      </c>
      <c r="B37" s="111" t="s">
        <v>23</v>
      </c>
      <c r="C37" s="112">
        <v>840366928</v>
      </c>
      <c r="D37" s="113">
        <v>622587281</v>
      </c>
      <c r="E37" s="114">
        <v>626445402</v>
      </c>
      <c r="F37" s="115">
        <v>-3858121</v>
      </c>
      <c r="G37" s="116">
        <v>211679718</v>
      </c>
      <c r="H37" s="114">
        <v>12528909</v>
      </c>
      <c r="I37" s="117">
        <v>-6428980</v>
      </c>
      <c r="J37" s="120">
        <v>41.319999999999709</v>
      </c>
      <c r="L37" s="110">
        <v>12</v>
      </c>
      <c r="M37" s="111" t="s">
        <v>23</v>
      </c>
      <c r="N37" s="151">
        <v>1.1430505389029706</v>
      </c>
      <c r="O37" s="151">
        <v>1.1466302699255793</v>
      </c>
      <c r="P37" s="151">
        <v>1.1490997584566898</v>
      </c>
      <c r="Q37" s="151">
        <v>0.91320000269975976</v>
      </c>
      <c r="R37" s="151">
        <v>1.1466303035405661</v>
      </c>
      <c r="S37" s="151">
        <v>1.1490997719038962</v>
      </c>
      <c r="T37" s="151">
        <v>0.93634014797550391</v>
      </c>
      <c r="U37" s="152">
        <v>1.0030202051137365</v>
      </c>
    </row>
    <row r="38" spans="1:21" ht="18" x14ac:dyDescent="0.25">
      <c r="A38" s="110">
        <v>13</v>
      </c>
      <c r="B38" s="111" t="s">
        <v>62</v>
      </c>
      <c r="C38" s="112">
        <v>741389431</v>
      </c>
      <c r="D38" s="113">
        <v>549206835</v>
      </c>
      <c r="E38" s="114">
        <v>554269872</v>
      </c>
      <c r="F38" s="115">
        <v>-5063037</v>
      </c>
      <c r="G38" s="116">
        <v>186730327</v>
      </c>
      <c r="H38" s="114">
        <v>11085397</v>
      </c>
      <c r="I38" s="117">
        <v>-5633128</v>
      </c>
      <c r="J38" s="120">
        <v>16.959999999997308</v>
      </c>
      <c r="L38" s="110">
        <v>13</v>
      </c>
      <c r="M38" s="111" t="s">
        <v>62</v>
      </c>
      <c r="N38" s="151">
        <v>1.1412587580082774</v>
      </c>
      <c r="O38" s="151">
        <v>1.1447654978512698</v>
      </c>
      <c r="P38" s="151">
        <v>1.1483814575543523</v>
      </c>
      <c r="Q38" s="151">
        <v>0.91319999798388196</v>
      </c>
      <c r="R38" s="151">
        <v>1.1447655005845525</v>
      </c>
      <c r="S38" s="151">
        <v>1.1483814505923058</v>
      </c>
      <c r="T38" s="151">
        <v>0.93747241586654062</v>
      </c>
      <c r="U38" s="152">
        <v>1.0013878205652749</v>
      </c>
    </row>
    <row r="39" spans="1:21" ht="18.75" thickBot="1" x14ac:dyDescent="0.3">
      <c r="A39" s="126">
        <v>14</v>
      </c>
      <c r="B39" s="127" t="s">
        <v>25</v>
      </c>
      <c r="C39" s="128">
        <v>1441503733</v>
      </c>
      <c r="D39" s="129">
        <v>1077888872</v>
      </c>
      <c r="E39" s="130">
        <v>1083636660</v>
      </c>
      <c r="F39" s="131">
        <v>-5747788</v>
      </c>
      <c r="G39" s="132">
        <v>366482117</v>
      </c>
      <c r="H39" s="130">
        <v>21672433</v>
      </c>
      <c r="I39" s="133">
        <v>-24539689</v>
      </c>
      <c r="J39" s="136">
        <v>-14.38999999999578</v>
      </c>
      <c r="L39" s="126">
        <v>14</v>
      </c>
      <c r="M39" s="127" t="s">
        <v>25</v>
      </c>
      <c r="N39" s="153">
        <v>1.1356076374335569</v>
      </c>
      <c r="O39" s="153">
        <v>1.1404567769850571</v>
      </c>
      <c r="P39" s="153">
        <v>1.1424347950146216</v>
      </c>
      <c r="Q39" s="153">
        <v>0.91319999376007566</v>
      </c>
      <c r="R39" s="153">
        <v>1.1404567335390989</v>
      </c>
      <c r="S39" s="153">
        <v>1.1424325408057101</v>
      </c>
      <c r="T39" s="153">
        <v>0.87377715309535775</v>
      </c>
      <c r="U39" s="154">
        <v>0.99941761710287391</v>
      </c>
    </row>
    <row r="40" spans="1:21" ht="18.75" thickBot="1" x14ac:dyDescent="0.3">
      <c r="A40" s="137"/>
      <c r="B40" s="92"/>
      <c r="C40" s="138"/>
      <c r="D40" s="139"/>
      <c r="E40" s="139"/>
      <c r="F40" s="139"/>
      <c r="G40" s="139"/>
      <c r="H40" s="139"/>
      <c r="I40" s="139"/>
      <c r="J40" s="226"/>
    </row>
    <row r="41" spans="1:21" ht="18.75" thickBot="1" x14ac:dyDescent="0.3">
      <c r="A41" s="142"/>
      <c r="B41" s="143" t="s">
        <v>24</v>
      </c>
      <c r="C41" s="144">
        <v>13725772555</v>
      </c>
      <c r="D41" s="144">
        <v>10189877060</v>
      </c>
      <c r="E41" s="144">
        <v>10258465928</v>
      </c>
      <c r="F41" s="144">
        <v>-68588868</v>
      </c>
      <c r="G41" s="144">
        <v>3465241107</v>
      </c>
      <c r="H41" s="144">
        <v>205109221</v>
      </c>
      <c r="I41" s="144">
        <v>-134454833</v>
      </c>
      <c r="J41" s="227">
        <v>1223.320000000007</v>
      </c>
      <c r="L41" s="142"/>
      <c r="M41" s="143" t="s">
        <v>24</v>
      </c>
      <c r="N41" s="155">
        <v>1.1452010925768474</v>
      </c>
      <c r="O41" s="155">
        <v>1.1492028625930832</v>
      </c>
      <c r="P41" s="155">
        <v>1.1519654344475447</v>
      </c>
      <c r="Q41" s="155">
        <v>0.91320000199950813</v>
      </c>
      <c r="R41" s="155">
        <v>1.1492366612847578</v>
      </c>
      <c r="S41" s="155">
        <v>1.1519141589649557</v>
      </c>
      <c r="T41" s="155">
        <v>0.91919847710379288</v>
      </c>
      <c r="U41" s="156">
        <v>1.0055595667180954</v>
      </c>
    </row>
  </sheetData>
  <pageMargins left="0.70866141732283472" right="0.70866141732283472" top="0.78740157480314965" bottom="0.78740157480314965" header="0.31496062992125984" footer="0.31496062992125984"/>
  <pageSetup paperSize="9" scale="71" fitToWidth="2" fitToHeight="2" orientation="landscape" r:id="rId1"/>
  <headerFooter>
    <oddHeader xml:space="preserve">&amp;RPříloha k č. j. MSMT-34213/2017
Tabulka č. 3/ str. &amp;P 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Tabulka č. 1</vt:lpstr>
      <vt:lpstr>Tabulka č. 2</vt:lpstr>
      <vt:lpstr>Tabulka č. 3</vt:lpstr>
      <vt:lpstr>'Tabulka č. 1'!Názvy_tisku</vt:lpstr>
      <vt:lpstr>'Tabulka č. 2'!Oblast_tisku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klenhova</dc:creator>
  <cp:lastModifiedBy>Cahová Lenka</cp:lastModifiedBy>
  <cp:lastPrinted>2018-01-16T13:20:57Z</cp:lastPrinted>
  <dcterms:created xsi:type="dcterms:W3CDTF">2008-11-13T15:16:19Z</dcterms:created>
  <dcterms:modified xsi:type="dcterms:W3CDTF">2018-01-16T13:21:02Z</dcterms:modified>
</cp:coreProperties>
</file>